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4.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7.xml" ContentType="application/vnd.ms-excel.controlproperties+xml"/>
  <Override PartName="/xl/ctrlProps/ctrlProp358.xml" ContentType="application/vnd.ms-excel.controlproperties+xml"/>
  <Override PartName="/xl/drawings/drawing9.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drawings/drawing11.xml" ContentType="application/vnd.openxmlformats-officedocument.drawing+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12.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drawings/drawing13.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14.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drawings/drawing16.xml" ContentType="application/vnd.openxmlformats-officedocument.drawing+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17.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18.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drawings/drawing22.xml" ContentType="application/vnd.openxmlformats-officedocument.drawing+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drawings/drawing23.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drawings/drawing24.xml" ContentType="application/vnd.openxmlformats-officedocument.drawing+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drawings/drawing25.xml" ContentType="application/vnd.openxmlformats-officedocument.drawing+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7\03 施設（送付用）※決裁中\"/>
    </mc:Choice>
  </mc:AlternateContent>
  <xr:revisionPtr revIDLastSave="0" documentId="13_ncr:1_{59101A75-5FE7-4738-A869-5141E0EDC8B7}" xr6:coauthVersionLast="47" xr6:coauthVersionMax="47" xr10:uidLastSave="{00000000-0000-0000-0000-000000000000}"/>
  <bookViews>
    <workbookView xWindow="-120" yWindow="-120" windowWidth="29040" windowHeight="15840" xr2:uid="{1E669FE4-2144-4C43-AA10-B58CA7E06442}"/>
  </bookViews>
  <sheets>
    <sheet name="表紙・鑑" sheetId="2" r:id="rId1"/>
    <sheet name="1施設の概況 " sheetId="3" r:id="rId2"/>
    <sheet name="2職員配置状況 " sheetId="4" r:id="rId3"/>
    <sheet name="3採用・退職状況 " sheetId="5" r:id="rId4"/>
    <sheet name="4(1)職員の給与等(常勤職員用)" sheetId="41" r:id="rId5"/>
    <sheet name="4(2)職員の給与等(非常勤職員用) " sheetId="42" r:id="rId6"/>
    <sheet name="4(3)勤務状況 " sheetId="8" r:id="rId7"/>
    <sheet name="4(4)１ヶ月の勤務割" sheetId="9" r:id="rId8"/>
    <sheet name="4(4)記入例" sheetId="10" r:id="rId9"/>
    <sheet name="5労働安全衛生" sheetId="11" r:id="rId10"/>
    <sheet name="6(1)施設職員の研修実施状況" sheetId="14" r:id="rId11"/>
    <sheet name="6(2)新規採用職員の研修実施状況" sheetId="15" r:id="rId12"/>
    <sheet name="7入所者の状況" sheetId="16" r:id="rId13"/>
    <sheet name="8(1)計画(2)取組(3)拘束" sheetId="17" r:id="rId14"/>
    <sheet name="8(4)衛生(5)業務継続計画(6)事故" sheetId="18" r:id="rId15"/>
    <sheet name="8(7)虐待(8)入浴" sheetId="40" r:id="rId16"/>
    <sheet name="8(9)リハビリ(10)クラブ(11)地域交流(12)行事" sheetId="20" r:id="rId17"/>
    <sheet name="8(13)処遇配慮(14)苦情9衛生管理" sheetId="21" r:id="rId18"/>
    <sheet name="10日常生活費" sheetId="26" r:id="rId19"/>
    <sheet name="11入所者の医療管理の状況" sheetId="27" r:id="rId20"/>
    <sheet name="12入所者の健康管理の実施状況 " sheetId="28" r:id="rId21"/>
    <sheet name="13預り金" sheetId="29" r:id="rId22"/>
    <sheet name="13(1)記入例" sheetId="30" r:id="rId23"/>
    <sheet name="14(1)退所時の金品の処分状況" sheetId="31" r:id="rId24"/>
    <sheet name="14(2)遺留金品の処分状況" sheetId="32" r:id="rId25"/>
    <sheet name="15給食の状況" sheetId="33" r:id="rId26"/>
    <sheet name="15(2)給食の状況" sheetId="34" r:id="rId27"/>
    <sheet name="15(3)検便(4)保健所(5)委託(6)衛生(7)保存食" sheetId="36" r:id="rId28"/>
    <sheet name="16災害事故防止対策" sheetId="37" r:id="rId29"/>
    <sheet name="17諸規程等の整備状況" sheetId="39" r:id="rId30"/>
  </sheets>
  <externalReferences>
    <externalReference r:id="rId31"/>
  </externalReferences>
  <definedNames>
    <definedName name="_xlnm.Print_Area" localSheetId="19">'11入所者の医療管理の状況'!$A$1:$AR$39</definedName>
    <definedName name="_xlnm.Print_Area" localSheetId="20">'12入所者の健康管理の実施状況 '!$A$1:$AK$37</definedName>
    <definedName name="_xlnm.Print_Area" localSheetId="22">'13(1)記入例'!$A$1:$X$16</definedName>
    <definedName name="_xlnm.Print_Area" localSheetId="21">'13預り金'!$A$1:$AP$46</definedName>
    <definedName name="_xlnm.Print_Area" localSheetId="23">'14(1)退所時の金品の処分状況'!$A$1:$AQ$45</definedName>
    <definedName name="_xlnm.Print_Area" localSheetId="24">'14(2)遺留金品の処分状況'!$A$1:$BG$46</definedName>
    <definedName name="_xlnm.Print_Area" localSheetId="26">'15(2)給食の状況'!$A$1:$AL$35</definedName>
    <definedName name="_xlnm.Print_Area" localSheetId="27">'15(3)検便(4)保健所(5)委託(6)衛生(7)保存食'!$A$1:$AK$31</definedName>
    <definedName name="_xlnm.Print_Area" localSheetId="25">'15給食の状況'!$A$1:$AV$44</definedName>
    <definedName name="_xlnm.Print_Area" localSheetId="28">'16災害事故防止対策'!$A$1:$AP$48</definedName>
    <definedName name="_xlnm.Print_Area" localSheetId="29">'17諸規程等の整備状況'!$A$1:$AR$32</definedName>
    <definedName name="_xlnm.Print_Area" localSheetId="1">'1施設の概況 '!$A$1:$AN$37</definedName>
    <definedName name="_xlnm.Print_Area" localSheetId="2">'2職員配置状況 '!$A$1:$AS$44</definedName>
    <definedName name="_xlnm.Print_Area" localSheetId="3">'3採用・退職状況 '!$A$1:$AT$46</definedName>
    <definedName name="_xlnm.Print_Area" localSheetId="4">'4(1)職員の給与等(常勤職員用)'!$A$1:$AU$50</definedName>
    <definedName name="_xlnm.Print_Area" localSheetId="5">'4(2)職員の給与等(非常勤職員用) '!$A$1:$AU$50</definedName>
    <definedName name="_xlnm.Print_Area" localSheetId="6">'4(3)勤務状況 '!$A$1:$AH$37</definedName>
    <definedName name="_xlnm.Print_Area" localSheetId="7">'4(4)１ヶ月の勤務割'!$A$1:$BB$47</definedName>
    <definedName name="_xlnm.Print_Area" localSheetId="8">'4(4)記入例'!$A$1:$BB$37</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'7入所者の状況'!$A$1:$AP$44</definedName>
    <definedName name="_xlnm.Print_Area" localSheetId="13">'8(1)計画(2)取組(3)拘束'!$A$1:$AM$37</definedName>
    <definedName name="_xlnm.Print_Area" localSheetId="17">'8(13)処遇配慮(14)苦情9衛生管理'!$A$1:$AP$43</definedName>
    <definedName name="_xlnm.Print_Area" localSheetId="14">'8(4)衛生(5)業務継続計画(6)事故'!$A$1:$AP$31</definedName>
    <definedName name="_xlnm.Print_Area" localSheetId="15">'8(7)虐待(8)入浴'!$A$1:$AP$28</definedName>
    <definedName name="_xlnm.Print_Area" localSheetId="16">'8(9)リハビリ(10)クラブ(11)地域交流(12)行事'!$A$1:$AS$38</definedName>
    <definedName name="_xlnm.Print_Area" localSheetId="0">表紙・鑑!$A$1:$P$19</definedName>
    <definedName name="施設一覧" localSheetId="19">[1]設定!$A$32:$A$34</definedName>
    <definedName name="施設一覧" localSheetId="20">[1]設定!$A$32:$A$34</definedName>
    <definedName name="施設一覧" localSheetId="28">[1]設定!$A$32:$A$34</definedName>
    <definedName name="施設一覧" localSheetId="29">[1]設定!$A$32:$A$34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2" l="1"/>
  <c r="AT42" i="42"/>
  <c r="AT40" i="42"/>
  <c r="AT38" i="42"/>
  <c r="AT36" i="42"/>
  <c r="AT34" i="42"/>
  <c r="AT32" i="42"/>
  <c r="AT30" i="42"/>
  <c r="AT28" i="42"/>
  <c r="AT26" i="42"/>
  <c r="AT24" i="42"/>
  <c r="AT22" i="42"/>
  <c r="AT20" i="42"/>
  <c r="AT18" i="42"/>
  <c r="AT16" i="42"/>
  <c r="AT14" i="42"/>
  <c r="AT12" i="42"/>
  <c r="AT10" i="42"/>
  <c r="AT8" i="42"/>
  <c r="AL5" i="42"/>
  <c r="Y44" i="41"/>
  <c r="AT42" i="41"/>
  <c r="AT40" i="41"/>
  <c r="AT38" i="41"/>
  <c r="AT36" i="41"/>
  <c r="AT34" i="41"/>
  <c r="AT32" i="41"/>
  <c r="AT30" i="41"/>
  <c r="AT28" i="41"/>
  <c r="AT26" i="41"/>
  <c r="AT24" i="41"/>
  <c r="AT22" i="41"/>
  <c r="AT20" i="41"/>
  <c r="AT18" i="41"/>
  <c r="AT16" i="41"/>
  <c r="AT14" i="41"/>
  <c r="AT12" i="41"/>
  <c r="AT10" i="41"/>
  <c r="AT8" i="41"/>
  <c r="AL5" i="41"/>
  <c r="N24" i="20"/>
  <c r="AB2" i="20"/>
  <c r="A2" i="20"/>
  <c r="X26" i="40"/>
  <c r="U26" i="40"/>
  <c r="R26" i="40"/>
  <c r="O26" i="40"/>
  <c r="L26" i="40"/>
  <c r="I26" i="40"/>
  <c r="BK42" i="9"/>
  <c r="BJ42" i="9"/>
  <c r="BI42" i="9"/>
  <c r="BH42" i="9"/>
  <c r="BG42" i="9"/>
  <c r="BF42" i="9"/>
  <c r="BE42" i="9"/>
  <c r="BD42" i="9"/>
  <c r="BC42" i="9"/>
  <c r="BI9" i="9"/>
  <c r="BE9" i="9"/>
  <c r="BC9" i="9"/>
  <c r="AC36" i="37"/>
  <c r="AC35" i="37"/>
  <c r="AC28" i="37"/>
  <c r="Y3" i="37"/>
  <c r="M8" i="36"/>
  <c r="M7" i="36"/>
  <c r="M6" i="36"/>
  <c r="M5" i="36"/>
  <c r="G8" i="36"/>
  <c r="G7" i="36"/>
  <c r="G6" i="36"/>
  <c r="G5" i="36"/>
  <c r="A8" i="36"/>
  <c r="A7" i="36"/>
  <c r="A6" i="36"/>
  <c r="A5" i="36"/>
  <c r="AT44" i="42" l="1"/>
  <c r="AT44" i="41"/>
  <c r="BN9" i="9"/>
  <c r="A40" i="33"/>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30" i="29"/>
  <c r="A2" i="28"/>
  <c r="A2" i="27"/>
  <c r="AA38" i="27"/>
  <c r="E38" i="27"/>
  <c r="AA35" i="27"/>
  <c r="E35" i="27"/>
  <c r="AA32" i="27"/>
  <c r="E32" i="27"/>
  <c r="AA29" i="27"/>
  <c r="E29" i="27"/>
  <c r="AA26" i="27"/>
  <c r="E26" i="27"/>
  <c r="AA23" i="27"/>
  <c r="E23" i="27"/>
  <c r="AA20" i="27"/>
  <c r="E20" i="27"/>
  <c r="AA17" i="27"/>
  <c r="E17" i="27"/>
  <c r="AA14" i="27"/>
  <c r="E14" i="27"/>
  <c r="AA11" i="27"/>
  <c r="E11" i="27"/>
  <c r="AA8" i="27"/>
  <c r="E8" i="27"/>
  <c r="F43" i="16" l="1"/>
  <c r="P35" i="16"/>
  <c r="P33" i="16"/>
  <c r="P31" i="16"/>
  <c r="K43" i="16"/>
  <c r="AA24" i="16"/>
  <c r="AB24" i="16"/>
  <c r="AC24" i="16"/>
  <c r="AD24" i="16"/>
  <c r="AE24" i="16"/>
  <c r="AF24" i="16"/>
  <c r="AG24" i="16"/>
  <c r="AH24" i="16"/>
  <c r="AI24" i="16"/>
  <c r="AJ24" i="16"/>
  <c r="AK24" i="16"/>
  <c r="AL24" i="16"/>
  <c r="AM24" i="16"/>
  <c r="AN24" i="16"/>
  <c r="AO24" i="16"/>
  <c r="AP24" i="16"/>
  <c r="AG11" i="5"/>
  <c r="R16" i="16"/>
  <c r="A13" i="16"/>
  <c r="X8" i="16"/>
  <c r="X6" i="16"/>
  <c r="U10" i="16"/>
  <c r="R10" i="16"/>
  <c r="O10" i="16"/>
  <c r="L10" i="16"/>
  <c r="I10" i="16"/>
  <c r="F10" i="16"/>
  <c r="C10" i="16"/>
  <c r="P41" i="16"/>
  <c r="P39" i="16"/>
  <c r="P37" i="16"/>
  <c r="A2" i="15"/>
  <c r="A2" i="14"/>
  <c r="A2" i="11"/>
  <c r="P43" i="16" l="1"/>
  <c r="X10" i="16"/>
  <c r="Z24" i="16" s="1"/>
  <c r="K9" i="8"/>
  <c r="H9" i="8" s="1"/>
  <c r="N9" i="8" s="1"/>
  <c r="K11" i="8"/>
  <c r="H11" i="8" s="1"/>
  <c r="N11" i="8" s="1"/>
  <c r="K13" i="8"/>
  <c r="H13" i="8" s="1"/>
  <c r="N13" i="8" s="1"/>
  <c r="K15" i="8"/>
  <c r="H15" i="8" s="1"/>
  <c r="N15" i="8" s="1"/>
  <c r="K17" i="8"/>
  <c r="H17" i="8" s="1"/>
  <c r="N17" i="8" s="1"/>
  <c r="K19" i="8"/>
  <c r="H19" i="8" s="1"/>
  <c r="N19" i="8" s="1"/>
  <c r="K21" i="8"/>
  <c r="H21" i="8" s="1"/>
  <c r="N21" i="8" s="1"/>
  <c r="H23" i="8"/>
  <c r="N23" i="8" s="1"/>
  <c r="K23" i="8"/>
  <c r="K25" i="8"/>
  <c r="H25" i="8" s="1"/>
  <c r="N25" i="8" s="1"/>
  <c r="K7" i="8"/>
  <c r="H7" i="8" s="1"/>
  <c r="N7" i="8" s="1"/>
  <c r="BK24" i="10"/>
  <c r="BJ24" i="10"/>
  <c r="BI24" i="10"/>
  <c r="BH24" i="10"/>
  <c r="BG24" i="10"/>
  <c r="BF24" i="10"/>
  <c r="BE24" i="10"/>
  <c r="BD24" i="10"/>
  <c r="BC24" i="10"/>
  <c r="BU18" i="10"/>
  <c r="BU17" i="10"/>
  <c r="BU16" i="10"/>
  <c r="BU15" i="10"/>
  <c r="BU14" i="10"/>
  <c r="BU13" i="10"/>
  <c r="BU12" i="10"/>
  <c r="BU11" i="10"/>
  <c r="BU10" i="10"/>
  <c r="BK10" i="10"/>
  <c r="BK21" i="10" s="1"/>
  <c r="BT21" i="10" s="1"/>
  <c r="BJ10" i="10"/>
  <c r="BJ15" i="10" s="1"/>
  <c r="BS15" i="10" s="1"/>
  <c r="BI10" i="10"/>
  <c r="BI15" i="10" s="1"/>
  <c r="BH10" i="10"/>
  <c r="BH19" i="10" s="1"/>
  <c r="BQ19" i="10" s="1"/>
  <c r="BG10" i="10"/>
  <c r="BG13" i="10" s="1"/>
  <c r="BP13" i="10" s="1"/>
  <c r="BF10" i="10"/>
  <c r="BF13" i="10" s="1"/>
  <c r="BO13" i="10" s="1"/>
  <c r="BE10" i="10"/>
  <c r="BE21" i="10" s="1"/>
  <c r="BN21" i="10" s="1"/>
  <c r="BD10" i="10"/>
  <c r="BD21" i="10" s="1"/>
  <c r="BM21" i="10" s="1"/>
  <c r="BC10" i="10"/>
  <c r="BL10" i="10" s="1"/>
  <c r="BF37" i="9"/>
  <c r="BO37" i="9" s="1"/>
  <c r="BE37" i="9"/>
  <c r="BN37" i="9" s="1"/>
  <c r="BI33" i="9"/>
  <c r="BR33" i="9" s="1"/>
  <c r="BH33" i="9"/>
  <c r="BQ33" i="9" s="1"/>
  <c r="BU30" i="9"/>
  <c r="BU29" i="9"/>
  <c r="BF29" i="9"/>
  <c r="BO29" i="9" s="1"/>
  <c r="BE29" i="9"/>
  <c r="BN29" i="9" s="1"/>
  <c r="BU28" i="9"/>
  <c r="BU27" i="9"/>
  <c r="BU26" i="9"/>
  <c r="BU25" i="9"/>
  <c r="BH21" i="9"/>
  <c r="BQ21" i="9" s="1"/>
  <c r="BG21" i="9"/>
  <c r="BP21" i="9" s="1"/>
  <c r="BK17" i="9"/>
  <c r="BT17" i="9" s="1"/>
  <c r="BJ17" i="9"/>
  <c r="BS17" i="9" s="1"/>
  <c r="BC17" i="9"/>
  <c r="BL17" i="9" s="1"/>
  <c r="BU14" i="9"/>
  <c r="BU13" i="9"/>
  <c r="BH13" i="9"/>
  <c r="BQ13" i="9" s="1"/>
  <c r="BG13" i="9"/>
  <c r="BP13" i="9" s="1"/>
  <c r="BU12" i="9"/>
  <c r="BU11" i="9"/>
  <c r="BU10" i="9"/>
  <c r="BU9" i="9"/>
  <c r="BG9" i="9"/>
  <c r="BP9" i="9" s="1"/>
  <c r="BF9" i="9"/>
  <c r="BO9" i="9" s="1"/>
  <c r="BU8" i="9"/>
  <c r="BU7" i="9"/>
  <c r="BU6" i="9"/>
  <c r="BT6" i="9"/>
  <c r="BL6" i="9"/>
  <c r="BK6" i="9"/>
  <c r="BK33" i="9" s="1"/>
  <c r="BT33" i="9" s="1"/>
  <c r="BJ6" i="9"/>
  <c r="BJ21" i="9" s="1"/>
  <c r="BS21" i="9" s="1"/>
  <c r="BI6" i="9"/>
  <c r="BR9" i="9" s="1"/>
  <c r="BH6" i="9"/>
  <c r="BH37" i="9" s="1"/>
  <c r="BQ37" i="9" s="1"/>
  <c r="BG6" i="9"/>
  <c r="BG25" i="9" s="1"/>
  <c r="BP25" i="9" s="1"/>
  <c r="BF6" i="9"/>
  <c r="BO6" i="9" s="1"/>
  <c r="BE6" i="9"/>
  <c r="BE17" i="9" s="1"/>
  <c r="BN17" i="9" s="1"/>
  <c r="BD6" i="9"/>
  <c r="BD17" i="9" s="1"/>
  <c r="BM17" i="9" s="1"/>
  <c r="BC6" i="9"/>
  <c r="BC33" i="9" s="1"/>
  <c r="BL33" i="9" s="1"/>
  <c r="BE13" i="10" l="1"/>
  <c r="BN13" i="10" s="1"/>
  <c r="BR15" i="10"/>
  <c r="BE19" i="10"/>
  <c r="BN19" i="10" s="1"/>
  <c r="BM10" i="10"/>
  <c r="BF19" i="10"/>
  <c r="BO19" i="10" s="1"/>
  <c r="BR10" i="10"/>
  <c r="BG15" i="10"/>
  <c r="BP15" i="10" s="1"/>
  <c r="BH15" i="10"/>
  <c r="BQ15" i="10" s="1"/>
  <c r="BD13" i="10"/>
  <c r="BM13" i="10" s="1"/>
  <c r="BP6" i="9"/>
  <c r="BJ9" i="9"/>
  <c r="BS9" i="9" s="1"/>
  <c r="BC13" i="9"/>
  <c r="BL13" i="9" s="1"/>
  <c r="BK13" i="9"/>
  <c r="BT13" i="9" s="1"/>
  <c r="BF17" i="9"/>
  <c r="BO17" i="9" s="1"/>
  <c r="BC21" i="9"/>
  <c r="BL21" i="9" s="1"/>
  <c r="BK21" i="9"/>
  <c r="BT21" i="9" s="1"/>
  <c r="BH25" i="9"/>
  <c r="BQ25" i="9" s="1"/>
  <c r="BI29" i="9"/>
  <c r="BR29" i="9" s="1"/>
  <c r="BD33" i="9"/>
  <c r="BM33" i="9" s="1"/>
  <c r="BI37" i="9"/>
  <c r="BR37" i="9" s="1"/>
  <c r="BN10" i="10"/>
  <c r="BH13" i="10"/>
  <c r="BQ13" i="10" s="1"/>
  <c r="BC15" i="10"/>
  <c r="BL15" i="10" s="1"/>
  <c r="BK15" i="10"/>
  <c r="BT15" i="10" s="1"/>
  <c r="BF17" i="10"/>
  <c r="BO17" i="10" s="1"/>
  <c r="BI19" i="10"/>
  <c r="BR19" i="10" s="1"/>
  <c r="BF21" i="10"/>
  <c r="BO21" i="10" s="1"/>
  <c r="BM6" i="9"/>
  <c r="BC21" i="10"/>
  <c r="BL21" i="10" s="1"/>
  <c r="BQ6" i="9"/>
  <c r="BL9" i="9"/>
  <c r="BK9" i="9"/>
  <c r="BT9" i="9" s="1"/>
  <c r="BD13" i="9"/>
  <c r="BM13" i="9" s="1"/>
  <c r="BG17" i="9"/>
  <c r="BP17" i="9" s="1"/>
  <c r="BD21" i="9"/>
  <c r="BM21" i="9" s="1"/>
  <c r="BI25" i="9"/>
  <c r="BR25" i="9" s="1"/>
  <c r="BJ29" i="9"/>
  <c r="BS29" i="9" s="1"/>
  <c r="BE33" i="9"/>
  <c r="BN33" i="9" s="1"/>
  <c r="BJ37" i="9"/>
  <c r="BS37" i="9" s="1"/>
  <c r="BO10" i="10"/>
  <c r="BI13" i="10"/>
  <c r="BR13" i="10" s="1"/>
  <c r="BD15" i="10"/>
  <c r="BM15" i="10" s="1"/>
  <c r="BG17" i="10"/>
  <c r="BP17" i="10" s="1"/>
  <c r="BJ19" i="10"/>
  <c r="BS19" i="10" s="1"/>
  <c r="BG21" i="10"/>
  <c r="BP21" i="10" s="1"/>
  <c r="BR6" i="9"/>
  <c r="BD9" i="9"/>
  <c r="BM9" i="9" s="1"/>
  <c r="BE13" i="9"/>
  <c r="BN13" i="9" s="1"/>
  <c r="BH17" i="9"/>
  <c r="BQ17" i="9" s="1"/>
  <c r="BE21" i="9"/>
  <c r="BN21" i="9" s="1"/>
  <c r="BJ25" i="9"/>
  <c r="BS25" i="9" s="1"/>
  <c r="BC29" i="9"/>
  <c r="BL29" i="9" s="1"/>
  <c r="BK29" i="9"/>
  <c r="BT29" i="9" s="1"/>
  <c r="BF33" i="9"/>
  <c r="BO33" i="9" s="1"/>
  <c r="BC37" i="9"/>
  <c r="BL37" i="9" s="1"/>
  <c r="BK37" i="9"/>
  <c r="BT37" i="9" s="1"/>
  <c r="BP10" i="10"/>
  <c r="BJ13" i="10"/>
  <c r="BS13" i="10" s="1"/>
  <c r="BE15" i="10"/>
  <c r="BN15" i="10" s="1"/>
  <c r="BH17" i="10"/>
  <c r="BQ17" i="10" s="1"/>
  <c r="BC19" i="10"/>
  <c r="BL19" i="10" s="1"/>
  <c r="BK19" i="10"/>
  <c r="BT19" i="10" s="1"/>
  <c r="BH21" i="10"/>
  <c r="BQ21" i="10" s="1"/>
  <c r="BS10" i="10"/>
  <c r="BK17" i="10"/>
  <c r="BT17" i="10" s="1"/>
  <c r="BS6" i="9"/>
  <c r="BF13" i="9"/>
  <c r="BO13" i="9" s="1"/>
  <c r="BI17" i="9"/>
  <c r="BR17" i="9" s="1"/>
  <c r="BF21" i="9"/>
  <c r="BO21" i="9" s="1"/>
  <c r="BC25" i="9"/>
  <c r="BL25" i="9" s="1"/>
  <c r="BK25" i="9"/>
  <c r="BT25" i="9" s="1"/>
  <c r="BD29" i="9"/>
  <c r="BM29" i="9" s="1"/>
  <c r="BG33" i="9"/>
  <c r="BP33" i="9" s="1"/>
  <c r="BD37" i="9"/>
  <c r="BM37" i="9" s="1"/>
  <c r="BQ10" i="10"/>
  <c r="BC13" i="10"/>
  <c r="BL13" i="10" s="1"/>
  <c r="AM13" i="10" s="1"/>
  <c r="BK13" i="10"/>
  <c r="BT13" i="10" s="1"/>
  <c r="BF15" i="10"/>
  <c r="BO15" i="10" s="1"/>
  <c r="BI17" i="10"/>
  <c r="BR17" i="10" s="1"/>
  <c r="BD19" i="10"/>
  <c r="BM19" i="10" s="1"/>
  <c r="BI21" i="10"/>
  <c r="BR21" i="10" s="1"/>
  <c r="BJ17" i="10"/>
  <c r="BS17" i="10" s="1"/>
  <c r="BJ21" i="10"/>
  <c r="BS21" i="10" s="1"/>
  <c r="BD25" i="9"/>
  <c r="BM25" i="9" s="1"/>
  <c r="BE25" i="9"/>
  <c r="BN25" i="9" s="1"/>
  <c r="BC17" i="10"/>
  <c r="BL17" i="10" s="1"/>
  <c r="BN6" i="9"/>
  <c r="BH9" i="9"/>
  <c r="BQ9" i="9" s="1"/>
  <c r="BI13" i="9"/>
  <c r="BR13" i="9" s="1"/>
  <c r="BI21" i="9"/>
  <c r="BR21" i="9" s="1"/>
  <c r="BF25" i="9"/>
  <c r="BO25" i="9" s="1"/>
  <c r="BG29" i="9"/>
  <c r="BP29" i="9" s="1"/>
  <c r="BJ33" i="9"/>
  <c r="BS33" i="9" s="1"/>
  <c r="BG37" i="9"/>
  <c r="BP37" i="9" s="1"/>
  <c r="BT10" i="10"/>
  <c r="BD17" i="10"/>
  <c r="BM17" i="10" s="1"/>
  <c r="BG19" i="10"/>
  <c r="BP19" i="10" s="1"/>
  <c r="BJ13" i="9"/>
  <c r="BS13" i="9" s="1"/>
  <c r="BH29" i="9"/>
  <c r="BQ29" i="9" s="1"/>
  <c r="BE17" i="10"/>
  <c r="BN17" i="10" s="1"/>
  <c r="A27" i="5"/>
  <c r="AS19" i="5"/>
  <c r="AS17" i="5"/>
  <c r="AS15" i="5"/>
  <c r="AS13" i="5"/>
  <c r="AS11" i="5"/>
  <c r="AS9" i="5"/>
  <c r="AS7" i="5"/>
  <c r="AG9" i="5"/>
  <c r="AG15" i="5"/>
  <c r="AG17" i="5"/>
  <c r="AG7" i="5"/>
  <c r="A15" i="5"/>
  <c r="B13" i="5"/>
  <c r="A9" i="5"/>
  <c r="A7" i="5"/>
  <c r="C31" i="4"/>
  <c r="AR10" i="4"/>
  <c r="AR8" i="4"/>
  <c r="AF12" i="4"/>
  <c r="AF14" i="4"/>
  <c r="L16" i="4"/>
  <c r="J16" i="4"/>
  <c r="AM17" i="9" l="1"/>
  <c r="AM37" i="9"/>
  <c r="AM33" i="9"/>
  <c r="AM19" i="10"/>
  <c r="AM21" i="10"/>
  <c r="AM29" i="9"/>
  <c r="AM13" i="9"/>
  <c r="AM17" i="10"/>
  <c r="AM25" i="9"/>
  <c r="AM9" i="9"/>
  <c r="AM15" i="10"/>
  <c r="AM21" i="9"/>
  <c r="AK36" i="3" l="1"/>
  <c r="AI36" i="3"/>
  <c r="Y19" i="3"/>
  <c r="AK19" i="3"/>
  <c r="AC19" i="3"/>
  <c r="AC14" i="3"/>
  <c r="Y14" i="3"/>
  <c r="L37" i="3"/>
  <c r="F37" i="3"/>
  <c r="L17" i="3"/>
  <c r="F17" i="3"/>
  <c r="L14" i="3"/>
  <c r="F14" i="3" l="1"/>
  <c r="M19" i="5" l="1"/>
  <c r="AQ13" i="5"/>
  <c r="AQ19" i="5" s="1"/>
  <c r="AO13" i="5"/>
  <c r="AO19" i="5" s="1"/>
  <c r="AM13" i="5"/>
  <c r="AM19" i="5" s="1"/>
  <c r="AK13" i="5"/>
  <c r="AK19" i="5" s="1"/>
  <c r="AI13" i="5"/>
  <c r="AI19" i="5" s="1"/>
  <c r="AE13" i="5"/>
  <c r="AE19" i="5" s="1"/>
  <c r="AC13" i="5"/>
  <c r="AA13" i="5"/>
  <c r="AA19" i="5" s="1"/>
  <c r="Y13" i="5"/>
  <c r="Y19" i="5" s="1"/>
  <c r="W13" i="5"/>
  <c r="W19" i="5" s="1"/>
  <c r="U13" i="5"/>
  <c r="U19" i="5" s="1"/>
  <c r="S13" i="5"/>
  <c r="S19" i="5" s="1"/>
  <c r="Q13" i="5"/>
  <c r="Q19" i="5" s="1"/>
  <c r="O13" i="5"/>
  <c r="O19" i="5" s="1"/>
  <c r="M13" i="5"/>
  <c r="K13" i="5"/>
  <c r="K19" i="5" s="1"/>
  <c r="AP16" i="4"/>
  <c r="AN16" i="4"/>
  <c r="AL16" i="4"/>
  <c r="AJ16" i="4"/>
  <c r="AH16" i="4"/>
  <c r="AD16" i="4"/>
  <c r="AB16" i="4"/>
  <c r="Z16" i="4"/>
  <c r="X16" i="4"/>
  <c r="V16" i="4"/>
  <c r="T16" i="4"/>
  <c r="R16" i="4"/>
  <c r="P16" i="4"/>
  <c r="N16" i="4"/>
  <c r="AR14" i="4"/>
  <c r="AR12" i="4"/>
  <c r="AF10" i="4"/>
  <c r="AF8" i="4"/>
  <c r="G4" i="3"/>
  <c r="G3" i="3"/>
  <c r="E1" i="2"/>
  <c r="AG13" i="5" l="1"/>
  <c r="AC19" i="5"/>
  <c r="AG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AA1EAB80-A17E-485E-8755-A0F7E7ECCB33}">
      <text>
        <r>
          <rPr>
            <b/>
            <sz val="9"/>
            <color indexed="81"/>
            <rFont val="Yu Gothic UI"/>
            <family val="3"/>
            <charset val="128"/>
          </rPr>
          <t>1月～12月、4月～3月いずれか記入しやすい方で構いません。</t>
        </r>
      </text>
    </comment>
    <comment ref="AK3" authorId="0" shapeId="0" xr:uid="{50B87C6D-609C-42C6-9D5B-C78686AA44A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2E7046A0-1AE2-4AC5-BFAF-EDBDBBCDCD56}">
      <text>
        <r>
          <rPr>
            <b/>
            <sz val="9"/>
            <color indexed="81"/>
            <rFont val="Yu Gothic UI"/>
            <family val="3"/>
            <charset val="128"/>
          </rPr>
          <t>1月～12月、4月～3月いずれか記入しやすい方で構いません。</t>
        </r>
      </text>
    </comment>
    <comment ref="AK3" authorId="0" shapeId="0" xr:uid="{07973A77-7AF4-4787-9A4D-B12AC01712FF}">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A3FB255-BD52-426B-9E45-11379B43E92E}">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B06781E2-0D07-41A4-905B-A6C7659BE83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7364233A-F52B-4FF2-8EBC-0D612A99F141}">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F97C3A87-5AE2-4087-B145-E8C7C8A5B697}">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44524C96-0467-4CB8-BA8C-0E93C2839A89}">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<sst xmlns="http://schemas.openxmlformats.org/spreadsheetml/2006/main" count="3363" uniqueCount="1192">
  <si>
    <t>令　和</t>
    <rPh sb="0" eb="1">
      <t>レイ</t>
    </rPh>
    <rPh sb="2" eb="3">
      <t>ワ</t>
    </rPh>
    <phoneticPr fontId="5"/>
  </si>
  <si>
    <t>年　度</t>
    <phoneticPr fontId="5"/>
  </si>
  <si>
    <t>老人福祉施設　</t>
    <rPh sb="0" eb="2">
      <t>ロウジン</t>
    </rPh>
    <rPh sb="2" eb="4">
      <t>フクシ</t>
    </rPh>
    <rPh sb="4" eb="6">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</si>
  <si>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</si>
  <si>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</si>
  <si>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</si>
  <si>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</si>
  <si>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</si>
  <si>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</si>
  <si>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</si>
  <si>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</si>
  <si>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</si>
  <si>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</si>
  <si>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</si>
  <si>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</si>
  <si>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</si>
  <si>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</si>
  <si>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</si>
  <si>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</si>
  <si>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</si>
  <si>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</si>
  <si>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</si>
  <si>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</si>
  <si>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</si>
  <si>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</si>
  <si>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</si>
  <si>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</si>
  <si>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</si>
  <si>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</si>
  <si>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</si>
  <si>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</si>
  <si>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</si>
  <si>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</si>
  <si>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</si>
  <si>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</si>
  <si>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</si>
  <si>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</si>
  <si>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</si>
  <si>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</si>
  <si>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</si>
  <si>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</si>
  <si>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</si>
  <si>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</si>
  <si>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</si>
  <si>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</si>
  <si>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</si>
  <si>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</si>
  <si>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</si>
  <si>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準耐火構造</t>
    <rPh sb="0" eb="1">
      <t>ジュン</t>
    </rPh>
    <rPh sb="1" eb="3">
      <t>タイカ</t>
    </rPh>
    <rPh sb="3" eb="5">
      <t>コウゾウ</t>
    </rPh>
    <phoneticPr fontId="7"/>
  </si>
  <si>
    <t>計</t>
    <rPh sb="0" eb="1">
      <t>ケイ</t>
    </rPh>
    <phoneticPr fontId="7"/>
  </si>
  <si>
    <t>簡易耐火構造</t>
    <rPh sb="0" eb="2">
      <t>カンイ</t>
    </rPh>
    <rPh sb="2" eb="4">
      <t>タイカ</t>
    </rPh>
    <rPh sb="4" eb="6">
      <t>コウゾウ</t>
    </rPh>
    <phoneticPr fontId="7"/>
  </si>
  <si>
    <t>所有者</t>
    <rPh sb="0" eb="3">
      <t>ショユウシャ</t>
    </rPh>
    <phoneticPr fontId="7"/>
  </si>
  <si>
    <t>木造</t>
    <rPh sb="0" eb="2">
      <t>モクゾウ</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</si>
  <si>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</si>
  <si>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</si>
  <si>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</si>
  <si>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</si>
  <si>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</si>
  <si>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</si>
  <si>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</si>
  <si>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</si>
  <si>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洗面室</t>
    <rPh sb="0" eb="2">
      <t>センメン</t>
    </rPh>
    <rPh sb="2" eb="3">
      <t>シツ</t>
    </rPh>
    <phoneticPr fontId="7"/>
  </si>
  <si>
    <t>静養室</t>
    <rPh sb="0" eb="2">
      <t>セイヨウ</t>
    </rPh>
    <rPh sb="2" eb="3">
      <t>シツ</t>
    </rPh>
    <phoneticPr fontId="7"/>
  </si>
  <si>
    <t>便所</t>
    <rPh sb="0" eb="2">
      <t>ベンジョ</t>
    </rPh>
    <phoneticPr fontId="7"/>
  </si>
  <si>
    <t>賃借契約の有無</t>
    <rPh sb="0" eb="2">
      <t>チンシャク</t>
    </rPh>
    <rPh sb="2" eb="4">
      <t>ケイヤク</t>
    </rPh>
    <rPh sb="5" eb="7">
      <t>ウム</t>
    </rPh>
    <phoneticPr fontId="7"/>
  </si>
  <si>
    <t>医務室</t>
    <rPh sb="0" eb="3">
      <t>イムシツ</t>
    </rPh>
    <phoneticPr fontId="7"/>
  </si>
  <si>
    <t>男子用</t>
    <rPh sb="0" eb="3">
      <t>ダンシヨウ</t>
    </rPh>
    <phoneticPr fontId="7"/>
  </si>
  <si>
    <t>介護職員室</t>
    <rPh sb="0" eb="2">
      <t>カイゴ</t>
    </rPh>
    <rPh sb="2" eb="5">
      <t>ショクインシツ</t>
    </rPh>
    <phoneticPr fontId="7"/>
  </si>
  <si>
    <t>女子用</t>
    <rPh sb="0" eb="3">
      <t>ジョシヨウ</t>
    </rPh>
    <phoneticPr fontId="7"/>
  </si>
  <si>
    <t>③居室の状況</t>
    <rPh sb="1" eb="3">
      <t>キョシツ</t>
    </rPh>
    <rPh sb="4" eb="6">
      <t>ジョウキョウ</t>
    </rPh>
    <phoneticPr fontId="7"/>
  </si>
  <si>
    <t>看護職員室</t>
    <rPh sb="0" eb="2">
      <t>カンゴ</t>
    </rPh>
    <rPh sb="2" eb="5">
      <t>ショクインシツ</t>
    </rPh>
    <phoneticPr fontId="7"/>
  </si>
  <si>
    <t>汚物処理室</t>
    <rPh sb="0" eb="2">
      <t>オブツ</t>
    </rPh>
    <rPh sb="2" eb="5">
      <t>ショリシツ</t>
    </rPh>
    <phoneticPr fontId="7"/>
  </si>
  <si>
    <t>事務室</t>
    <rPh sb="0" eb="3">
      <t>ジムシツ</t>
    </rPh>
    <phoneticPr fontId="7"/>
  </si>
  <si>
    <t>集会室</t>
    <rPh sb="0" eb="3">
      <t>シュウカイシツ</t>
    </rPh>
    <phoneticPr fontId="7"/>
  </si>
  <si>
    <t>人部屋</t>
    <rPh sb="0" eb="1">
      <t>ニン</t>
    </rPh>
    <rPh sb="1" eb="3">
      <t>ヘヤ</t>
    </rPh>
    <phoneticPr fontId="7"/>
  </si>
  <si>
    <t>室</t>
    <rPh sb="0" eb="1">
      <t>シツ</t>
    </rPh>
    <phoneticPr fontId="7"/>
  </si>
  <si>
    <t>宿直室</t>
    <rPh sb="0" eb="3">
      <t>シュクチョクシツ</t>
    </rPh>
    <phoneticPr fontId="7"/>
  </si>
  <si>
    <t>談話室</t>
    <rPh sb="0" eb="3">
      <t>ダンワシツ</t>
    </rPh>
    <phoneticPr fontId="7"/>
  </si>
  <si>
    <t>厨房</t>
    <rPh sb="0" eb="2">
      <t>チュウボウ</t>
    </rPh>
    <phoneticPr fontId="7"/>
  </si>
  <si>
    <t>その他（具体的に）</t>
    <rPh sb="2" eb="3">
      <t>タ</t>
    </rPh>
    <rPh sb="4" eb="7">
      <t>グタイテキ</t>
    </rPh>
    <phoneticPr fontId="7"/>
  </si>
  <si>
    <t>食堂</t>
    <rPh sb="0" eb="2">
      <t>ショクドウ</t>
    </rPh>
    <phoneticPr fontId="7"/>
  </si>
  <si>
    <t>機能訓練室</t>
    <rPh sb="0" eb="2">
      <t>キノウ</t>
    </rPh>
    <rPh sb="2" eb="4">
      <t>クンレン</t>
    </rPh>
    <rPh sb="4" eb="5">
      <t>シツ</t>
    </rPh>
    <phoneticPr fontId="7"/>
  </si>
  <si>
    <t>介護材料室</t>
    <rPh sb="0" eb="2">
      <t>カイゴ</t>
    </rPh>
    <rPh sb="2" eb="4">
      <t>ザイリョウ</t>
    </rPh>
    <rPh sb="4" eb="5">
      <t>シツ</t>
    </rPh>
    <phoneticPr fontId="7"/>
  </si>
  <si>
    <t>面接室（面談室）</t>
    <rPh sb="0" eb="3">
      <t>メンセツシツ</t>
    </rPh>
    <rPh sb="4" eb="7">
      <t>メンダンシツ</t>
    </rPh>
    <phoneticPr fontId="7"/>
  </si>
  <si>
    <t>霊安室</t>
    <rPh sb="0" eb="3">
      <t>レイアンシツ</t>
    </rPh>
    <phoneticPr fontId="7"/>
  </si>
  <si>
    <t>洗濯室</t>
    <rPh sb="0" eb="3">
      <t>センタクシツ</t>
    </rPh>
    <phoneticPr fontId="7"/>
  </si>
  <si>
    <t>浴室</t>
    <rPh sb="0" eb="2">
      <t>ヨクシツ</t>
    </rPh>
    <phoneticPr fontId="7"/>
  </si>
  <si>
    <t>（注）</t>
    <rPh sb="1" eb="2">
      <t>チュウ</t>
    </rPh>
    <phoneticPr fontId="7"/>
  </si>
  <si>
    <t>本表は資料作成時の状況により記入してください。</t>
    <rPh sb="14" eb="16">
      <t>キニュウ</t>
    </rPh>
    <phoneticPr fontId="7"/>
  </si>
  <si>
    <t>２．職員の配置状況</t>
  </si>
  <si>
    <t>（１）職種別職員充足状況</t>
    <phoneticPr fontId="7"/>
  </si>
  <si>
    <t>（</t>
    <phoneticPr fontId="7"/>
  </si>
  <si>
    <t>日現在）</t>
    <rPh sb="0" eb="1">
      <t>ニチ</t>
    </rPh>
    <rPh sb="1" eb="3">
      <t>ゲンザイ</t>
    </rPh>
    <phoneticPr fontId="7"/>
  </si>
  <si>
    <t>施設長</t>
  </si>
  <si>
    <t>事務員</t>
  </si>
  <si>
    <t>調理員</t>
  </si>
  <si>
    <t>その他</t>
  </si>
  <si>
    <t>合計</t>
  </si>
  <si>
    <t>主   任
相談員</t>
    <rPh sb="0" eb="1">
      <t>シュ</t>
    </rPh>
    <rPh sb="4" eb="5">
      <t>ニン</t>
    </rPh>
    <rPh sb="6" eb="9">
      <t>ソウダンイン</t>
    </rPh>
    <phoneticPr fontId="7"/>
  </si>
  <si>
    <t>生   活
相談員</t>
    <rPh sb="0" eb="1">
      <t>セイ</t>
    </rPh>
    <rPh sb="4" eb="5">
      <t>カツ</t>
    </rPh>
    <rPh sb="6" eb="9">
      <t>ソウダンイン</t>
    </rPh>
    <phoneticPr fontId="7"/>
  </si>
  <si>
    <t>介護
職員</t>
    <rPh sb="0" eb="2">
      <t>カイゴ</t>
    </rPh>
    <rPh sb="3" eb="5">
      <t>ショクイン</t>
    </rPh>
    <phoneticPr fontId="7"/>
  </si>
  <si>
    <t>主   任
支援員</t>
    <rPh sb="0" eb="1">
      <t>シュ</t>
    </rPh>
    <rPh sb="4" eb="5">
      <t>ニン</t>
    </rPh>
    <rPh sb="6" eb="9">
      <t>シエンイン</t>
    </rPh>
    <phoneticPr fontId="7"/>
  </si>
  <si>
    <t>支援員</t>
    <rPh sb="0" eb="3">
      <t>シエンイン</t>
    </rPh>
    <phoneticPr fontId="7"/>
  </si>
  <si>
    <t>看護
職員</t>
    <rPh sb="0" eb="2">
      <t>カンゴ</t>
    </rPh>
    <rPh sb="3" eb="5">
      <t>ショクイン</t>
    </rPh>
    <phoneticPr fontId="7"/>
  </si>
  <si>
    <t>機   能
訓   練
指導員</t>
    <phoneticPr fontId="7"/>
  </si>
  <si>
    <t>介   護
支   援
専門員</t>
    <phoneticPr fontId="7"/>
  </si>
  <si>
    <t>小計</t>
    <rPh sb="0" eb="2">
      <t>ショウケイ</t>
    </rPh>
    <phoneticPr fontId="7"/>
  </si>
  <si>
    <t>専　任</t>
  </si>
  <si>
    <t>　非常勤職員　</t>
  </si>
  <si>
    <t>職員数</t>
    <rPh sb="0" eb="3">
      <t>ショクインスウ</t>
    </rPh>
    <phoneticPr fontId="7"/>
  </si>
  <si>
    <t>（注）</t>
    <phoneticPr fontId="7"/>
  </si>
  <si>
    <t>１．嘱託医は、「合計」欄に含めないでください。</t>
    <phoneticPr fontId="7"/>
  </si>
  <si>
    <t>２．常勤換算人数は、監査実施月の前々月の実績を記入してください。</t>
    <phoneticPr fontId="7"/>
  </si>
  <si>
    <t>　　　　　　　</t>
    <phoneticPr fontId="7"/>
  </si>
  <si>
    <t xml:space="preserve">　　 </t>
    <phoneticPr fontId="7"/>
  </si>
  <si>
    <t xml:space="preserve">（２）医師の状況                                                </t>
    <phoneticPr fontId="7"/>
  </si>
  <si>
    <t xml:space="preserve">（３）職員未充足に対する補充計画                  </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</si>
  <si>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</si>
  <si>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</si>
  <si>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</si>
  <si>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</si>
  <si>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</si>
  <si>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</si>
  <si>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</si>
  <si>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</si>
  <si>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</si>
  <si>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</si>
  <si>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</si>
  <si>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勤務の形態</t>
    <phoneticPr fontId="7"/>
  </si>
  <si>
    <t>保険請求の有無</t>
    <phoneticPr fontId="7"/>
  </si>
  <si>
    <t xml:space="preserve">             </t>
    <phoneticPr fontId="7"/>
  </si>
  <si>
    <t>本表は、資料作成時において職員配置基準数に対して</t>
  </si>
  <si>
    <t>欠員が生じている場合に記入してください。</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</si>
  <si>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</si>
  <si>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</si>
  <si>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</si>
  <si>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</si>
  <si>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</si>
  <si>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</si>
  <si>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</si>
  <si>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</si>
  <si>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</si>
  <si>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</si>
  <si>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</si>
  <si>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</si>
  <si>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</si>
  <si>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</si>
  <si>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</si>
  <si>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</si>
  <si>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</si>
  <si>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</si>
  <si>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</si>
  <si>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</si>
  <si>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※消さないでください。</t>
    <rPh sb="1" eb="2">
      <t>ケ</t>
    </rPh>
    <phoneticPr fontId="4"/>
  </si>
  <si>
    <t>※適宜コピーしてご使用ください。</t>
    <rPh sb="1" eb="3">
      <t>テキギ</t>
    </rPh>
    <rPh sb="9" eb="11">
      <t>シヨウ</t>
    </rPh>
    <phoneticPr fontId="4"/>
  </si>
  <si>
    <t>３．該当のないシートにつきましても、「該当なし」と記載したうえで提出してください。</t>
    <rPh sb="2" eb="4">
      <t>ガイトウ</t>
    </rPh>
    <phoneticPr fontId="5"/>
  </si>
  <si>
    <t>e-mail</t>
    <phoneticPr fontId="7"/>
  </si>
  <si>
    <t>1人当り面積</t>
    <rPh sb="1" eb="2">
      <t>ニン</t>
    </rPh>
    <rPh sb="2" eb="3">
      <t>アタ</t>
    </rPh>
    <rPh sb="4" eb="6">
      <t>メンセキ</t>
    </rPh>
    <phoneticPr fontId="7"/>
  </si>
  <si>
    <t>（１）施設の概要</t>
    <phoneticPr fontId="4"/>
  </si>
  <si>
    <t>（２）建物設備の状況</t>
    <rPh sb="3" eb="5">
      <t>タテモノ</t>
    </rPh>
    <rPh sb="5" eb="7">
      <t>セツビ</t>
    </rPh>
    <rPh sb="8" eb="10">
      <t>ジョウキョウ</t>
    </rPh>
    <phoneticPr fontId="7"/>
  </si>
  <si>
    <t>配置基準数（A）</t>
    <phoneticPr fontId="7"/>
  </si>
  <si>
    <t>常勤職員（B）</t>
    <rPh sb="0" eb="2">
      <t>ジョウキン</t>
    </rPh>
    <rPh sb="2" eb="4">
      <t>ショクイン</t>
    </rPh>
    <phoneticPr fontId="7"/>
  </si>
  <si>
    <t>　差引過不足（B+C-A）　</t>
    <phoneticPr fontId="7"/>
  </si>
  <si>
    <t>現員</t>
    <rPh sb="0" eb="1">
      <t>ウツツ</t>
    </rPh>
    <rPh sb="1" eb="2">
      <t>イン</t>
    </rPh>
    <phoneticPr fontId="7"/>
  </si>
  <si>
    <t>直接処遇職員</t>
    <rPh sb="0" eb="6">
      <t>チョクセツショグウショクイン</t>
    </rPh>
    <phoneticPr fontId="7"/>
  </si>
  <si>
    <t>医師</t>
    <rPh sb="0" eb="2">
      <t>イシ</t>
    </rPh>
    <phoneticPr fontId="7"/>
  </si>
  <si>
    <t>嘱　託
※1</t>
    <phoneticPr fontId="7"/>
  </si>
  <si>
    <t>主　任
相談員</t>
    <rPh sb="0" eb="1">
      <t>シュ</t>
    </rPh>
    <rPh sb="2" eb="3">
      <t>ニン</t>
    </rPh>
    <rPh sb="4" eb="7">
      <t>ソウダンイン</t>
    </rPh>
    <phoneticPr fontId="7"/>
  </si>
  <si>
    <t>生　活
相談員</t>
    <rPh sb="0" eb="1">
      <t>セイ</t>
    </rPh>
    <rPh sb="2" eb="3">
      <t>カツ</t>
    </rPh>
    <rPh sb="4" eb="7">
      <t>ソウダンイン</t>
    </rPh>
    <phoneticPr fontId="7"/>
  </si>
  <si>
    <t>主　任
支援員</t>
    <rPh sb="0" eb="1">
      <t>シュ</t>
    </rPh>
    <rPh sb="2" eb="3">
      <t>ニン</t>
    </rPh>
    <rPh sb="4" eb="7">
      <t>シエンイン</t>
    </rPh>
    <phoneticPr fontId="7"/>
  </si>
  <si>
    <t>機　能
訓　練
指導員</t>
    <phoneticPr fontId="7"/>
  </si>
  <si>
    <t>介　護
支　援
専門員</t>
    <phoneticPr fontId="7"/>
  </si>
  <si>
    <t>常勤換算人数（C）※2</t>
    <rPh sb="0" eb="2">
      <t>ジョウキン</t>
    </rPh>
    <rPh sb="2" eb="4">
      <t>カンサン</t>
    </rPh>
    <rPh sb="4" eb="6">
      <t>ニンズウ</t>
    </rPh>
    <phoneticPr fontId="7"/>
  </si>
  <si>
    <t>1回当たりの診療人数</t>
    <phoneticPr fontId="7"/>
  </si>
  <si>
    <t>職種別</t>
    <rPh sb="0" eb="3">
      <t>ショクシュベツ</t>
    </rPh>
    <phoneticPr fontId="4"/>
  </si>
  <si>
    <t>区分</t>
    <rPh sb="0" eb="2">
      <t>クブン</t>
    </rPh>
    <phoneticPr fontId="7"/>
  </si>
  <si>
    <t>医師名</t>
    <rPh sb="0" eb="2">
      <t>イシ</t>
    </rPh>
    <rPh sb="2" eb="3">
      <t>メイ</t>
    </rPh>
    <phoneticPr fontId="4"/>
  </si>
  <si>
    <t>１．本表は、常勤職員について記入してください。</t>
    <phoneticPr fontId="7"/>
  </si>
  <si>
    <t>区分</t>
    <rPh sb="0" eb="2">
      <t>クブン</t>
    </rPh>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</si>
  <si>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</si>
  <si>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嘱　託
※5</t>
    <phoneticPr fontId="7"/>
  </si>
  <si>
    <t>専　任</t>
    <phoneticPr fontId="4"/>
  </si>
  <si>
    <t>医師</t>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</si>
  <si>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</si>
  <si>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</si>
  <si>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（単位：円）</t>
    <rPh sb="1" eb="3">
      <t>タンイ</t>
    </rPh>
    <rPh sb="4" eb="5">
      <t>エン</t>
    </rPh>
    <phoneticPr fontId="7"/>
  </si>
  <si>
    <t>職種
※1
※2</t>
    <rPh sb="0" eb="2">
      <t>ショクシュ</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</si>
  <si>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</si>
  <si>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</si>
  <si>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</si>
  <si>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</si>
  <si>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</si>
  <si>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</si>
  <si>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</si>
  <si>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</si>
  <si>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</si>
  <si>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</si>
  <si>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</si>
  <si>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</si>
  <si>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※3</t>
    <phoneticPr fontId="7"/>
  </si>
  <si>
    <t>備考</t>
    <rPh sb="0" eb="2">
      <t>ビコウ</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</si>
  <si>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</si>
  <si>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</si>
  <si>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</si>
  <si>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</si>
  <si>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</si>
  <si>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</si>
  <si>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</si>
  <si>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副施設長</t>
    <rPh sb="0" eb="1">
      <t>フク</t>
    </rPh>
    <rPh sb="1" eb="4">
      <t>シセツチョウ</t>
    </rPh>
    <phoneticPr fontId="8"/>
  </si>
  <si>
    <t>介護職員</t>
    <rPh sb="0" eb="2">
      <t>カイゴ</t>
    </rPh>
    <rPh sb="2" eb="4">
      <t>ショクイン</t>
    </rPh>
    <phoneticPr fontId="8"/>
  </si>
  <si>
    <t>看護職員</t>
    <rPh sb="0" eb="2">
      <t>カンゴ</t>
    </rPh>
    <rPh sb="2" eb="4">
      <t>ショクイン</t>
    </rPh>
    <phoneticPr fontId="8"/>
  </si>
  <si>
    <t>管理栄養士</t>
    <rPh sb="0" eb="5">
      <t>カンリエイヨウシ</t>
    </rPh>
    <phoneticPr fontId="7"/>
  </si>
  <si>
    <t>栄養士</t>
    <rPh sb="0" eb="3">
      <t>エイヨウシ</t>
    </rPh>
    <phoneticPr fontId="7"/>
  </si>
  <si>
    <t>調理員</t>
    <rPh sb="0" eb="3">
      <t>チョウリイン</t>
    </rPh>
    <phoneticPr fontId="4"/>
  </si>
  <si>
    <t>１．労働者名簿等を綴じている順番で記入してください。</t>
    <phoneticPr fontId="4"/>
  </si>
  <si>
    <t>２．当該職員が派遣職員である場合は、備考欄にその旨記入してください。</t>
    <phoneticPr fontId="7"/>
  </si>
  <si>
    <t>事務長</t>
    <rPh sb="0" eb="3">
      <t>ジムチョウ</t>
    </rPh>
    <phoneticPr fontId="4"/>
  </si>
  <si>
    <t>事務員</t>
    <rPh sb="0" eb="3">
      <t>ジムイン</t>
    </rPh>
    <phoneticPr fontId="8"/>
  </si>
  <si>
    <t>主任相談員</t>
    <rPh sb="0" eb="2">
      <t>シュニン</t>
    </rPh>
    <rPh sb="2" eb="5">
      <t>ソウダンイン</t>
    </rPh>
    <phoneticPr fontId="4"/>
  </si>
  <si>
    <t>生活相談員</t>
    <rPh sb="0" eb="2">
      <t>セイカツ</t>
    </rPh>
    <rPh sb="2" eb="5">
      <t>ソウダンイン</t>
    </rPh>
    <phoneticPr fontId="8"/>
  </si>
  <si>
    <t>主任支援員</t>
    <rPh sb="0" eb="2">
      <t>シュニン</t>
    </rPh>
    <rPh sb="2" eb="5">
      <t>シエンイン</t>
    </rPh>
    <phoneticPr fontId="4"/>
  </si>
  <si>
    <t>支援員</t>
    <rPh sb="0" eb="3">
      <t>シエンイン</t>
    </rPh>
    <phoneticPr fontId="4"/>
  </si>
  <si>
    <t>機能訓練指導員</t>
    <rPh sb="0" eb="2">
      <t>キノウ</t>
    </rPh>
    <rPh sb="2" eb="4">
      <t>クンレン</t>
    </rPh>
    <rPh sb="4" eb="7">
      <t>シドウイン</t>
    </rPh>
    <phoneticPr fontId="8"/>
  </si>
  <si>
    <t>介護支援専門員</t>
    <rPh sb="0" eb="2">
      <t>カイゴ</t>
    </rPh>
    <rPh sb="2" eb="4">
      <t>シエン</t>
    </rPh>
    <rPh sb="4" eb="7">
      <t>センモンイン</t>
    </rPh>
    <phoneticPr fontId="8"/>
  </si>
  <si>
    <t>４．職員の状況</t>
    <phoneticPr fontId="2"/>
  </si>
  <si>
    <t>（３）職員の勤務状況等</t>
    <phoneticPr fontId="7"/>
  </si>
  <si>
    <t>シートをコピーする等、</t>
  </si>
  <si>
    <t xml:space="preserve">（　　 職種別  ： </t>
    <rPh sb="4" eb="7">
      <t>ショクシュベツ</t>
    </rPh>
    <phoneticPr fontId="2"/>
  </si>
  <si>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</si>
  <si>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</si>
  <si>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</si>
  <si>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</si>
  <si>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</si>
  <si>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</si>
  <si>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</si>
  <si>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</si>
  <si>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</si>
  <si>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</si>
  <si>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</si>
  <si>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</si>
  <si>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</si>
  <si>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</si>
  <si>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</si>
  <si>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</si>
  <si>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</si>
  <si>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</si>
  <si>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</si>
  <si>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</si>
  <si>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</si>
  <si>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</si>
  <si>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</si>
  <si>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</si>
  <si>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</si>
  <si>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</si>
  <si>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</si>
  <si>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</si>
  <si>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</si>
  <si>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</si>
  <si>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</si>
  <si>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</si>
  <si>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</si>
  <si>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</si>
  <si>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 xml:space="preserve"> １．本表は職種別に別葉として、時間の経過ごとの業務内容を具体的に記入してください。</t>
    <phoneticPr fontId="7"/>
  </si>
  <si>
    <t>日届出</t>
    <rPh sb="0" eb="1">
      <t>ニチ</t>
    </rPh>
    <rPh sb="1" eb="3">
      <t>トドケデ</t>
    </rPh>
    <phoneticPr fontId="2"/>
  </si>
  <si>
    <t>　 　「準夜勤」及び「深夜勤」欄については、一人一人の勤務時間割を記入してください。</t>
    <rPh sb="4" eb="5">
      <t>ジュン</t>
    </rPh>
    <rPh sb="5" eb="7">
      <t>ヤキン</t>
    </rPh>
    <rPh sb="8" eb="9">
      <t>オヨ</t>
    </rPh>
    <rPh sb="11" eb="13">
      <t>シンヤ</t>
    </rPh>
    <rPh sb="13" eb="14">
      <t>キン</t>
    </rPh>
    <rPh sb="15" eb="16">
      <t>ラン</t>
    </rPh>
    <rPh sb="22" eb="24">
      <t>ヒトリ</t>
    </rPh>
    <rPh sb="24" eb="26">
      <t>ヒトリ</t>
    </rPh>
    <rPh sb="27" eb="29">
      <t>キンム</t>
    </rPh>
    <rPh sb="29" eb="32">
      <t>ジカンワリ</t>
    </rPh>
    <rPh sb="33" eb="35">
      <t>キニュウ</t>
    </rPh>
    <phoneticPr fontId="2"/>
  </si>
  <si>
    <t>日許可</t>
    <rPh sb="0" eb="1">
      <t>ニチ</t>
    </rPh>
    <rPh sb="1" eb="3">
      <t>キョカ</t>
    </rPh>
    <phoneticPr fontId="2"/>
  </si>
  <si>
    <t xml:space="preserve"> 　　ただし複数勤務の場合でも、休憩時間等勤務割が全く同一の場合は</t>
    <phoneticPr fontId="7"/>
  </si>
  <si>
    <t>同（宿直専門員許可）</t>
    <rPh sb="0" eb="1">
      <t>ドウ</t>
    </rPh>
    <rPh sb="2" eb="4">
      <t>シュクチョク</t>
    </rPh>
    <rPh sb="4" eb="7">
      <t>センモンイン</t>
    </rPh>
    <rPh sb="7" eb="9">
      <t>キョカ</t>
    </rPh>
    <phoneticPr fontId="7"/>
  </si>
  <si>
    <t>月</t>
    <rPh sb="0" eb="1">
      <t>ツキ</t>
    </rPh>
    <phoneticPr fontId="7"/>
  </si>
  <si>
    <t xml:space="preserve">     一勤務形態のみ記入してください。</t>
    <phoneticPr fontId="7"/>
  </si>
  <si>
    <t xml:space="preserve"> ２．就業規則の始業時間、終業時間を「始業時間」「終業時間」欄に記入してください。</t>
    <rPh sb="25" eb="27">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</si>
  <si>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</si>
  <si>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</si>
  <si>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</si>
  <si>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</si>
  <si>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</si>
  <si>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</si>
  <si>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</si>
  <si>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</si>
  <si>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</si>
  <si>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</si>
  <si>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</si>
  <si>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</si>
  <si>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</si>
  <si>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</si>
  <si>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</si>
  <si>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</si>
  <si>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</si>
  <si>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</si>
  <si>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</si>
  <si>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</si>
  <si>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</si>
  <si>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</si>
  <si>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</si>
  <si>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</si>
  <si>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</si>
  <si>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</si>
  <si>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</si>
  <si>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</si>
  <si>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</si>
  <si>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</si>
  <si>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</si>
  <si>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</si>
  <si>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</si>
  <si>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</si>
  <si>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</si>
  <si>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</si>
  <si>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</si>
  <si>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</si>
  <si>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</si>
  <si>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</si>
  <si>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</si>
  <si>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</si>
  <si>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</si>
  <si>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</si>
  <si>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</si>
  <si>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</si>
  <si>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</si>
  <si>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</si>
  <si>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</si>
  <si>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</si>
  <si>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</si>
  <si>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</si>
  <si>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</si>
  <si>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</si>
  <si>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</si>
  <si>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</si>
  <si>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</si>
  <si>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</si>
  <si>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</si>
  <si>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</si>
  <si>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・特別養護老人ホームの場合、「奈良県指定介護老人福祉施設の人員、設備及び運営の基準等に関する条例」</t>
    <rPh sb="1" eb="3">
      <t>トクベツ</t>
    </rPh>
    <rPh sb="3" eb="5">
      <t>ヨウゴ</t>
    </rPh>
    <rPh sb="5" eb="7">
      <t>ロウジン</t>
    </rPh>
    <rPh sb="11" eb="13">
      <t>バアイ</t>
    </rPh>
    <phoneticPr fontId="7"/>
  </si>
  <si>
    <t>・養護老人ホームの場合、「奈良県養護老人ホームの設備及び運営の基準に関する条例」</t>
    <rPh sb="1" eb="3">
      <t>ヨウゴ</t>
    </rPh>
    <rPh sb="3" eb="5">
      <t>ロウジン</t>
    </rPh>
    <rPh sb="9" eb="11">
      <t>バアイ</t>
    </rPh>
    <phoneticPr fontId="7"/>
  </si>
  <si>
    <t>・軽費老人ホームの場合、「奈良県軽費老人ホームの設備及び運営の基準に関する条例」</t>
    <rPh sb="1" eb="3">
      <t>ケイヒ</t>
    </rPh>
    <rPh sb="3" eb="5">
      <t>ロウジン</t>
    </rPh>
    <rPh sb="9" eb="11">
      <t>バアイ</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</si>
  <si>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</si>
  <si>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</si>
  <si>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</si>
  <si>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</si>
  <si>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</si>
  <si>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</si>
  <si>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</si>
  <si>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</si>
  <si>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</si>
  <si>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</si>
  <si>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併設○○通所介護事業所と兼務</t>
    <phoneticPr fontId="7"/>
  </si>
  <si>
    <t>奈良　太郎</t>
    <rPh sb="0" eb="2">
      <t>ナラ</t>
    </rPh>
    <rPh sb="3" eb="5">
      <t>タロウ</t>
    </rPh>
    <phoneticPr fontId="7"/>
  </si>
  <si>
    <t>生活相談員</t>
    <rPh sb="0" eb="2">
      <t>セイカツ</t>
    </rPh>
    <rPh sb="2" eb="5">
      <t>ソウダンイン</t>
    </rPh>
    <phoneticPr fontId="7"/>
  </si>
  <si>
    <t>高田　花子</t>
    <rPh sb="0" eb="2">
      <t>タカダ</t>
    </rPh>
    <rPh sb="3" eb="5">
      <t>ハナコ</t>
    </rPh>
    <phoneticPr fontId="7"/>
  </si>
  <si>
    <t>介護職員</t>
    <rPh sb="0" eb="2">
      <t>カイゴ</t>
    </rPh>
    <rPh sb="2" eb="4">
      <t>ショクイン</t>
    </rPh>
    <phoneticPr fontId="7"/>
  </si>
  <si>
    <t>Ｃ</t>
    <phoneticPr fontId="7"/>
  </si>
  <si>
    <t>Ｂ</t>
  </si>
  <si>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</si>
  <si>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</si>
  <si>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</si>
  <si>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</si>
  <si>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</si>
  <si>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</si>
  <si>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</si>
  <si>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</si>
  <si>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看護職員</t>
    <rPh sb="0" eb="2">
      <t>カンゴ</t>
    </rPh>
    <rPh sb="2" eb="4">
      <t>ショクイン</t>
    </rPh>
    <phoneticPr fontId="7"/>
  </si>
  <si>
    <t>准看護師</t>
    <rPh sb="0" eb="4">
      <t>ジュンカンゴシ</t>
    </rPh>
    <phoneticPr fontId="7"/>
  </si>
  <si>
    <t>桜井　夕子</t>
    <rPh sb="0" eb="2">
      <t>サクライ</t>
    </rPh>
    <rPh sb="3" eb="5">
      <t>ユウコ</t>
    </rPh>
    <phoneticPr fontId="7"/>
  </si>
  <si>
    <t>Ｇ</t>
    <phoneticPr fontId="7"/>
  </si>
  <si>
    <t>Ｈ</t>
    <phoneticPr fontId="7"/>
  </si>
  <si>
    <t>Ｆ</t>
    <phoneticPr fontId="7"/>
  </si>
  <si>
    <t>Ｉ</t>
    <phoneticPr fontId="7"/>
  </si>
  <si>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</si>
  <si>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</si>
  <si>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</si>
  <si>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</si>
  <si>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</si>
  <si>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</si>
  <si>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（４）1ヶ月の勤務割</t>
    <phoneticPr fontId="7"/>
  </si>
  <si>
    <t>施設種別ごとに記載方法が異なりますので、　【４（４）．1ヶ月の勤務割（記入例）】のシートを参考に作成してください。</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</si>
  <si>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</si>
  <si>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</si>
  <si>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</si>
  <si>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</si>
  <si>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</si>
  <si>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t>1ヶ月の合計
(休憩時間を
含む)</t>
    <rPh sb="2" eb="3">
      <t>ゲツ</t>
    </rPh>
    <rPh sb="4" eb="6">
      <t>ゴウケイ</t>
    </rPh>
    <rPh sb="8" eb="10">
      <t>キュウケイ</t>
    </rPh>
    <rPh sb="10" eb="12">
      <t>ジカン</t>
    </rPh>
    <rPh sb="14" eb="15">
      <t>フク</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</si>
  <si>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</si>
  <si>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（４）1ヶ月の勤務割（記入例）</t>
    <rPh sb="11" eb="13">
      <t>キニュウ</t>
    </rPh>
    <rPh sb="13" eb="14">
      <t>レイ</t>
    </rPh>
    <phoneticPr fontId="7"/>
  </si>
  <si>
    <t>　に基づく人員配置について【４（４）．1ヶ月の勤務割】のシートを作成してください。</t>
    <rPh sb="2" eb="3">
      <t>モト</t>
    </rPh>
    <rPh sb="5" eb="7">
      <t>ジンイン</t>
    </rPh>
    <rPh sb="7" eb="9">
      <t>ハイチ</t>
    </rPh>
    <rPh sb="21" eb="22">
      <t>ゲツ</t>
    </rPh>
    <rPh sb="23" eb="25">
      <t>キンム</t>
    </rPh>
    <rPh sb="25" eb="26">
      <t>ワリ</t>
    </rPh>
    <rPh sb="32" eb="34">
      <t>サクセイ</t>
    </rPh>
    <phoneticPr fontId="7"/>
  </si>
  <si>
    <t>4年0月</t>
    <rPh sb="1" eb="2">
      <t>ネン</t>
    </rPh>
    <rPh sb="3" eb="4">
      <t>ツキ</t>
    </rPh>
    <phoneticPr fontId="7"/>
  </si>
  <si>
    <t>a</t>
    <phoneticPr fontId="7"/>
  </si>
  <si>
    <t>b</t>
    <phoneticPr fontId="7"/>
  </si>
  <si>
    <t>c</t>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</si>
  <si>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</si>
  <si>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</si>
  <si>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</si>
  <si>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</si>
  <si>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</si>
  <si>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</si>
  <si>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</si>
  <si>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</si>
  <si>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</si>
  <si>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</si>
  <si>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</si>
  <si>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</si>
  <si>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</si>
  <si>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</si>
  <si>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</si>
  <si>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</si>
  <si>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</si>
  <si>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</si>
  <si>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r>
      <t>※尿検査</t>
    </r>
    <r>
      <rPr>
        <sz val="9"/>
        <rFont val="Yu Gothic UI"/>
        <family val="3"/>
        <charset val="128"/>
      </rPr>
      <t>（糖・蛋白）</t>
    </r>
    <rPh sb="1" eb="4">
      <t>ニョウケンサ</t>
    </rPh>
    <rPh sb="5" eb="6">
      <t>トウ</t>
    </rPh>
    <rPh sb="7" eb="9">
      <t>タンパク</t>
    </rPh>
    <phoneticPr fontId="7"/>
  </si>
  <si>
    <t>※腹囲</t>
    <rPh sb="1" eb="3">
      <t>フクイ</t>
    </rPh>
    <phoneticPr fontId="7"/>
  </si>
  <si>
    <t>腹囲</t>
    <rPh sb="0" eb="2">
      <t>フクイ</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</si>
  <si>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</si>
  <si>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</si>
  <si>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</si>
  <si>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</si>
  <si>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</si>
  <si>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</si>
  <si>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</si>
  <si>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</si>
  <si>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</si>
  <si>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</si>
  <si>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</si>
  <si>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</si>
  <si>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</si>
  <si>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</si>
  <si>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</si>
  <si>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</si>
  <si>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</si>
  <si>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</si>
  <si>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</si>
  <si>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</si>
  <si>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</si>
  <si>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</si>
  <si>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</si>
  <si>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</si>
  <si>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</si>
  <si>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</si>
  <si>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</si>
  <si>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</si>
  <si>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研修日時</t>
    <rPh sb="0" eb="2">
      <t>ケンシュウ</t>
    </rPh>
    <rPh sb="2" eb="4">
      <t>ニチジ</t>
    </rPh>
    <phoneticPr fontId="7"/>
  </si>
  <si>
    <t>対象職種・人数</t>
    <rPh sb="0" eb="2">
      <t>タイショウ</t>
    </rPh>
    <rPh sb="2" eb="4">
      <t>ショクシュ</t>
    </rPh>
    <rPh sb="5" eb="7">
      <t>ニンズウ</t>
    </rPh>
    <phoneticPr fontId="7"/>
  </si>
  <si>
    <t>研修内容</t>
  </si>
  <si>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</si>
  <si>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</si>
  <si>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</si>
  <si>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</si>
  <si>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</si>
  <si>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</si>
  <si>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</si>
  <si>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</si>
  <si>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</si>
  <si>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</si>
  <si>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</si>
  <si>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</si>
  <si>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</si>
  <si>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</si>
  <si>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60歳未満</t>
    <rPh sb="2" eb="5">
      <t>サイミマン</t>
    </rPh>
    <phoneticPr fontId="7"/>
  </si>
  <si>
    <t>60歳以上</t>
    <rPh sb="2" eb="3">
      <t>サイ</t>
    </rPh>
    <rPh sb="3" eb="5">
      <t>イジョウ</t>
    </rPh>
    <phoneticPr fontId="7"/>
  </si>
  <si>
    <t>65歳以上</t>
    <rPh sb="2" eb="3">
      <t>サイ</t>
    </rPh>
    <rPh sb="3" eb="5">
      <t>イジョウ</t>
    </rPh>
    <phoneticPr fontId="7"/>
  </si>
  <si>
    <t>70歳以上</t>
    <rPh sb="2" eb="3">
      <t>サイ</t>
    </rPh>
    <rPh sb="3" eb="5">
      <t>イジョウ</t>
    </rPh>
    <phoneticPr fontId="7"/>
  </si>
  <si>
    <t>75歳以上</t>
    <rPh sb="2" eb="3">
      <t>サイ</t>
    </rPh>
    <rPh sb="3" eb="5">
      <t>イジョウ</t>
    </rPh>
    <phoneticPr fontId="7"/>
  </si>
  <si>
    <t>80歳以上</t>
    <rPh sb="2" eb="3">
      <t>サイ</t>
    </rPh>
    <rPh sb="3" eb="5">
      <t>イジョウ</t>
    </rPh>
    <phoneticPr fontId="7"/>
  </si>
  <si>
    <t>90歳以上</t>
    <rPh sb="2" eb="3">
      <t>サイ</t>
    </rPh>
    <rPh sb="3" eb="5">
      <t>イジョウ</t>
    </rPh>
    <phoneticPr fontId="7"/>
  </si>
  <si>
    <t>平均年齢</t>
    <rPh sb="0" eb="2">
      <t>ヘイキン</t>
    </rPh>
    <rPh sb="2" eb="4">
      <t>ネンレイ</t>
    </rPh>
    <phoneticPr fontId="7"/>
  </si>
  <si>
    <t>65歳未満</t>
    <rPh sb="2" eb="3">
      <t>サイ</t>
    </rPh>
    <rPh sb="3" eb="5">
      <t>ミマン</t>
    </rPh>
    <phoneticPr fontId="7"/>
  </si>
  <si>
    <t>70歳未満</t>
    <rPh sb="2" eb="3">
      <t>サイ</t>
    </rPh>
    <rPh sb="3" eb="5">
      <t>ミマン</t>
    </rPh>
    <phoneticPr fontId="7"/>
  </si>
  <si>
    <t>75歳未満</t>
    <rPh sb="2" eb="3">
      <t>サイ</t>
    </rPh>
    <rPh sb="3" eb="5">
      <t>ミマン</t>
    </rPh>
    <phoneticPr fontId="7"/>
  </si>
  <si>
    <t>80歳未満</t>
    <rPh sb="2" eb="3">
      <t>サイ</t>
    </rPh>
    <rPh sb="3" eb="5">
      <t>ミマン</t>
    </rPh>
    <phoneticPr fontId="7"/>
  </si>
  <si>
    <t>90歳未満</t>
    <rPh sb="2" eb="3">
      <t>サイ</t>
    </rPh>
    <rPh sb="3" eb="5">
      <t>ミマン</t>
    </rPh>
    <phoneticPr fontId="7"/>
  </si>
  <si>
    <t>男</t>
    <rPh sb="0" eb="1">
      <t>オトコ</t>
    </rPh>
    <phoneticPr fontId="7"/>
  </si>
  <si>
    <t>歳</t>
    <rPh sb="0" eb="1">
      <t>サイ</t>
    </rPh>
    <phoneticPr fontId="7"/>
  </si>
  <si>
    <t>女</t>
    <rPh sb="0" eb="1">
      <t>オンナ</t>
    </rPh>
    <phoneticPr fontId="7"/>
  </si>
  <si>
    <t>（３）日常生活状況</t>
    <phoneticPr fontId="7"/>
  </si>
  <si>
    <t>区　分</t>
    <phoneticPr fontId="7"/>
  </si>
  <si>
    <t>食　事</t>
  </si>
  <si>
    <t>排　　泄</t>
  </si>
  <si>
    <t>着脱衣</t>
  </si>
  <si>
    <t>入　浴</t>
  </si>
  <si>
    <t>移　動</t>
  </si>
  <si>
    <t>車椅子使用者数</t>
    <phoneticPr fontId="7"/>
  </si>
  <si>
    <t>認知症高齢者数</t>
    <rPh sb="0" eb="3">
      <t>ニンチショウ</t>
    </rPh>
    <rPh sb="3" eb="6">
      <t>コウレイシャ</t>
    </rPh>
    <rPh sb="6" eb="7">
      <t>スウ</t>
    </rPh>
    <phoneticPr fontId="7"/>
  </si>
  <si>
    <t>出身世帯の面会状況</t>
    <rPh sb="0" eb="2">
      <t>シュッシン</t>
    </rPh>
    <rPh sb="2" eb="4">
      <t>セタイ</t>
    </rPh>
    <rPh sb="5" eb="7">
      <t>メンカイ</t>
    </rPh>
    <rPh sb="7" eb="9">
      <t>ジョウキョウ</t>
    </rPh>
    <phoneticPr fontId="7"/>
  </si>
  <si>
    <t>自　　立</t>
  </si>
  <si>
    <t>一部介助</t>
  </si>
  <si>
    <t>全部介助</t>
  </si>
  <si>
    <t>出身世帯への
状況報告方法</t>
    <rPh sb="0" eb="2">
      <t>シュッシン</t>
    </rPh>
    <rPh sb="2" eb="4">
      <t>セタイ</t>
    </rPh>
    <rPh sb="7" eb="9">
      <t>ジョウキョウ</t>
    </rPh>
    <rPh sb="9" eb="11">
      <t>ホウコク</t>
    </rPh>
    <rPh sb="11" eb="13">
      <t>ホウホウ</t>
    </rPh>
    <phoneticPr fontId="7"/>
  </si>
  <si>
    <t>日常生活状況の区分は次の内容により区分してください。　</t>
    <phoneticPr fontId="7"/>
  </si>
  <si>
    <t>①</t>
    <phoneticPr fontId="7"/>
  </si>
  <si>
    <t>食事</t>
    <rPh sb="0" eb="1">
      <t>ショク</t>
    </rPh>
    <rPh sb="1" eb="2">
      <t>コト</t>
    </rPh>
    <phoneticPr fontId="7"/>
  </si>
  <si>
    <t>・</t>
    <phoneticPr fontId="7"/>
  </si>
  <si>
    <t>自立</t>
    <rPh sb="0" eb="2">
      <t>ジリツ</t>
    </rPh>
    <phoneticPr fontId="7"/>
  </si>
  <si>
    <t>・・・</t>
    <phoneticPr fontId="7"/>
  </si>
  <si>
    <t>（４）要介護度の状況（措置入所者を除く）</t>
    <rPh sb="3" eb="4">
      <t>ヨウ</t>
    </rPh>
    <rPh sb="4" eb="7">
      <t>カイゴド</t>
    </rPh>
    <rPh sb="8" eb="10">
      <t>ジョウキョウ</t>
    </rPh>
    <rPh sb="11" eb="13">
      <t>ソチ</t>
    </rPh>
    <rPh sb="13" eb="16">
      <t>ニュウショシャ</t>
    </rPh>
    <rPh sb="17" eb="18">
      <t>ノゾ</t>
    </rPh>
    <phoneticPr fontId="7"/>
  </si>
  <si>
    <t>一部介助</t>
    <rPh sb="0" eb="2">
      <t>イチブ</t>
    </rPh>
    <rPh sb="2" eb="4">
      <t>カイジョ</t>
    </rPh>
    <phoneticPr fontId="7"/>
  </si>
  <si>
    <t>スプーン等を使用し一部介助すれば食事ができる。</t>
    <phoneticPr fontId="7"/>
  </si>
  <si>
    <t>全部介助</t>
    <rPh sb="0" eb="2">
      <t>ゼンブ</t>
    </rPh>
    <rPh sb="2" eb="4">
      <t>カイジョ</t>
    </rPh>
    <phoneticPr fontId="7"/>
  </si>
  <si>
    <t>自ら食事を口に運ぶことはできない。</t>
    <phoneticPr fontId="7"/>
  </si>
  <si>
    <t>②</t>
    <phoneticPr fontId="7"/>
  </si>
  <si>
    <t>排泄</t>
    <rPh sb="0" eb="1">
      <t>ハイ</t>
    </rPh>
    <rPh sb="1" eb="2">
      <t>モ</t>
    </rPh>
    <phoneticPr fontId="7"/>
  </si>
  <si>
    <t>自分で昼夜とも便所又はポータブルトイレを使ってできる。</t>
    <phoneticPr fontId="7"/>
  </si>
  <si>
    <t>要  支  援</t>
    <phoneticPr fontId="7"/>
  </si>
  <si>
    <t>介助があればポータブルトイレでできる。</t>
    <phoneticPr fontId="7"/>
  </si>
  <si>
    <t>（夜間のみおむつも含む）</t>
  </si>
  <si>
    <t>③</t>
    <phoneticPr fontId="7"/>
  </si>
  <si>
    <t>着脱衣</t>
    <rPh sb="0" eb="3">
      <t>チャクダツイ</t>
    </rPh>
    <phoneticPr fontId="7"/>
  </si>
  <si>
    <t>全くできない。</t>
    <phoneticPr fontId="7"/>
  </si>
  <si>
    <t>要介護度3</t>
  </si>
  <si>
    <t>④</t>
    <phoneticPr fontId="7"/>
  </si>
  <si>
    <t>入浴</t>
    <rPh sb="0" eb="2">
      <t>ニュウヨク</t>
    </rPh>
    <phoneticPr fontId="7"/>
  </si>
  <si>
    <t>要介護度4</t>
  </si>
  <si>
    <t>特浴・チェア浴を利用している。</t>
    <phoneticPr fontId="7"/>
  </si>
  <si>
    <t>⑤</t>
    <phoneticPr fontId="7"/>
  </si>
  <si>
    <t>移動</t>
    <rPh sb="0" eb="2">
      <t>イドウ</t>
    </rPh>
    <phoneticPr fontId="7"/>
  </si>
  <si>
    <t>杖等を使用し、かつ時間がかかっても自分で歩ける。</t>
    <phoneticPr fontId="7"/>
  </si>
  <si>
    <t>要介護度5</t>
  </si>
  <si>
    <t>車椅子を使用しても、乗降・操作は自分で不可能。</t>
    <phoneticPr fontId="7"/>
  </si>
  <si>
    <t>平均要介護度</t>
  </si>
  <si>
    <t>もしくはストレッチャー使用。</t>
    <phoneticPr fontId="7"/>
  </si>
  <si>
    <t>⑥</t>
    <phoneticPr fontId="7"/>
  </si>
  <si>
    <t>車椅子使用</t>
    <rPh sb="0" eb="3">
      <t>クルマイス</t>
    </rPh>
    <rPh sb="3" eb="5">
      <t>シヨウ</t>
    </rPh>
    <phoneticPr fontId="7"/>
  </si>
  <si>
    <t>７．入所者の状況</t>
    <phoneticPr fontId="7"/>
  </si>
  <si>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</si>
  <si>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</si>
  <si>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</si>
  <si>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</si>
  <si>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実数（人）</t>
    <rPh sb="0" eb="2">
      <t>ジッスウ</t>
    </rPh>
    <rPh sb="3" eb="4">
      <t>ニン</t>
    </rPh>
    <phoneticPr fontId="7"/>
  </si>
  <si>
    <t>割合（%）</t>
    <rPh sb="0" eb="2">
      <t>ワリアイ</t>
    </rPh>
    <phoneticPr fontId="7"/>
  </si>
  <si>
    <t>自　　立</t>
    <phoneticPr fontId="4"/>
  </si>
  <si>
    <t>要介護度1</t>
    <phoneticPr fontId="4"/>
  </si>
  <si>
    <t>要介護度2</t>
    <phoneticPr fontId="4"/>
  </si>
  <si>
    <t>常時おむつを使用している（便意・尿意がない）。　　　　　　　　　</t>
    <phoneticPr fontId="7"/>
  </si>
  <si>
    <t>日常生活で使用（一時利用を除く）。</t>
    <rPh sb="5" eb="7">
      <t>シヨウ</t>
    </rPh>
    <rPh sb="8" eb="10">
      <t>イチジ</t>
    </rPh>
    <rPh sb="10" eb="12">
      <t>リヨウ</t>
    </rPh>
    <rPh sb="13" eb="14">
      <t>ノゾ</t>
    </rPh>
    <phoneticPr fontId="7"/>
  </si>
  <si>
    <t>（自立具を使用し、）自分で食事ができる。</t>
    <phoneticPr fontId="4"/>
  </si>
  <si>
    <t>（ボタンやファスナー以外は）自分で着脱できる。</t>
    <phoneticPr fontId="7"/>
  </si>
  <si>
    <t>前開き上衣の袖等は通せる。</t>
    <rPh sb="7" eb="8">
      <t>トウ</t>
    </rPh>
    <phoneticPr fontId="7"/>
  </si>
  <si>
    <t>（時折手を貸して）自分で入浴でき、大まかに洗える。</t>
    <phoneticPr fontId="7"/>
  </si>
  <si>
    <t>（洗身・洗髪等はできないが、）一般浴を利用している。</t>
    <rPh sb="6" eb="7">
      <t>トウ</t>
    </rPh>
    <phoneticPr fontId="7"/>
  </si>
  <si>
    <t>乗降は介助するが、車椅子の操作は自分でできる。</t>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</si>
  <si>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</si>
  <si>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</si>
  <si>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</si>
  <si>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</si>
  <si>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</si>
  <si>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・作成手順・方法（関係者との協議状況等）</t>
    <phoneticPr fontId="7"/>
  </si>
  <si>
    <t>褥瘡予防に関する対策</t>
    <phoneticPr fontId="7"/>
  </si>
  <si>
    <t>②ケアプランの見直しについて</t>
    <phoneticPr fontId="7"/>
  </si>
  <si>
    <t>・見直し時期</t>
    <phoneticPr fontId="7"/>
  </si>
  <si>
    <t>おむつ外しに関する対策</t>
    <phoneticPr fontId="7"/>
  </si>
  <si>
    <t>・作成者及び決定者</t>
    <phoneticPr fontId="7"/>
  </si>
  <si>
    <t>・見直し手順・方法（関係者との協議状況等）</t>
    <phoneticPr fontId="7"/>
  </si>
  <si>
    <t>（３）身体拘束解消のための方策の実施状況</t>
    <phoneticPr fontId="7"/>
  </si>
  <si>
    <t>身体拘束の実施有無（前回監査以降）</t>
    <rPh sb="0" eb="2">
      <t>シンタイ</t>
    </rPh>
    <rPh sb="2" eb="4">
      <t>コウソク</t>
    </rPh>
    <rPh sb="5" eb="7">
      <t>ジッシ</t>
    </rPh>
    <rPh sb="7" eb="9">
      <t>ウム</t>
    </rPh>
    <rPh sb="10" eb="12">
      <t>ゼンカイ</t>
    </rPh>
    <rPh sb="11" eb="12">
      <t>チョクゼン</t>
    </rPh>
    <rPh sb="12" eb="14">
      <t>カンサ</t>
    </rPh>
    <rPh sb="14" eb="16">
      <t>イコウ</t>
    </rPh>
    <phoneticPr fontId="7"/>
  </si>
  <si>
    <t>名</t>
    <rPh sb="0" eb="1">
      <t>メイ</t>
    </rPh>
    <phoneticPr fontId="7"/>
  </si>
  <si>
    <t>無</t>
    <rPh sb="0" eb="1">
      <t>ナ</t>
    </rPh>
    <phoneticPr fontId="2"/>
  </si>
  <si>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</si>
  <si>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</si>
  <si>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</si>
  <si>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</si>
  <si>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</si>
  <si>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</si>
  <si>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</si>
  <si>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</si>
  <si>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</si>
  <si>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</si>
  <si>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</si>
  <si>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</si>
  <si>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</si>
  <si>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</si>
  <si>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</si>
  <si>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</si>
  <si>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</si>
  <si>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</si>
  <si>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身体拘束等の適正化のための指針の有無</t>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</si>
  <si>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</si>
  <si>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</si>
  <si>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</si>
  <si>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</si>
  <si>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</si>
  <si>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</si>
  <si>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有</t>
    <rPh sb="0" eb="1">
      <t>ア</t>
    </rPh>
    <phoneticPr fontId="2"/>
  </si>
  <si>
    <t>（年</t>
    <rPh sb="1" eb="2">
      <t>ネン</t>
    </rPh>
    <phoneticPr fontId="7"/>
  </si>
  <si>
    <t>回）</t>
    <rPh sb="0" eb="1">
      <t>カイ</t>
    </rPh>
    <phoneticPr fontId="7"/>
  </si>
  <si>
    <t>日作成</t>
    <rPh sb="0" eb="1">
      <t>ヒ</t>
    </rPh>
    <rPh sb="1" eb="3">
      <t>サクセイ</t>
    </rPh>
    <phoneticPr fontId="7"/>
  </si>
  <si>
    <t>委員会の構成員</t>
    <rPh sb="0" eb="3">
      <t>イインカイ</t>
    </rPh>
    <rPh sb="4" eb="7">
      <t>コウセイイン</t>
    </rPh>
    <phoneticPr fontId="7"/>
  </si>
  <si>
    <t>施設長</t>
    <rPh sb="0" eb="3">
      <t>シセツチョウ</t>
    </rPh>
    <phoneticPr fontId="7"/>
  </si>
  <si>
    <t>事務長</t>
    <rPh sb="0" eb="3">
      <t>ジムチョウ</t>
    </rPh>
    <phoneticPr fontId="7"/>
  </si>
  <si>
    <t>生活相談員</t>
    <rPh sb="0" eb="5">
      <t>セイカツソウダンイン</t>
    </rPh>
    <phoneticPr fontId="7"/>
  </si>
  <si>
    <t>その他（</t>
    <rPh sb="2" eb="3">
      <t>タ</t>
    </rPh>
    <phoneticPr fontId="7"/>
  </si>
  <si>
    <t>事故発生防止措置実施
担当者　職・氏名</t>
    <rPh sb="0" eb="2">
      <t>ジコ</t>
    </rPh>
    <rPh sb="2" eb="4">
      <t>ハッセイ</t>
    </rPh>
    <rPh sb="4" eb="6">
      <t>ボウシ</t>
    </rPh>
    <rPh sb="6" eb="8">
      <t>ソチ</t>
    </rPh>
    <rPh sb="8" eb="10">
      <t>ジッシ</t>
    </rPh>
    <rPh sb="11" eb="14">
      <t>タントウシャ</t>
    </rPh>
    <rPh sb="15" eb="16">
      <t>ショク</t>
    </rPh>
    <rPh sb="17" eb="19">
      <t>シメイ</t>
    </rPh>
    <phoneticPr fontId="7"/>
  </si>
  <si>
    <t>看護職員</t>
    <rPh sb="0" eb="4">
      <t>カンゴショクイン</t>
    </rPh>
    <phoneticPr fontId="7"/>
  </si>
  <si>
    <t>事故発生時の県・市町村、家族への連絡体制の整備有無</t>
    <rPh sb="23" eb="25">
      <t>ウム</t>
    </rPh>
    <phoneticPr fontId="7"/>
  </si>
  <si>
    <t>事故報告書の整備、保存状況</t>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</si>
  <si>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</si>
  <si>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</si>
  <si>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</si>
  <si>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</si>
  <si>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</si>
  <si>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</si>
  <si>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</si>
  <si>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</si>
  <si>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</si>
  <si>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隔日以上の入浴の
機会の提供有無</t>
    <rPh sb="14" eb="16">
      <t>ウム</t>
    </rPh>
    <phoneticPr fontId="7"/>
  </si>
  <si>
    <t>対象者</t>
    <rPh sb="0" eb="3">
      <t>タイショウシャ</t>
    </rPh>
    <phoneticPr fontId="7"/>
  </si>
  <si>
    <t>入浴者</t>
    <rPh sb="0" eb="2">
      <t>ニュウヨク</t>
    </rPh>
    <rPh sb="2" eb="3">
      <t>シャ</t>
    </rPh>
    <phoneticPr fontId="7"/>
  </si>
  <si>
    <t>清拭</t>
    <rPh sb="0" eb="2">
      <t>セイシキ</t>
    </rPh>
    <phoneticPr fontId="7"/>
  </si>
  <si>
    <t>その他</t>
    <rPh sb="2" eb="3">
      <t>タ</t>
    </rPh>
    <phoneticPr fontId="7"/>
  </si>
  <si>
    <t>日</t>
    <rPh sb="0" eb="1">
      <t>ニチ</t>
    </rPh>
    <phoneticPr fontId="2"/>
  </si>
  <si>
    <t>入浴を提供している曜日</t>
    <rPh sb="0" eb="2">
      <t>ニュウヨク</t>
    </rPh>
    <rPh sb="3" eb="5">
      <t>テイキョウ</t>
    </rPh>
    <rPh sb="9" eb="11">
      <t>ヨウビ</t>
    </rPh>
    <phoneticPr fontId="7"/>
  </si>
  <si>
    <t>月</t>
    <rPh sb="0" eb="1">
      <t>ゲツ</t>
    </rPh>
    <phoneticPr fontId="2"/>
  </si>
  <si>
    <t>火</t>
    <rPh sb="0" eb="1">
      <t>ヒ</t>
    </rPh>
    <phoneticPr fontId="2"/>
  </si>
  <si>
    <t>水</t>
    <rPh sb="0" eb="1">
      <t>スイ</t>
    </rPh>
    <phoneticPr fontId="2"/>
  </si>
  <si>
    <t>木</t>
    <rPh sb="0" eb="1">
      <t>モク</t>
    </rPh>
    <phoneticPr fontId="2"/>
  </si>
  <si>
    <t>金</t>
    <rPh sb="0" eb="1">
      <t>キン</t>
    </rPh>
    <phoneticPr fontId="2"/>
  </si>
  <si>
    <t>土</t>
    <rPh sb="0" eb="1">
      <t>ド</t>
    </rPh>
    <phoneticPr fontId="2"/>
  </si>
  <si>
    <r>
      <t>入浴の機会の提供</t>
    </r>
    <r>
      <rPr>
        <b/>
        <sz val="10"/>
        <rFont val="Yu Gothic UI"/>
        <family val="3"/>
        <charset val="128"/>
      </rPr>
      <t>（軽費（ケア）のみ）</t>
    </r>
    <phoneticPr fontId="7"/>
  </si>
  <si>
    <t>事故発生の防止のための指針の整備状況</t>
    <rPh sb="16" eb="18">
      <t>ジョウキョウ</t>
    </rPh>
    <phoneticPr fontId="7"/>
  </si>
  <si>
    <t>事故防止検討委員会の設置状況</t>
    <rPh sb="12" eb="14">
      <t>ジョウキョウ</t>
    </rPh>
    <phoneticPr fontId="7"/>
  </si>
  <si>
    <t>虐待の防止のための指針の整備状況</t>
    <rPh sb="0" eb="2">
      <t>ギャクタイ</t>
    </rPh>
    <rPh sb="14" eb="16">
      <t>ジョウキョウ</t>
    </rPh>
    <phoneticPr fontId="7"/>
  </si>
  <si>
    <t>８．入所者の処遇状況</t>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</si>
  <si>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</si>
  <si>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</si>
  <si>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</si>
  <si>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</si>
  <si>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</si>
  <si>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</si>
  <si>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</si>
  <si>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</si>
  <si>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</si>
  <si>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</si>
  <si>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</si>
  <si>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</si>
  <si>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</si>
  <si>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</si>
  <si>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</si>
  <si>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</si>
  <si>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</si>
  <si>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</si>
  <si>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</si>
  <si>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</si>
  <si>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</si>
  <si>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</si>
  <si>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</si>
  <si>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</si>
  <si>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</si>
  <si>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</si>
  <si>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</si>
  <si>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</si>
  <si>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</si>
  <si>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</si>
  <si>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</si>
  <si>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</si>
  <si>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</si>
  <si>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</si>
  <si>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</si>
  <si>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</si>
  <si>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</si>
  <si>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</si>
  <si>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t>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</si>
  <si>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</si>
  <si>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</si>
  <si>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</si>
  <si>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</si>
  <si>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t>
    <rPh sb="0" eb="3">
      <t>ダイサンシャ</t>
    </rPh>
    <rPh sb="3" eb="5">
      <t>イイン</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</si>
  <si>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</si>
  <si>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</si>
  <si>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</si>
  <si>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</si>
  <si>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</si>
  <si>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t>ろ過器、循環配水管について</t>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</si>
  <si>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</si>
  <si>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</si>
  <si>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</si>
  <si>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</si>
  <si>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</si>
  <si>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</si>
  <si>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</si>
  <si>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</si>
  <si>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</si>
  <si>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</si>
  <si>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</si>
  <si>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</si>
  <si>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</si>
  <si>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</si>
  <si>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</si>
  <si>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 xml:space="preserve"> その他（</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</si>
  <si>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</si>
  <si>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</si>
  <si>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</si>
  <si>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</si>
  <si>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</si>
  <si>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</si>
  <si>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</si>
  <si>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</si>
  <si>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</si>
  <si>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</si>
  <si>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</si>
  <si>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</si>
  <si>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</si>
  <si>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個人情報に関するものを除き、実績を定期的に公表することが必要。</t>
    <rPh sb="28" eb="30">
      <t>ヒツヨウ</t>
    </rPh>
    <phoneticPr fontId="7"/>
  </si>
  <si>
    <t>加湿装置…主にビル用の空気調和設備に組み込まれているもの。</t>
    <rPh sb="0" eb="2">
      <t>カシツ</t>
    </rPh>
    <rPh sb="2" eb="4">
      <t>ソウチ</t>
    </rPh>
    <rPh sb="5" eb="6">
      <t>オモ</t>
    </rPh>
    <phoneticPr fontId="7"/>
  </si>
  <si>
    <t>循環式浴槽の使用有無</t>
    <phoneticPr fontId="7"/>
  </si>
  <si>
    <t>２．ろ過器の前に設置されている設備。浴槽の下にある排水口のことではないので注意。</t>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</si>
  <si>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</si>
  <si>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</si>
  <si>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循環配管等の点検状況※1</t>
    <rPh sb="8" eb="10">
      <t>ジョウキョウ</t>
    </rPh>
    <phoneticPr fontId="7"/>
  </si>
  <si>
    <t>集毛器（ヘアキャッチャー）の
清掃頻度※2</t>
    <phoneticPr fontId="7"/>
  </si>
  <si>
    <t>あいまいな名目の費用徴収ではなく、費用の内訳が</t>
  </si>
  <si>
    <t>はい</t>
    <phoneticPr fontId="2"/>
  </si>
  <si>
    <t>いいえ</t>
    <phoneticPr fontId="2"/>
  </si>
  <si>
    <t>明らかになっているか。</t>
    <phoneticPr fontId="7"/>
  </si>
  <si>
    <t>利用者の自由な選択に基づくものか。</t>
  </si>
  <si>
    <t>利用者又はその家族等に事前に充分な説明を行い、</t>
  </si>
  <si>
    <t>その同意を得ているか。</t>
    <phoneticPr fontId="7"/>
  </si>
  <si>
    <t>受領額は、実費相当額の範囲内で行われているか。</t>
  </si>
  <si>
    <t>運営規程において定められ、その内容が重要事項説明書等に</t>
    <rPh sb="24" eb="25">
      <t>ショ</t>
    </rPh>
    <rPh sb="25" eb="26">
      <t>トウ</t>
    </rPh>
    <phoneticPr fontId="7"/>
  </si>
  <si>
    <t>反映されているか。</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</si>
  <si>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</si>
  <si>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</si>
  <si>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</si>
  <si>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</si>
  <si>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r>
      <t xml:space="preserve">単位
</t>
    </r>
    <r>
      <rPr>
        <sz val="9"/>
        <color rgb="FF000000"/>
        <rFont val="Yu Gothic UI"/>
        <family val="3"/>
        <charset val="128"/>
      </rPr>
      <t>(月・回数等)</t>
    </r>
    <rPh sb="0" eb="2">
      <t>タンイ</t>
    </rPh>
    <rPh sb="4" eb="5">
      <t>ツキ</t>
    </rPh>
    <rPh sb="6" eb="9">
      <t>カイスウトウ</t>
    </rPh>
    <phoneticPr fontId="7"/>
  </si>
  <si>
    <t>10．その他日常生活費（養護老人ホームは記入不要）</t>
    <rPh sb="5" eb="6">
      <t>タ</t>
    </rPh>
    <rPh sb="6" eb="8">
      <t>ニチジョウ</t>
    </rPh>
    <rPh sb="8" eb="11">
      <t>セイカツヒ</t>
    </rPh>
    <rPh sb="12" eb="16">
      <t>ヨウゴロウジン</t>
    </rPh>
    <rPh sb="20" eb="22">
      <t>キニュウ</t>
    </rPh>
    <rPh sb="22" eb="24">
      <t>フヨウ</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</si>
  <si>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</si>
  <si>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</si>
  <si>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</si>
  <si>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</si>
  <si>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</si>
  <si>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</si>
  <si>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</si>
  <si>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</si>
  <si>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</si>
  <si>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11．入所者の医療管理の状況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</si>
  <si>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</si>
  <si>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</si>
  <si>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</si>
  <si>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</si>
  <si>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</si>
  <si>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（２）医務室の状況</t>
    <rPh sb="3" eb="6">
      <t>イムシツ</t>
    </rPh>
    <rPh sb="7" eb="9">
      <t>ジョウキョウ</t>
    </rPh>
    <phoneticPr fontId="7"/>
  </si>
  <si>
    <t>期日</t>
  </si>
  <si>
    <t>対象人員</t>
    <phoneticPr fontId="7"/>
  </si>
  <si>
    <t>検査内容</t>
    <phoneticPr fontId="7"/>
  </si>
  <si>
    <t>検査機関</t>
    <phoneticPr fontId="7"/>
  </si>
  <si>
    <t>医療法上の許可</t>
    <rPh sb="0" eb="3">
      <t>イリョウホウ</t>
    </rPh>
    <rPh sb="3" eb="4">
      <t>ジョウ</t>
    </rPh>
    <rPh sb="5" eb="7">
      <t>キョカ</t>
    </rPh>
    <phoneticPr fontId="7"/>
  </si>
  <si>
    <t>許可年月日</t>
    <rPh sb="0" eb="2">
      <t>キョカ</t>
    </rPh>
    <rPh sb="2" eb="5">
      <t>ネンガッピ</t>
    </rPh>
    <phoneticPr fontId="7"/>
  </si>
  <si>
    <t>許可番号</t>
    <rPh sb="0" eb="2">
      <t>キョカ</t>
    </rPh>
    <rPh sb="2" eb="4">
      <t>バンゴウ</t>
    </rPh>
    <phoneticPr fontId="7"/>
  </si>
  <si>
    <t>保険医療機関の
指定</t>
    <rPh sb="0" eb="2">
      <t>ホケン</t>
    </rPh>
    <rPh sb="2" eb="4">
      <t>イリョウ</t>
    </rPh>
    <rPh sb="4" eb="6">
      <t>キカン</t>
    </rPh>
    <rPh sb="8" eb="10">
      <t>シテイ</t>
    </rPh>
    <phoneticPr fontId="7"/>
  </si>
  <si>
    <t>指定年月日</t>
    <rPh sb="0" eb="2">
      <t>シテイ</t>
    </rPh>
    <rPh sb="2" eb="5">
      <t>ネンガッピ</t>
    </rPh>
    <phoneticPr fontId="7"/>
  </si>
  <si>
    <t>（３）協力医療機関の状況（歯科を含む）</t>
    <rPh sb="3" eb="5">
      <t>キョウリョク</t>
    </rPh>
    <rPh sb="5" eb="7">
      <t>イリョウ</t>
    </rPh>
    <rPh sb="7" eb="9">
      <t>キカン</t>
    </rPh>
    <rPh sb="10" eb="12">
      <t>ジョウキョウ</t>
    </rPh>
    <rPh sb="13" eb="15">
      <t>シカ</t>
    </rPh>
    <rPh sb="16" eb="17">
      <t>フク</t>
    </rPh>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</si>
  <si>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</si>
  <si>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</si>
  <si>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</si>
  <si>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</si>
  <si>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</si>
  <si>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</si>
  <si>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</si>
  <si>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</si>
  <si>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</si>
  <si>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有</t>
    <rPh sb="0" eb="1">
      <t>ア</t>
    </rPh>
    <phoneticPr fontId="7"/>
  </si>
  <si>
    <t>委託金額</t>
    <rPh sb="0" eb="2">
      <t>イタク</t>
    </rPh>
    <rPh sb="2" eb="4">
      <t>キンガク</t>
    </rPh>
    <phoneticPr fontId="7"/>
  </si>
  <si>
    <t>12．入所者の健康管理の実施状況</t>
    <rPh sb="3" eb="6">
      <t>ニュウショシャ</t>
    </rPh>
    <rPh sb="7" eb="9">
      <t>ケンコウ</t>
    </rPh>
    <rPh sb="9" eb="11">
      <t>カンリ</t>
    </rPh>
    <rPh sb="12" eb="14">
      <t>ジッシ</t>
    </rPh>
    <rPh sb="14" eb="16">
      <t>ジョウキョウ</t>
    </rPh>
    <phoneticPr fontId="7"/>
  </si>
  <si>
    <t>（１）入所者預り金の状況</t>
  </si>
  <si>
    <t>年   金
受給者</t>
    <phoneticPr fontId="7"/>
  </si>
  <si>
    <t>預り金総額（Ｂ）</t>
  </si>
  <si>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</si>
  <si>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</si>
  <si>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</si>
  <si>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</si>
  <si>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</si>
  <si>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</si>
  <si>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</si>
  <si>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</si>
  <si>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</si>
  <si>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</si>
  <si>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</si>
  <si>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</si>
  <si>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</si>
  <si>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</si>
  <si>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</si>
  <si>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</si>
  <si>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</si>
  <si>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</si>
  <si>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</si>
  <si>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</si>
  <si>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</si>
  <si>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</si>
  <si>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</si>
  <si>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</si>
  <si>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（２）入所者が購入する主な日用品等の状況</t>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</si>
  <si>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</si>
  <si>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</si>
  <si>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</si>
  <si>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</si>
  <si>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</si>
  <si>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</si>
  <si>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</si>
  <si>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（４）入所時保証金の状況</t>
    <rPh sb="3" eb="5">
      <t>ニュウショ</t>
    </rPh>
    <rPh sb="5" eb="6">
      <t>ジ</t>
    </rPh>
    <rPh sb="6" eb="9">
      <t>ホショウキン</t>
    </rPh>
    <rPh sb="10" eb="12">
      <t>ジョウキョウ</t>
    </rPh>
    <phoneticPr fontId="7"/>
  </si>
  <si>
    <t>（該当額算出根拠：</t>
    <rPh sb="1" eb="4">
      <t>ガイトウガク</t>
    </rPh>
    <rPh sb="4" eb="6">
      <t>サンシュツ</t>
    </rPh>
    <rPh sb="6" eb="8">
      <t>コンキョ</t>
    </rPh>
    <phoneticPr fontId="7"/>
  </si>
  <si>
    <t>（５）個人の利用に係る光熱水費の実費以外の徴収金の状況（軽費老人ホームのみ記入）</t>
    <rPh sb="37" eb="39">
      <t>キニュウ</t>
    </rPh>
    <phoneticPr fontId="7"/>
  </si>
  <si>
    <t>項目名（サービス名）</t>
    <rPh sb="0" eb="2">
      <t>コウモク</t>
    </rPh>
    <rPh sb="2" eb="3">
      <t>メイ</t>
    </rPh>
    <rPh sb="8" eb="9">
      <t>メイ</t>
    </rPh>
    <phoneticPr fontId="7"/>
  </si>
  <si>
    <t>入所者預り金の施設長による点検</t>
    <rPh sb="0" eb="3">
      <t>ニュウショシャ</t>
    </rPh>
    <rPh sb="3" eb="4">
      <t>アズカ</t>
    </rPh>
    <rPh sb="5" eb="6">
      <t>キン</t>
    </rPh>
    <rPh sb="7" eb="10">
      <t>シセツチョウ</t>
    </rPh>
    <rPh sb="13" eb="15">
      <t>テンケン</t>
    </rPh>
    <phoneticPr fontId="7"/>
  </si>
  <si>
    <t>13．入所者預り金等の状況</t>
    <phoneticPr fontId="7"/>
  </si>
  <si>
    <t>預り人員
（A）</t>
    <phoneticPr fontId="4"/>
  </si>
  <si>
    <t>1人あたりの
預り金（B／A）</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</si>
  <si>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</si>
  <si>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品目名</t>
    <rPh sb="0" eb="3">
      <t>ヒンモクメイ</t>
    </rPh>
    <phoneticPr fontId="4"/>
  </si>
  <si>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</si>
  <si>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</si>
  <si>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</si>
  <si>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</si>
  <si>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</si>
  <si>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</si>
  <si>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</si>
  <si>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</si>
  <si>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</si>
  <si>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</si>
  <si>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</si>
  <si>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</si>
  <si>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</si>
  <si>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</si>
  <si>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</si>
  <si>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</si>
  <si>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</si>
  <si>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</si>
  <si>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（適宜コピーして利用してください）</t>
    <rPh sb="1" eb="3">
      <t>テキギ</t>
    </rPh>
    <rPh sb="8" eb="10">
      <t>リヨウ</t>
    </rPh>
    <phoneticPr fontId="7"/>
  </si>
  <si>
    <t>13．入所者預り金等の状況（別紙）</t>
    <rPh sb="3" eb="6">
      <t>ニュウショシャ</t>
    </rPh>
    <rPh sb="6" eb="7">
      <t>アズカ</t>
    </rPh>
    <rPh sb="8" eb="9">
      <t>キン</t>
    </rPh>
    <rPh sb="9" eb="10">
      <t>トウ</t>
    </rPh>
    <rPh sb="11" eb="13">
      <t>ジョウキョウ</t>
    </rPh>
    <rPh sb="14" eb="16">
      <t>ベッシ</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</si>
  <si>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</si>
  <si>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</si>
  <si>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</si>
  <si>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</si>
  <si>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</si>
  <si>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</si>
  <si>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</si>
  <si>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</si>
  <si>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</si>
  <si>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</si>
  <si>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</si>
  <si>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</si>
  <si>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</si>
  <si>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</si>
  <si>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14．金品の処分状況</t>
    <rPh sb="3" eb="5">
      <t>キンピン</t>
    </rPh>
    <rPh sb="6" eb="8">
      <t>ショブン</t>
    </rPh>
    <rPh sb="8" eb="10">
      <t>ジョウキョウ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</si>
  <si>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</si>
  <si>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</si>
  <si>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</si>
  <si>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</si>
  <si>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</si>
  <si>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</si>
  <si>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</si>
  <si>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</si>
  <si>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</si>
  <si>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</si>
  <si>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</si>
  <si>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</si>
  <si>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</si>
  <si>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</si>
  <si>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</si>
  <si>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</si>
  <si>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</si>
  <si>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</si>
  <si>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</si>
  <si>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</si>
  <si>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</si>
  <si>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</si>
  <si>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</si>
  <si>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</si>
  <si>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</si>
  <si>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</si>
  <si>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</si>
  <si>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</si>
  <si>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</si>
  <si>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</si>
  <si>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</si>
  <si>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</si>
  <si>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</si>
  <si>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</si>
  <si>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</si>
  <si>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</si>
  <si>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</si>
  <si>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</si>
  <si>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</si>
  <si>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</si>
  <si>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</si>
  <si>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</si>
  <si>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</si>
  <si>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</si>
  <si>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</si>
  <si>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</si>
  <si>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</si>
  <si>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</si>
  <si>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</si>
  <si>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</si>
  <si>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</si>
  <si>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</si>
  <si>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8">
      <t>キュウヨエイヨウモクヒョウリョウ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</si>
  <si>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</si>
  <si>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</si>
  <si>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</si>
  <si>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</si>
  <si>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（mg）</t>
  </si>
  <si>
    <t>期間</t>
    <rPh sb="0" eb="2">
      <t>キカン</t>
    </rPh>
    <phoneticPr fontId="7"/>
  </si>
  <si>
    <t>目標量</t>
    <rPh sb="0" eb="2">
      <t>モクヒョウ</t>
    </rPh>
    <rPh sb="2" eb="3">
      <t>リョウ</t>
    </rPh>
    <phoneticPr fontId="7"/>
  </si>
  <si>
    <t>給与量</t>
    <rPh sb="0" eb="2">
      <t>キュウヨ</t>
    </rPh>
    <rPh sb="2" eb="3">
      <t>リョウ</t>
    </rPh>
    <phoneticPr fontId="7"/>
  </si>
  <si>
    <t>15．給食の状況</t>
    <rPh sb="3" eb="5">
      <t>キュウショク</t>
    </rPh>
    <rPh sb="6" eb="8">
      <t>ジョウキョウ</t>
    </rPh>
    <phoneticPr fontId="5"/>
  </si>
  <si>
    <t>区分</t>
    <rPh sb="0" eb="1">
      <t>ク</t>
    </rPh>
    <rPh sb="1" eb="2">
      <t>ブン</t>
    </rPh>
    <phoneticPr fontId="7"/>
  </si>
  <si>
    <t>直近1ヶ月実績</t>
    <rPh sb="0" eb="2">
      <t>チョッキン</t>
    </rPh>
    <rPh sb="4" eb="5">
      <t>ゲツ</t>
    </rPh>
    <rPh sb="5" eb="7">
      <t>ジッセキ</t>
    </rPh>
    <phoneticPr fontId="7"/>
  </si>
  <si>
    <t>エネルギー</t>
  </si>
  <si>
    <t>たんぱく質</t>
    <rPh sb="4" eb="5">
      <t>シツ</t>
    </rPh>
    <phoneticPr fontId="6"/>
  </si>
  <si>
    <t>脂質</t>
    <rPh sb="0" eb="2">
      <t>シシツ</t>
    </rPh>
    <phoneticPr fontId="6"/>
  </si>
  <si>
    <t>カルシウム</t>
  </si>
  <si>
    <t>鉄</t>
    <rPh sb="0" eb="1">
      <t>テツ</t>
    </rPh>
    <phoneticPr fontId="6"/>
  </si>
  <si>
    <t>ビタミンA</t>
  </si>
  <si>
    <t>ビタミンB1</t>
  </si>
  <si>
    <t>ビタミンB2</t>
  </si>
  <si>
    <t>ビタミンC</t>
  </si>
  <si>
    <t>食塩相当量</t>
    <rPh sb="0" eb="2">
      <t>ショクエン</t>
    </rPh>
    <rPh sb="2" eb="5">
      <t>ソウトウリョウ</t>
    </rPh>
    <phoneticPr fontId="6"/>
  </si>
  <si>
    <t>食物繊維</t>
    <rPh sb="0" eb="2">
      <t>ショクモツ</t>
    </rPh>
    <rPh sb="2" eb="4">
      <t>センイ</t>
    </rPh>
    <phoneticPr fontId="6"/>
  </si>
  <si>
    <t>（kcal）</t>
  </si>
  <si>
    <t>（g）</t>
  </si>
  <si>
    <t>（%）</t>
  </si>
  <si>
    <t>（μgRE）</t>
  </si>
  <si>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</si>
  <si>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</si>
  <si>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</si>
  <si>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</si>
  <si>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</si>
  <si>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</si>
  <si>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</si>
  <si>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</si>
  <si>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</si>
  <si>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9"/>
  </si>
  <si>
    <t>実施方法</t>
    <rPh sb="0" eb="2">
      <t>ジッシ</t>
    </rPh>
    <rPh sb="2" eb="4">
      <t>ホウホウ</t>
    </rPh>
    <phoneticPr fontId="7"/>
  </si>
  <si>
    <t>回数</t>
    <rPh sb="0" eb="2">
      <t>カイスウ</t>
    </rPh>
    <phoneticPr fontId="7"/>
  </si>
  <si>
    <t>記録の有無</t>
    <rPh sb="0" eb="2">
      <t>キロク</t>
    </rPh>
    <rPh sb="3" eb="5">
      <t>ウム</t>
    </rPh>
    <phoneticPr fontId="59"/>
  </si>
  <si>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</si>
  <si>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</si>
  <si>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</si>
  <si>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</si>
  <si>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</si>
  <si>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</si>
  <si>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</si>
  <si>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</si>
  <si>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</si>
  <si>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</si>
  <si>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</si>
  <si>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</si>
  <si>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</si>
  <si>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</si>
  <si>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</si>
  <si>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</si>
  <si>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</si>
  <si>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</si>
  <si>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</si>
  <si>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</si>
  <si>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</si>
  <si>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</si>
  <si>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</si>
  <si>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</si>
  <si>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</si>
  <si>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</si>
  <si>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</si>
  <si>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</si>
  <si>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</si>
  <si>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</si>
  <si>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</si>
  <si>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</si>
  <si>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</si>
  <si>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</si>
  <si>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</si>
  <si>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</si>
  <si>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</si>
  <si>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</si>
  <si>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</si>
  <si>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</si>
  <si>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</si>
  <si>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</si>
  <si>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</si>
  <si>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</si>
  <si>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</si>
  <si>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</si>
  <si>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</si>
  <si>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</si>
  <si>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</si>
  <si>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</si>
  <si>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</si>
  <si>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</si>
  <si>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</si>
  <si>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</si>
  <si>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</si>
  <si>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</si>
  <si>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</si>
  <si>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</si>
  <si>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</si>
  <si>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</si>
  <si>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</si>
  <si>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</si>
  <si>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検便実施状況</t>
    <phoneticPr fontId="7"/>
  </si>
  <si>
    <t>　　　　保存期間等について社援施117号</t>
    <phoneticPr fontId="7"/>
  </si>
  <si>
    <t>給食会議への
出席状況</t>
    <rPh sb="9" eb="11">
      <t>ジョウキョウ</t>
    </rPh>
    <phoneticPr fontId="7"/>
  </si>
  <si>
    <t>例）調理員5人が6月に検便を</t>
    <phoneticPr fontId="4"/>
  </si>
  <si>
    <t>　   2回ずつ実施する場合</t>
    <phoneticPr fontId="4"/>
  </si>
  <si>
    <t xml:space="preserve">     対象人員：5人</t>
    <phoneticPr fontId="4"/>
  </si>
  <si>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</si>
  <si>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</si>
  <si>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</si>
  <si>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</si>
  <si>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</si>
  <si>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区　　分</t>
    <phoneticPr fontId="5"/>
  </si>
  <si>
    <t>記録の有無</t>
    <rPh sb="3" eb="5">
      <t>ウム</t>
    </rPh>
    <phoneticPr fontId="5"/>
  </si>
  <si>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</si>
  <si>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</si>
  <si>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</si>
  <si>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</si>
  <si>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</si>
  <si>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</si>
  <si>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</si>
  <si>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</si>
  <si>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</si>
  <si>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</si>
  <si>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</si>
  <si>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</si>
  <si>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</si>
  <si>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</si>
  <si>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</si>
  <si>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</si>
  <si>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②重度者への配慮</t>
    <phoneticPr fontId="7"/>
  </si>
  <si>
    <t>（５）火災時における避難、消火等の近隣協力状況（２階建て準耐火建築物の施設のみ）</t>
    <phoneticPr fontId="7"/>
  </si>
  <si>
    <t>近隣の協力者</t>
    <rPh sb="0" eb="2">
      <t>キンリン</t>
    </rPh>
    <rPh sb="3" eb="6">
      <t>キョウリョクシャ</t>
    </rPh>
    <phoneticPr fontId="7"/>
  </si>
  <si>
    <t>覚え書きの締結有無</t>
    <rPh sb="0" eb="1">
      <t>オボ</t>
    </rPh>
    <rPh sb="2" eb="3">
      <t>ガ</t>
    </rPh>
    <rPh sb="5" eb="7">
      <t>テイケツ</t>
    </rPh>
    <rPh sb="7" eb="9">
      <t>ウム</t>
    </rPh>
    <phoneticPr fontId="7"/>
  </si>
  <si>
    <t>協力者不在の際の代替者</t>
    <rPh sb="0" eb="3">
      <t>キョウリョクシャ</t>
    </rPh>
    <rPh sb="3" eb="5">
      <t>フザイ</t>
    </rPh>
    <rPh sb="6" eb="7">
      <t>サイ</t>
    </rPh>
    <rPh sb="8" eb="10">
      <t>ダイタイ</t>
    </rPh>
    <rPh sb="10" eb="11">
      <t>シャ</t>
    </rPh>
    <phoneticPr fontId="7"/>
  </si>
  <si>
    <t>③地域防災組織との連携状況</t>
    <phoneticPr fontId="7"/>
  </si>
  <si>
    <t>（６）夜間の職員配置状況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</si>
  <si>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</si>
  <si>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</si>
  <si>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</si>
  <si>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</si>
  <si>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</si>
  <si>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</si>
  <si>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</si>
  <si>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</si>
  <si>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</si>
  <si>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</si>
  <si>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</si>
  <si>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</si>
  <si>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</si>
  <si>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</si>
  <si>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</si>
  <si>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</si>
  <si>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</si>
  <si>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</si>
  <si>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〈１〉</t>
    <phoneticPr fontId="7"/>
  </si>
  <si>
    <t>〈４〉</t>
    <phoneticPr fontId="7"/>
  </si>
  <si>
    <t>検査実施日（直近）</t>
    <rPh sb="0" eb="2">
      <t>ケンサ</t>
    </rPh>
    <rPh sb="2" eb="5">
      <t>ジッシビ</t>
    </rPh>
    <rPh sb="6" eb="8">
      <t>チョッキン</t>
    </rPh>
    <phoneticPr fontId="7"/>
  </si>
  <si>
    <t>〈２〉</t>
    <phoneticPr fontId="7"/>
  </si>
  <si>
    <t>〈５〉</t>
  </si>
  <si>
    <t>〈３〉</t>
  </si>
  <si>
    <t>〈６〉</t>
  </si>
  <si>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</si>
  <si>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</si>
  <si>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</si>
  <si>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</si>
  <si>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</si>
  <si>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</si>
  <si>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</si>
  <si>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</si>
  <si>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</si>
  <si>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</si>
  <si>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</si>
  <si>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</si>
  <si>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（７）防災設備の保守点検状況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</si>
  <si>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</si>
  <si>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</si>
  <si>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</si>
  <si>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業者委託による点検</t>
    <rPh sb="0" eb="2">
      <t>ギョウシャ</t>
    </rPh>
    <rPh sb="2" eb="4">
      <t>イタク</t>
    </rPh>
    <rPh sb="7" eb="9">
      <t>テンケン</t>
    </rPh>
    <phoneticPr fontId="5"/>
  </si>
  <si>
    <t>自主点検</t>
    <rPh sb="0" eb="2">
      <t>ジシュ</t>
    </rPh>
    <rPh sb="2" eb="4">
      <t>テンケン</t>
    </rPh>
    <phoneticPr fontId="5"/>
  </si>
  <si>
    <r>
      <t>実施回数</t>
    </r>
    <r>
      <rPr>
        <sz val="10"/>
        <rFont val="Yu Gothic UI"/>
        <family val="3"/>
        <charset val="128"/>
      </rPr>
      <t>（うち夜間</t>
    </r>
    <r>
      <rPr>
        <sz val="9"/>
        <rFont val="Yu Gothic UI"/>
        <family val="3"/>
        <charset val="128"/>
      </rPr>
      <t>（</t>
    </r>
    <r>
      <rPr>
        <sz val="10"/>
        <rFont val="Yu Gothic UI"/>
        <family val="3"/>
        <charset val="128"/>
      </rPr>
      <t>想定</t>
    </r>
    <r>
      <rPr>
        <sz val="9"/>
        <rFont val="Yu Gothic UI"/>
        <family val="3"/>
        <charset val="128"/>
      </rPr>
      <t>）</t>
    </r>
    <r>
      <rPr>
        <sz val="10"/>
        <rFont val="Yu Gothic UI"/>
        <family val="3"/>
        <charset val="128"/>
      </rPr>
      <t>回数）</t>
    </r>
    <rPh sb="0" eb="2">
      <t>ジッシ</t>
    </rPh>
    <rPh sb="2" eb="4">
      <t>カイスウ</t>
    </rPh>
    <rPh sb="7" eb="9">
      <t>ヤカン</t>
    </rPh>
    <rPh sb="10" eb="12">
      <t>ソウテイ</t>
    </rPh>
    <rPh sb="13" eb="15">
      <t>カイスウ</t>
    </rPh>
    <phoneticPr fontId="7"/>
  </si>
  <si>
    <t>避難確保計画の策定有無</t>
    <rPh sb="0" eb="2">
      <t>ヒナン</t>
    </rPh>
    <rPh sb="2" eb="4">
      <t>カクホ</t>
    </rPh>
    <rPh sb="4" eb="6">
      <t>ケイカク</t>
    </rPh>
    <rPh sb="7" eb="9">
      <t>サクテイ</t>
    </rPh>
    <rPh sb="9" eb="11">
      <t>ウム</t>
    </rPh>
    <phoneticPr fontId="7"/>
  </si>
  <si>
    <t>16．災害事故防止対策</t>
    <rPh sb="3" eb="5">
      <t>サイガイ</t>
    </rPh>
    <rPh sb="5" eb="7">
      <t>ジコ</t>
    </rPh>
    <rPh sb="7" eb="9">
      <t>ボウシ</t>
    </rPh>
    <rPh sb="9" eb="11">
      <t>タイサク</t>
    </rPh>
    <phoneticPr fontId="5"/>
  </si>
  <si>
    <t>消防署への事前通報</t>
    <phoneticPr fontId="5"/>
  </si>
  <si>
    <t>（３）消防署の立入検査</t>
    <rPh sb="3" eb="6">
      <t>ショウボウショ</t>
    </rPh>
    <rPh sb="7" eb="11">
      <t>タチイリケンサ</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</si>
  <si>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</si>
  <si>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</si>
  <si>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</si>
  <si>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</si>
  <si>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</si>
  <si>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</si>
  <si>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</si>
  <si>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</si>
  <si>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</si>
  <si>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</si>
  <si>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</si>
  <si>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</si>
  <si>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</si>
  <si>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</si>
  <si>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</si>
  <si>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</si>
  <si>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</si>
  <si>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</si>
  <si>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</si>
  <si>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</si>
  <si>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</si>
  <si>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</si>
  <si>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</si>
  <si>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</si>
  <si>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</si>
  <si>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</si>
  <si>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</si>
  <si>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</si>
  <si>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</si>
  <si>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</si>
  <si>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</si>
  <si>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</si>
  <si>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</si>
  <si>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</si>
  <si>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</si>
  <si>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</si>
  <si>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</si>
  <si>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</si>
  <si>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</si>
  <si>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</si>
  <si>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</si>
  <si>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</si>
  <si>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</si>
  <si>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</si>
  <si>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</si>
  <si>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</si>
  <si>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</si>
  <si>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</si>
  <si>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</si>
  <si>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</si>
  <si>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17．諸規程等の整備状況</t>
    <rPh sb="3" eb="4">
      <t>モロ</t>
    </rPh>
    <rPh sb="4" eb="6">
      <t>キテイ</t>
    </rPh>
    <rPh sb="6" eb="7">
      <t>トウ</t>
    </rPh>
    <rPh sb="8" eb="10">
      <t>セイビ</t>
    </rPh>
    <rPh sb="10" eb="12">
      <t>ジョウキョウ</t>
    </rPh>
    <phoneticPr fontId="7"/>
  </si>
  <si>
    <t>・職種は、管理者・(歯科)医師・薬剤師・歯科衛生士・(管理)栄養士・介護支援専門員・支援相談員・介護職員・看護職員・機能訓練指導員・理学療法士・作業療法士・言語聴覚士等の別を記入してください。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・所持資格は、ヘルパー2級、1級、介護福祉士、介護支援専門員、看護師、准看護師、管理栄養士、栄養士、医師、薬剤師、歯科衛生士、
 理学療法士、作業療法士、言語聴覚士等を記入してください。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休暇や出張の期間については、歴月で1月を超えるものではない限り、常勤職員として勤務したものとして取り扱います。
　【非常勤職員について】時間給であれば、給与支給の基礎となった時間を記入してください。曜日・勤務時間が決まっている場合は、備考欄に内容を記入してください。
・勤務年月数は、同一法人における他介護サービス事業所の経験年月数を含みます。</t>
    <rPh sb="145" eb="147">
      <t>キンム</t>
    </rPh>
    <rPh sb="147" eb="149">
      <t>ジカン</t>
    </rPh>
    <rPh sb="149" eb="150">
      <t>タイ</t>
    </rPh>
    <rPh sb="151" eb="153">
      <t>フゴウ</t>
    </rPh>
    <rPh sb="153" eb="154">
      <t>ラン</t>
    </rPh>
    <rPh sb="155" eb="156">
      <t>アワ</t>
    </rPh>
    <rPh sb="405" eb="407">
      <t>ケンム</t>
    </rPh>
    <rPh sb="407" eb="408">
      <t>サキ</t>
    </rPh>
    <rPh sb="410" eb="412">
      <t>ゴウケイ</t>
    </rPh>
    <rPh sb="414" eb="415">
      <t>ゲツ</t>
    </rPh>
    <rPh sb="415" eb="417">
      <t>キンム</t>
    </rPh>
    <rPh sb="417" eb="419">
      <t>ジカン</t>
    </rPh>
    <rPh sb="420" eb="422">
      <t>ジョウキン</t>
    </rPh>
    <rPh sb="422" eb="424">
      <t>ジカン</t>
    </rPh>
    <rPh sb="425" eb="426">
      <t>コ</t>
    </rPh>
    <rPh sb="428" eb="430">
      <t>バアイ</t>
    </rPh>
    <rPh sb="454" eb="455">
      <t>サキ</t>
    </rPh>
    <rPh sb="455" eb="456">
      <t>オヨ</t>
    </rPh>
    <rPh sb="458" eb="460">
      <t>ケンム</t>
    </rPh>
    <rPh sb="460" eb="461">
      <t>サキ</t>
    </rPh>
    <rPh sb="463" eb="465">
      <t>キンム</t>
    </rPh>
    <rPh sb="465" eb="467">
      <t>ジカン</t>
    </rPh>
    <phoneticPr fontId="7"/>
  </si>
  <si>
    <t>■職種氏名欄
・職種ごとに勤務形態の区分(後述)の順にまとめて記載してください。
・1人の職員が、同一事業の中で兼務する場合（看護職員と機能訓練指導員等）は、2行に分けて
　それぞれの職種として記入してください。</t>
    <phoneticPr fontId="32"/>
  </si>
  <si>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</si>
  <si>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施設名</t>
    <rPh sb="0" eb="3">
      <t>シセツメイ</t>
    </rPh>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</si>
  <si>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</si>
  <si>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</si>
  <si>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</si>
  <si>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</si>
  <si>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</si>
  <si>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</si>
  <si>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</si>
  <si>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</si>
  <si>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残食調査</t>
    <rPh sb="0" eb="1">
      <t>ザン</t>
    </rPh>
    <rPh sb="1" eb="2">
      <t>ショク</t>
    </rPh>
    <rPh sb="2" eb="4">
      <t>チョウサ</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</si>
  <si>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</si>
  <si>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</si>
  <si>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</si>
  <si>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</si>
  <si>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</si>
  <si>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</si>
  <si>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</si>
  <si>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消防法17-3-3による消防署への報告</t>
    <rPh sb="0" eb="3">
      <t>ショウボウホウ</t>
    </rPh>
    <rPh sb="12" eb="15">
      <t>ショウボウショ</t>
    </rPh>
    <rPh sb="17" eb="19">
      <t>ホウコク</t>
    </rPh>
    <phoneticPr fontId="5"/>
  </si>
  <si>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</si>
  <si>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</si>
  <si>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月実施</t>
    <phoneticPr fontId="4"/>
  </si>
  <si>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</si>
  <si>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</si>
  <si>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</si>
  <si>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感染症及び食中毒の予防
及びまん延防止のための
指針の整備状況</t>
    <rPh sb="27" eb="29">
      <t>セイビ</t>
    </rPh>
    <rPh sb="29" eb="31">
      <t>ジョウキョウ</t>
    </rPh>
    <phoneticPr fontId="7"/>
  </si>
  <si>
    <t>感染症に係る業務継続計画</t>
    <phoneticPr fontId="4"/>
  </si>
  <si>
    <t>災害に係る業務継続計画</t>
    <phoneticPr fontId="4"/>
  </si>
  <si>
    <t>業務継続計画の
策定状況等</t>
    <phoneticPr fontId="4"/>
  </si>
  <si>
    <t>策定状況</t>
    <phoneticPr fontId="4"/>
  </si>
  <si>
    <t>計画の見直しに
ついて</t>
    <rPh sb="0" eb="2">
      <t>ケイカク</t>
    </rPh>
    <rPh sb="3" eb="5">
      <t>ミナオ</t>
    </rPh>
    <phoneticPr fontId="4"/>
  </si>
  <si>
    <t>見直しの
有無</t>
    <phoneticPr fontId="4"/>
  </si>
  <si>
    <t>訓練の実施
について</t>
    <rPh sb="0" eb="2">
      <t>クンレン</t>
    </rPh>
    <rPh sb="3" eb="5">
      <t>ジッシ</t>
    </rPh>
    <phoneticPr fontId="4"/>
  </si>
  <si>
    <t>実施状況</t>
    <phoneticPr fontId="4"/>
  </si>
  <si>
    <t>（年</t>
    <phoneticPr fontId="4"/>
  </si>
  <si>
    <t>記録の有無</t>
    <rPh sb="0" eb="2">
      <t>キロク</t>
    </rPh>
    <rPh sb="3" eb="5">
      <t>ウム</t>
    </rPh>
    <phoneticPr fontId="4"/>
  </si>
  <si>
    <t>担当者の
職種・氏名</t>
    <rPh sb="0" eb="3">
      <t>タントウシャ</t>
    </rPh>
    <phoneticPr fontId="4"/>
  </si>
  <si>
    <t>訓練の
実施状況</t>
    <phoneticPr fontId="4"/>
  </si>
  <si>
    <t>感染症防止検討委員会の設置状況</t>
    <rPh sb="0" eb="3">
      <t>カンセンショウ</t>
    </rPh>
    <rPh sb="3" eb="5">
      <t>ボウシ</t>
    </rPh>
    <rPh sb="5" eb="7">
      <t>ケントウ</t>
    </rPh>
    <phoneticPr fontId="7"/>
  </si>
  <si>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</si>
  <si>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</si>
  <si>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</si>
  <si>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（７）虐待の防止</t>
    <rPh sb="3" eb="5">
      <t>ギャクタイ</t>
    </rPh>
    <phoneticPr fontId="7"/>
  </si>
  <si>
    <t>（８）入浴の実施状況</t>
    <rPh sb="3" eb="5">
      <t>ニュウヨク</t>
    </rPh>
    <rPh sb="6" eb="8">
      <t>ジッシ</t>
    </rPh>
    <rPh sb="8" eb="10">
      <t>ジョウキョウ</t>
    </rPh>
    <phoneticPr fontId="7"/>
  </si>
  <si>
    <t>（10）クラブ活動の状況（直近1ヶ月）</t>
    <rPh sb="7" eb="9">
      <t>カツドウ</t>
    </rPh>
    <rPh sb="10" eb="12">
      <t>ジョウキョウ</t>
    </rPh>
    <rPh sb="13" eb="15">
      <t>チョッキン</t>
    </rPh>
    <rPh sb="17" eb="18">
      <t>ゲツ</t>
    </rPh>
    <phoneticPr fontId="7"/>
  </si>
  <si>
    <t>（13）入所者処遇に関する配慮・工夫等</t>
    <phoneticPr fontId="7"/>
  </si>
  <si>
    <t>（14）苦情解決への取り組み</t>
    <rPh sb="4" eb="6">
      <t>クジョウ</t>
    </rPh>
    <rPh sb="6" eb="8">
      <t>カイケツ</t>
    </rPh>
    <rPh sb="10" eb="11">
      <t>ト</t>
    </rPh>
    <rPh sb="12" eb="13">
      <t>ク</t>
    </rPh>
    <phoneticPr fontId="7"/>
  </si>
  <si>
    <t>(注)</t>
    <rPh sb="1" eb="2">
      <t>チュウ</t>
    </rPh>
    <phoneticPr fontId="7"/>
  </si>
  <si>
    <t>結果の公表
（苦情が無い場合、
その旨も含む）</t>
    <phoneticPr fontId="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</si>
  <si>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5" eb="87">
      <t>キニュウ</t>
    </rPh>
    <phoneticPr fontId="7"/>
  </si>
  <si>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7"/>
  </si>
  <si>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</si>
  <si>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7"/>
  </si>
  <si>
    <t>　　なお、職種欄～備考欄についてはご記入願います。</t>
    <rPh sb="9" eb="12">
      <t>ビコウラン</t>
    </rPh>
    <phoneticPr fontId="7"/>
  </si>
  <si>
    <t>（１）職員の給与等（常勤職員用）</t>
    <rPh sb="3" eb="5">
      <t>ショクイン</t>
    </rPh>
    <rPh sb="6" eb="8">
      <t>キュウヨ</t>
    </rPh>
    <rPh sb="8" eb="9">
      <t>ナド</t>
    </rPh>
    <rPh sb="10" eb="15">
      <t>ジョウキンショクインヨウ</t>
    </rPh>
    <phoneticPr fontId="7"/>
  </si>
  <si>
    <t>（２）職員の給与等（非常勤職員用）</t>
    <rPh sb="3" eb="5">
      <t>ショクイン</t>
    </rPh>
    <rPh sb="6" eb="8">
      <t>キュウヨ</t>
    </rPh>
    <rPh sb="8" eb="9">
      <t>ナド</t>
    </rPh>
    <rPh sb="10" eb="13">
      <t>ヒジョウキン</t>
    </rPh>
    <rPh sb="13" eb="15">
      <t>ショクイン</t>
    </rPh>
    <rPh sb="15" eb="17">
      <t>セイショクイン</t>
    </rPh>
    <phoneticPr fontId="7"/>
  </si>
  <si>
    <r>
      <t xml:space="preserve">栄養士
</t>
    </r>
    <r>
      <rPr>
        <sz val="9"/>
        <rFont val="Yu Gothic UI"/>
        <family val="3"/>
        <charset val="128"/>
      </rPr>
      <t>又は</t>
    </r>
    <r>
      <rPr>
        <sz val="11"/>
        <rFont val="Yu Gothic UI"/>
        <family val="3"/>
        <charset val="128"/>
      </rPr>
      <t>管理
栄養士</t>
    </r>
    <phoneticPr fontId="4"/>
  </si>
  <si>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4"/>
  </si>
  <si>
    <r>
      <t>施設長・事務員・相談員・介護職員・看護職員・栄養士</t>
    </r>
    <r>
      <rPr>
        <sz val="8"/>
        <rFont val="Yu Gothic UI"/>
        <family val="3"/>
        <charset val="128"/>
      </rPr>
      <t>又は</t>
    </r>
    <r>
      <rPr>
        <sz val="10.75"/>
        <rFont val="Yu Gothic UI"/>
        <family val="3"/>
        <charset val="128"/>
      </rPr>
      <t>管理栄養士・調理員・支援員・その他</t>
    </r>
    <rPh sb="0" eb="3">
      <t>シセツチョウ</t>
    </rPh>
    <rPh sb="4" eb="7">
      <t>ジムイン</t>
    </rPh>
    <rPh sb="8" eb="11">
      <t>ソウダンイン</t>
    </rPh>
    <rPh sb="12" eb="16">
      <t>カイゴショクイン</t>
    </rPh>
    <rPh sb="17" eb="19">
      <t>カンゴ</t>
    </rPh>
    <rPh sb="19" eb="21">
      <t>ショクイン</t>
    </rPh>
    <rPh sb="22" eb="25">
      <t>エイヨウシ</t>
    </rPh>
    <rPh sb="25" eb="26">
      <t>マタ</t>
    </rPh>
    <rPh sb="27" eb="29">
      <t>カンリ</t>
    </rPh>
    <rPh sb="29" eb="32">
      <t>エイヨウシ</t>
    </rPh>
    <rPh sb="33" eb="36">
      <t>チョウリイン</t>
    </rPh>
    <rPh sb="37" eb="39">
      <t>シエン</t>
    </rPh>
    <rPh sb="39" eb="40">
      <t>イン</t>
    </rPh>
    <rPh sb="43" eb="44">
      <t>タ</t>
    </rPh>
    <phoneticPr fontId="7"/>
  </si>
  <si>
    <r>
      <t>栄養士</t>
    </r>
    <r>
      <rPr>
        <sz val="6"/>
        <rFont val="Yu Gothic UI"/>
        <family val="3"/>
        <charset val="128"/>
      </rPr>
      <t>又は</t>
    </r>
    <r>
      <rPr>
        <sz val="8"/>
        <rFont val="Yu Gothic UI"/>
        <family val="3"/>
        <charset val="128"/>
      </rPr>
      <t xml:space="preserve">
管理栄養士</t>
    </r>
    <rPh sb="0" eb="3">
      <t>エイヨウシ</t>
    </rPh>
    <rPh sb="3" eb="4">
      <t>マタ</t>
    </rPh>
    <rPh sb="6" eb="11">
      <t>カンリエイヨウシ</t>
    </rPh>
    <phoneticPr fontId="7"/>
  </si>
  <si>
    <r>
      <t>栄養士</t>
    </r>
    <r>
      <rPr>
        <sz val="6"/>
        <rFont val="Yu Gothic UI"/>
        <family val="3"/>
        <charset val="128"/>
      </rPr>
      <t>又は</t>
    </r>
    <r>
      <rPr>
        <sz val="8"/>
        <rFont val="Yu Gothic UI"/>
        <family val="3"/>
        <charset val="128"/>
      </rPr>
      <t>管理栄養士</t>
    </r>
    <rPh sb="0" eb="3">
      <t>エイヨウシ</t>
    </rPh>
    <rPh sb="3" eb="4">
      <t>マタ</t>
    </rPh>
    <rPh sb="5" eb="7">
      <t>カンリ</t>
    </rPh>
    <rPh sb="7" eb="10">
      <t>エイヨウシ</t>
    </rPh>
    <phoneticPr fontId="7"/>
  </si>
  <si>
    <r>
      <t>委託先栄養士</t>
    </r>
    <r>
      <rPr>
        <sz val="9"/>
        <rFont val="Yu Gothic UI"/>
        <family val="3"/>
        <charset val="128"/>
      </rPr>
      <t>又は</t>
    </r>
    <r>
      <rPr>
        <sz val="11"/>
        <rFont val="Yu Gothic UI"/>
        <family val="3"/>
        <charset val="128"/>
      </rPr>
      <t>管理栄養士</t>
    </r>
    <rPh sb="0" eb="3">
      <t>イタクサキ</t>
    </rPh>
    <rPh sb="3" eb="6">
      <t>エイヨウシ</t>
    </rPh>
    <phoneticPr fontId="7"/>
  </si>
  <si>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7"/>
  </si>
  <si>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1">
      <t>カンリ</t>
    </rPh>
    <rPh sb="11" eb="14">
      <t>エイヨウシ</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</si>
</sst>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h:mm;@"/>
    <numFmt numFmtId="177" formatCode="0_ "/>
    <numFmt numFmtId="178" formatCode="0.0_ "/>
    <numFmt numFmtId="179" formatCode="m/d"/>
  </numFmts>
  <fonts count="70"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24"/>
      <name val="Yu Gothic UI"/>
      <family val="3"/>
      <charset val="128"/>
    </font>
    <font>
      <sz val="14"/>
      <name val="Yu Gothic UI"/>
      <family val="3"/>
      <charset val="128"/>
    </font>
    <font>
      <sz val="18"/>
      <name val="Yu Gothic UI"/>
      <family val="3"/>
      <charset val="128"/>
    </font>
    <font>
      <sz val="10.8"/>
      <name val="Yu Gothic UI"/>
      <family val="3"/>
      <charset val="128"/>
    </font>
    <font>
      <sz val="11"/>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1"/>
      <color theme="1"/>
      <name val="游ゴシック"/>
      <family val="3"/>
      <charset val="128"/>
      <scheme val="minor"/>
    </font>
    <font>
      <sz val="11"/>
      <color indexed="8"/>
      <name val="ＭＳ Ｐ明朝"/>
      <family val="1"/>
      <charset val="128"/>
    </font>
    <font>
      <b/>
      <sz val="10"/>
      <name val="ＭＳ ゴシック"/>
      <family val="3"/>
      <charset val="128"/>
    </font>
    <font>
      <sz val="10.75"/>
      <name val="Yu Gothic UI"/>
      <family val="3"/>
      <charset val="128"/>
    </font>
    <font>
      <b/>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1"/>
      <color indexed="8"/>
      <name val="Yu Gothic UI"/>
      <family val="3"/>
      <charset val="128"/>
    </font>
    <font>
      <sz val="9"/>
      <color indexed="10"/>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Yu Gothic UI"/>
      <family val="3"/>
      <charset val="128"/>
    </font>
    <font>
      <b/>
      <sz val="12"/>
      <name val="Yu Gothic UI"/>
      <family val="3"/>
      <charset val="128"/>
    </font>
    <font>
      <sz val="12"/>
      <name val="ＭＳ Ｐ明朝"/>
      <family val="1"/>
      <charset val="128"/>
    </font>
    <font>
      <u/>
      <sz val="11"/>
      <color indexed="10"/>
      <name val="Yu Gothic UI"/>
      <family val="3"/>
      <charset val="128"/>
    </font>
    <font>
      <sz val="12"/>
      <name val="Yu Gothic UI"/>
      <family val="3"/>
      <charset val="128"/>
    </font>
    <font>
      <b/>
      <sz val="14"/>
      <color indexed="8"/>
      <name val="Yu Gothic UI"/>
      <family val="3"/>
      <charset val="128"/>
    </font>
    <font>
      <sz val="14"/>
      <color indexed="8"/>
      <name val="Yu Gothic UI"/>
      <family val="3"/>
      <charset val="128"/>
    </font>
    <font>
      <sz val="9"/>
      <color rgb="FF000000"/>
      <name val="Yu Gothic UI"/>
      <family val="3"/>
      <charset val="128"/>
    </font>
    <font>
      <u/>
      <sz val="11"/>
      <color indexed="12"/>
      <name val="ＭＳ Ｐゴシック"/>
      <family val="3"/>
      <charset val="128"/>
    </font>
    <font>
      <b/>
      <strike/>
      <sz val="11"/>
      <color indexed="10"/>
      <name val="Yu Gothic UI"/>
      <family val="3"/>
      <charset val="128"/>
    </font>
    <font>
      <b/>
      <sz val="11"/>
      <color indexed="10"/>
      <name val="Yu Gothic UI"/>
      <family val="3"/>
      <charset val="128"/>
    </font>
    <font>
      <strike/>
      <sz val="11"/>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
      <sz val="11"/>
      <color rgb="FFFF0000"/>
      <name val="Yu Gothic UI"/>
      <family val="3"/>
      <charset val="128"/>
    </font>
    <font>
      <strike/>
      <sz val="14"/>
      <color rgb="FFFF0000"/>
      <name val="Yu Gothic UI"/>
      <family val="3"/>
      <charset val="128"/>
    </font>
    <font>
      <sz val="11"/>
      <name val="游ゴシック"/>
      <family val="2"/>
      <charset val="128"/>
      <scheme val="minor"/>
    </font>
  </fonts>
  <fills count="9">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2">
    <xf numFmtId="0" fontId="0" fillId="0" borderId="0">
      <alignment vertical="center"/>
    </xf>
    <xf numFmtId="38" fontId="1" fillId="0" borderId="0" applyFont="0" applyFill="0" applyBorder="0" applyAlignment="0" applyProtection="0">
      <alignment vertical="center"/>
    </xf>
    <xf numFmtId="0" fontId="2" fillId="0" borderId="0"/>
    <xf numFmtId="0" fontId="17" fillId="0" borderId="0"/>
    <xf numFmtId="9" fontId="1" fillId="0" borderId="0" applyFont="0" applyFill="0" applyBorder="0" applyAlignment="0" applyProtection="0">
      <alignment vertical="center"/>
    </xf>
    <xf numFmtId="0" fontId="28" fillId="0" borderId="0"/>
    <xf numFmtId="0" fontId="28" fillId="0" borderId="0"/>
    <xf numFmtId="0" fontId="28" fillId="0" borderId="0"/>
    <xf numFmtId="0" fontId="30" fillId="0" borderId="0">
      <alignment vertical="center"/>
    </xf>
    <xf numFmtId="0" fontId="2" fillId="0" borderId="0"/>
    <xf numFmtId="0" fontId="8" fillId="0" borderId="0"/>
    <xf numFmtId="0" fontId="2" fillId="0" borderId="0"/>
  </cellStyleXfs>
  <cellXfs count="2471">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8" fillId="0" borderId="0" xfId="2" applyFont="1" applyAlignment="1" applyProtection="1">
      <alignment vertical="center"/>
      <protection hidden="1"/>
    </xf>
    <xf numFmtId="0" fontId="8" fillId="0" borderId="0" xfId="2" applyFont="1" applyAlignment="1" applyProtection="1">
      <alignment vertical="center"/>
      <protection hidden="1"/>
    </xf>
    <xf numFmtId="0" fontId="10" fillId="0" borderId="0" xfId="2" applyNumberFormat="1" applyFont="1" applyAlignment="1" applyProtection="1">
      <alignment horizontal="center" vertical="center"/>
      <protection hidden="1"/>
    </xf>
    <xf numFmtId="0" fontId="11" fillId="0" borderId="0" xfId="2" applyNumberFormat="1" applyFont="1" applyAlignment="1" applyProtection="1">
      <alignment vertical="center"/>
      <protection hidden="1"/>
    </xf>
    <xf numFmtId="0" fontId="12" fillId="0" borderId="0" xfId="2" applyNumberFormat="1" applyFont="1" applyAlignment="1" applyProtection="1">
      <alignment vertical="center"/>
      <protection hidden="1"/>
    </xf>
    <xf numFmtId="0" fontId="13"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14"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6" fillId="0" borderId="66" xfId="2" applyNumberFormat="1" applyFont="1" applyBorder="1" applyAlignment="1" applyProtection="1">
      <alignment horizontal="center" vertical="center"/>
      <protection hidden="1"/>
    </xf>
    <xf numFmtId="0" fontId="15" fillId="0" borderId="0" xfId="2" applyFont="1" applyAlignment="1" applyProtection="1">
      <alignment vertical="center"/>
      <protection hidden="1"/>
    </xf>
    <xf numFmtId="0" fontId="15" fillId="0" borderId="0" xfId="3" applyFont="1" applyAlignment="1">
      <alignment vertical="center"/>
    </xf>
    <xf numFmtId="0" fontId="11" fillId="0" borderId="0" xfId="2"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protection hidden="1"/>
    </xf>
    <xf numFmtId="0" fontId="14" fillId="0" borderId="18"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9" fillId="0" borderId="0" xfId="2" applyNumberFormat="1" applyFont="1" applyAlignment="1" applyProtection="1">
      <alignment vertical="center"/>
      <protection hidden="1"/>
    </xf>
    <xf numFmtId="0" fontId="14" fillId="0" borderId="0" xfId="2" applyNumberFormat="1" applyFont="1" applyAlignment="1" applyProtection="1">
      <alignment horizontal="left" vertical="center"/>
      <protection hidden="1"/>
    </xf>
    <xf numFmtId="0" fontId="14" fillId="0" borderId="0" xfId="2" applyNumberFormat="1" applyFont="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vertical="center"/>
      <protection hidden="1"/>
    </xf>
    <xf numFmtId="0" fontId="14" fillId="3" borderId="18" xfId="2" applyNumberFormat="1" applyFont="1" applyFill="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9" fillId="0" borderId="41" xfId="2" applyNumberFormat="1" applyFont="1" applyBorder="1" applyAlignment="1" applyProtection="1">
      <alignment horizontal="left" vertical="center"/>
      <protection hidden="1"/>
    </xf>
    <xf numFmtId="0" fontId="14" fillId="0" borderId="42" xfId="2" applyNumberFormat="1" applyFont="1" applyBorder="1" applyAlignment="1" applyProtection="1">
      <alignment vertical="center"/>
      <protection hidden="1"/>
    </xf>
    <xf numFmtId="0" fontId="14" fillId="0" borderId="43" xfId="2" applyNumberFormat="1" applyFont="1" applyBorder="1" applyAlignment="1" applyProtection="1">
      <alignment vertical="center"/>
      <protection hidden="1"/>
    </xf>
    <xf numFmtId="0" fontId="14" fillId="0" borderId="44" xfId="2" applyNumberFormat="1" applyFont="1" applyBorder="1" applyAlignment="1" applyProtection="1">
      <alignment vertical="center"/>
      <protection hidden="1"/>
    </xf>
    <xf numFmtId="0" fontId="20" fillId="0" borderId="0" xfId="2" applyNumberFormat="1" applyFont="1" applyAlignment="1" applyProtection="1">
      <alignment horizontal="center" vertical="center"/>
      <protection hidden="1"/>
    </xf>
    <xf numFmtId="0" fontId="14" fillId="0" borderId="0" xfId="2" applyNumberFormat="1" applyFont="1" applyAlignment="1" applyProtection="1">
      <alignment horizontal="right" vertical="center"/>
      <protection hidden="1"/>
    </xf>
    <xf numFmtId="0" fontId="14" fillId="0" borderId="15"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vertical="center"/>
      <protection hidden="1"/>
    </xf>
    <xf numFmtId="0" fontId="14" fillId="3" borderId="36" xfId="2" applyNumberFormat="1" applyFont="1" applyFill="1" applyBorder="1" applyAlignment="1" applyProtection="1">
      <alignment vertical="center"/>
      <protection hidden="1"/>
    </xf>
    <xf numFmtId="0" fontId="14" fillId="0" borderId="4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vertical="center"/>
      <protection hidden="1"/>
    </xf>
    <xf numFmtId="0" fontId="14" fillId="3" borderId="20" xfId="2" applyNumberFormat="1" applyFont="1" applyFill="1" applyBorder="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0" xfId="2" applyNumberFormat="1" applyFont="1" applyFill="1" applyAlignment="1" applyProtection="1">
      <alignment vertical="center"/>
      <protection hidden="1"/>
    </xf>
    <xf numFmtId="0" fontId="14" fillId="3" borderId="50"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vertical="center"/>
      <protection hidden="1"/>
    </xf>
    <xf numFmtId="0" fontId="14" fillId="3" borderId="39" xfId="2" applyNumberFormat="1" applyFont="1" applyFill="1" applyBorder="1" applyAlignment="1" applyProtection="1">
      <alignment vertical="center"/>
      <protection hidden="1"/>
    </xf>
    <xf numFmtId="0" fontId="14" fillId="0" borderId="7" xfId="2" applyNumberFormat="1" applyFont="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51" xfId="2" applyNumberFormat="1" applyFont="1" applyBorder="1" applyAlignment="1" applyProtection="1">
      <alignment horizontal="center" vertical="center"/>
      <protection hidden="1"/>
    </xf>
    <xf numFmtId="0" fontId="14" fillId="0" borderId="39" xfId="2" applyNumberFormat="1" applyFont="1" applyBorder="1" applyAlignment="1" applyProtection="1">
      <alignment horizontal="center" vertical="center"/>
      <protection hidden="1"/>
    </xf>
    <xf numFmtId="0" fontId="19" fillId="0" borderId="0" xfId="2" applyNumberFormat="1" applyFont="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14" fillId="0" borderId="13"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3" xfId="2" applyNumberFormat="1" applyFont="1" applyFill="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4" fillId="3" borderId="0" xfId="2" applyNumberFormat="1" applyFont="1" applyFill="1" applyAlignment="1" applyProtection="1">
      <alignment horizontal="center" vertical="center"/>
      <protection locked="0" hidden="1"/>
    </xf>
    <xf numFmtId="0" fontId="14" fillId="4" borderId="52" xfId="2" applyNumberFormat="1" applyFont="1" applyFill="1" applyBorder="1" applyAlignment="1" applyProtection="1">
      <alignment vertical="center"/>
      <protection hidden="1"/>
    </xf>
    <xf numFmtId="0" fontId="14" fillId="4" borderId="32" xfId="2" applyNumberFormat="1" applyFont="1" applyFill="1" applyBorder="1" applyAlignment="1" applyProtection="1">
      <alignment vertical="center"/>
      <protection hidden="1"/>
    </xf>
    <xf numFmtId="0" fontId="14" fillId="0" borderId="43" xfId="2" applyNumberFormat="1" applyFont="1" applyBorder="1" applyAlignment="1" applyProtection="1">
      <alignment horizontal="center" vertical="center"/>
      <protection hidden="1"/>
    </xf>
    <xf numFmtId="0" fontId="14" fillId="0" borderId="50" xfId="2" applyNumberFormat="1"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protection hidden="1"/>
    </xf>
    <xf numFmtId="0" fontId="14" fillId="4" borderId="0" xfId="2" applyNumberFormat="1" applyFont="1" applyFill="1" applyAlignment="1" applyProtection="1">
      <alignment vertical="center"/>
      <protection hidden="1"/>
    </xf>
    <xf numFmtId="0" fontId="14" fillId="4" borderId="41" xfId="2" applyNumberFormat="1" applyFont="1" applyFill="1" applyBorder="1" applyAlignment="1" applyProtection="1">
      <alignment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22" fillId="0" borderId="0" xfId="2" applyNumberFormat="1" applyFont="1" applyAlignment="1" applyProtection="1">
      <alignment vertical="center"/>
      <protection hidden="1"/>
    </xf>
    <xf numFmtId="0" fontId="23" fillId="0" borderId="0" xfId="2" applyNumberFormat="1" applyFont="1" applyAlignment="1" applyProtection="1">
      <alignment vertical="center" wrapText="1"/>
      <protection hidden="1"/>
    </xf>
    <xf numFmtId="0" fontId="23" fillId="0" borderId="0" xfId="2" applyNumberFormat="1" applyFont="1" applyAlignment="1" applyProtection="1">
      <alignment horizontal="left" vertical="center" wrapText="1"/>
      <protection hidden="1"/>
    </xf>
    <xf numFmtId="0" fontId="14" fillId="3" borderId="20"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4" borderId="3" xfId="2" applyNumberFormat="1" applyFont="1" applyFill="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wrapText="1"/>
      <protection hidden="1"/>
    </xf>
    <xf numFmtId="0" fontId="14" fillId="4" borderId="0" xfId="2" applyNumberFormat="1" applyFont="1" applyFill="1" applyAlignment="1" applyProtection="1">
      <alignment vertical="center" wrapText="1"/>
      <protection hidden="1"/>
    </xf>
    <xf numFmtId="0" fontId="14" fillId="4" borderId="4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vertical="center"/>
      <protection hidden="1"/>
    </xf>
    <xf numFmtId="0" fontId="14" fillId="0" borderId="4"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protection locked="0" hidden="1"/>
    </xf>
    <xf numFmtId="0" fontId="14" fillId="3" borderId="47" xfId="2" applyNumberFormat="1" applyFont="1" applyFill="1" applyBorder="1" applyAlignment="1" applyProtection="1">
      <alignment vertical="center"/>
      <protection locked="0" hidden="1"/>
    </xf>
    <xf numFmtId="0" fontId="14" fillId="0" borderId="6" xfId="2" applyNumberFormat="1" applyFont="1" applyBorder="1" applyAlignment="1" applyProtection="1">
      <alignment horizontal="center" vertical="center"/>
      <protection locked="0" hidden="1"/>
    </xf>
    <xf numFmtId="0" fontId="14" fillId="3" borderId="6" xfId="2" applyNumberFormat="1" applyFont="1" applyFill="1" applyBorder="1" applyAlignment="1" applyProtection="1">
      <alignment vertical="center"/>
      <protection locked="0" hidden="1"/>
    </xf>
    <xf numFmtId="0" fontId="14" fillId="0" borderId="7" xfId="2" applyNumberFormat="1" applyFont="1" applyBorder="1" applyAlignment="1" applyProtection="1">
      <alignment horizontal="center" vertical="center"/>
      <protection locked="0" hidden="1"/>
    </xf>
    <xf numFmtId="0" fontId="14" fillId="3" borderId="37" xfId="2" applyNumberFormat="1" applyFont="1" applyFill="1" applyBorder="1" applyAlignment="1" applyProtection="1">
      <alignment vertical="center"/>
      <protection locked="0" hidden="1"/>
    </xf>
    <xf numFmtId="0" fontId="14" fillId="0" borderId="28" xfId="2" applyNumberFormat="1" applyFont="1" applyBorder="1" applyAlignment="1" applyProtection="1">
      <alignment horizontal="center" vertical="center"/>
      <protection locked="0" hidden="1"/>
    </xf>
    <xf numFmtId="0" fontId="14" fillId="3" borderId="28" xfId="2" applyNumberFormat="1" applyFont="1" applyFill="1" applyBorder="1" applyAlignment="1" applyProtection="1">
      <alignment vertical="center"/>
      <protection locked="0" hidden="1"/>
    </xf>
    <xf numFmtId="0" fontId="14" fillId="0" borderId="38"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wrapText="1"/>
      <protection hidden="1"/>
    </xf>
    <xf numFmtId="0" fontId="14" fillId="3" borderId="32" xfId="2" applyNumberFormat="1" applyFont="1" applyFill="1" applyBorder="1" applyAlignment="1" applyProtection="1">
      <alignment horizontal="center" vertical="center"/>
      <protection hidden="1"/>
    </xf>
    <xf numFmtId="0" fontId="14" fillId="6" borderId="0" xfId="2" applyNumberFormat="1" applyFont="1" applyFill="1" applyAlignment="1" applyProtection="1">
      <alignment vertical="center"/>
      <protection locked="0" hidden="1"/>
    </xf>
    <xf numFmtId="0" fontId="14" fillId="3" borderId="0" xfId="2" applyNumberFormat="1" applyFont="1" applyFill="1" applyAlignment="1" applyProtection="1">
      <alignment vertical="center"/>
      <protection locked="0" hidden="1"/>
    </xf>
    <xf numFmtId="0" fontId="14" fillId="4" borderId="53" xfId="2" applyNumberFormat="1" applyFont="1" applyFill="1" applyBorder="1" applyAlignment="1" applyProtection="1">
      <alignment vertical="center"/>
      <protection hidden="1"/>
    </xf>
    <xf numFmtId="0" fontId="14" fillId="4" borderId="0" xfId="2" applyNumberFormat="1" applyFont="1" applyFill="1" applyAlignment="1" applyProtection="1">
      <alignment horizontal="center" vertical="center"/>
      <protection hidden="1"/>
    </xf>
    <xf numFmtId="0" fontId="14" fillId="4" borderId="47" xfId="2" applyNumberFormat="1" applyFont="1" applyFill="1" applyBorder="1" applyAlignment="1" applyProtection="1">
      <alignment vertical="center"/>
      <protection hidden="1"/>
    </xf>
    <xf numFmtId="0" fontId="14" fillId="4" borderId="6" xfId="2" applyNumberFormat="1" applyFont="1" applyFill="1" applyBorder="1" applyAlignment="1" applyProtection="1">
      <alignment vertical="center"/>
      <protection hidden="1"/>
    </xf>
    <xf numFmtId="0" fontId="14" fillId="4" borderId="7" xfId="2" applyNumberFormat="1" applyFont="1" applyFill="1" applyBorder="1" applyAlignment="1" applyProtection="1">
      <alignment vertical="center"/>
      <protection hidden="1"/>
    </xf>
    <xf numFmtId="0" fontId="14" fillId="4" borderId="0" xfId="2" applyNumberFormat="1" applyFont="1" applyFill="1" applyBorder="1" applyAlignment="1" applyProtection="1">
      <alignment vertical="center"/>
      <protection hidden="1"/>
    </xf>
    <xf numFmtId="0" fontId="14" fillId="0" borderId="39" xfId="2" applyNumberFormat="1" applyFont="1" applyBorder="1" applyAlignment="1" applyProtection="1">
      <alignment horizontal="center" vertical="center"/>
      <protection hidden="1"/>
    </xf>
    <xf numFmtId="0" fontId="19" fillId="0" borderId="0" xfId="2" applyFont="1" applyAlignment="1" applyProtection="1">
      <alignment horizontal="center" vertical="center"/>
      <protection hidden="1"/>
    </xf>
    <xf numFmtId="0" fontId="19" fillId="0" borderId="0" xfId="2" applyFont="1" applyAlignment="1" applyProtection="1">
      <alignment vertical="center"/>
      <protection hidden="1"/>
    </xf>
    <xf numFmtId="0" fontId="18" fillId="0" borderId="0" xfId="2" applyFont="1" applyProtection="1">
      <protection hidden="1"/>
    </xf>
    <xf numFmtId="0" fontId="14" fillId="0" borderId="0" xfId="2" applyFont="1" applyProtection="1">
      <protection hidden="1"/>
    </xf>
    <xf numFmtId="0" fontId="14" fillId="0" borderId="0" xfId="2" applyFont="1" applyAlignment="1" applyProtection="1">
      <alignment vertical="center"/>
      <protection hidden="1"/>
    </xf>
    <xf numFmtId="0" fontId="14" fillId="0" borderId="0" xfId="2" applyFont="1" applyAlignment="1" applyProtection="1">
      <alignment horizontal="right" vertical="center"/>
      <protection locked="0" hidden="1"/>
    </xf>
    <xf numFmtId="0" fontId="14" fillId="0" borderId="0" xfId="2" applyFont="1" applyAlignment="1" applyProtection="1">
      <alignment vertical="center"/>
      <protection locked="0" hidden="1"/>
    </xf>
    <xf numFmtId="0" fontId="14" fillId="0" borderId="0" xfId="2" applyFont="1" applyAlignment="1" applyProtection="1">
      <alignment horizontal="right" vertical="center"/>
      <protection hidden="1"/>
    </xf>
    <xf numFmtId="0" fontId="14" fillId="7" borderId="67" xfId="2" applyFont="1" applyFill="1" applyBorder="1" applyAlignment="1" applyProtection="1">
      <alignment vertical="center"/>
      <protection hidden="1"/>
    </xf>
    <xf numFmtId="0" fontId="14" fillId="7" borderId="68" xfId="2" applyFont="1" applyFill="1" applyBorder="1" applyAlignment="1" applyProtection="1">
      <alignment vertical="center"/>
      <protection hidden="1"/>
    </xf>
    <xf numFmtId="0" fontId="14" fillId="7" borderId="68" xfId="2" applyFont="1" applyFill="1" applyBorder="1" applyAlignment="1" applyProtection="1">
      <alignment horizontal="right" vertical="center"/>
      <protection hidden="1"/>
    </xf>
    <xf numFmtId="0" fontId="14" fillId="7" borderId="68" xfId="2" applyFont="1" applyFill="1" applyBorder="1" applyAlignment="1" applyProtection="1">
      <alignment vertical="center"/>
      <protection locked="0" hidden="1"/>
    </xf>
    <xf numFmtId="0" fontId="14" fillId="7" borderId="69" xfId="2" applyFont="1" applyFill="1" applyBorder="1" applyAlignment="1" applyProtection="1">
      <alignment horizontal="center" vertical="center"/>
      <protection hidden="1"/>
    </xf>
    <xf numFmtId="0" fontId="14" fillId="7" borderId="70" xfId="2" applyFont="1" applyFill="1" applyBorder="1" applyAlignment="1" applyProtection="1">
      <alignment vertical="center"/>
      <protection hidden="1"/>
    </xf>
    <xf numFmtId="0" fontId="14" fillId="3" borderId="7"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0" xfId="2" applyFont="1" applyAlignment="1" applyProtection="1">
      <alignment wrapText="1"/>
      <protection hidden="1"/>
    </xf>
    <xf numFmtId="0" fontId="8" fillId="0" borderId="0" xfId="2" applyFont="1" applyProtection="1">
      <protection hidden="1"/>
    </xf>
    <xf numFmtId="0" fontId="29" fillId="0" borderId="0" xfId="6" applyFont="1" applyAlignment="1" applyProtection="1">
      <alignment vertical="center"/>
      <protection hidden="1"/>
    </xf>
    <xf numFmtId="0" fontId="29" fillId="0" borderId="0" xfId="2" applyFont="1" applyAlignment="1" applyProtection="1">
      <alignment vertical="center"/>
      <protection hidden="1"/>
    </xf>
    <xf numFmtId="0" fontId="8" fillId="0" borderId="0" xfId="8" applyFont="1">
      <alignment vertical="center"/>
    </xf>
    <xf numFmtId="0" fontId="31" fillId="0" borderId="0" xfId="8" applyFont="1">
      <alignment vertical="center"/>
    </xf>
    <xf numFmtId="0" fontId="18" fillId="0" borderId="0" xfId="5" applyNumberFormat="1" applyFont="1" applyAlignment="1" applyProtection="1">
      <alignment vertical="center"/>
      <protection hidden="1"/>
    </xf>
    <xf numFmtId="0" fontId="33" fillId="0" borderId="0" xfId="5" applyNumberFormat="1" applyFont="1" applyAlignment="1" applyProtection="1">
      <alignment vertical="center"/>
      <protection hidden="1"/>
    </xf>
    <xf numFmtId="0" fontId="33" fillId="0" borderId="0" xfId="6" applyNumberFormat="1" applyFont="1" applyAlignment="1" applyProtection="1">
      <alignment vertical="center"/>
      <protection hidden="1"/>
    </xf>
    <xf numFmtId="0" fontId="19" fillId="0" borderId="0" xfId="5" applyNumberFormat="1" applyFont="1" applyAlignment="1" applyProtection="1">
      <alignment vertical="center"/>
      <protection hidden="1"/>
    </xf>
    <xf numFmtId="0" fontId="34" fillId="0" borderId="0" xfId="6" applyNumberFormat="1" applyFont="1" applyAlignment="1" applyProtection="1">
      <alignment horizontal="center" vertical="center"/>
      <protection hidden="1"/>
    </xf>
    <xf numFmtId="0" fontId="34" fillId="0" borderId="0" xfId="6" applyNumberFormat="1" applyFont="1" applyAlignment="1" applyProtection="1">
      <alignment vertical="center"/>
      <protection hidden="1"/>
    </xf>
    <xf numFmtId="0" fontId="34" fillId="0" borderId="0" xfId="5" applyNumberFormat="1" applyFont="1" applyAlignment="1" applyProtection="1">
      <alignment vertical="center"/>
      <protection hidden="1"/>
    </xf>
    <xf numFmtId="0" fontId="33" fillId="0" borderId="0" xfId="6" applyNumberFormat="1" applyFont="1" applyAlignment="1" applyProtection="1">
      <alignment horizontal="center" vertical="center"/>
      <protection hidden="1"/>
    </xf>
    <xf numFmtId="0" fontId="33" fillId="0" borderId="35" xfId="5" applyNumberFormat="1" applyFont="1" applyBorder="1" applyAlignment="1" applyProtection="1">
      <alignment vertical="center"/>
      <protection hidden="1"/>
    </xf>
    <xf numFmtId="0" fontId="33" fillId="0" borderId="3" xfId="6" applyNumberFormat="1" applyFont="1" applyBorder="1" applyAlignment="1" applyProtection="1">
      <alignment vertical="center"/>
      <protection hidden="1"/>
    </xf>
    <xf numFmtId="0" fontId="33" fillId="0" borderId="3" xfId="5" applyNumberFormat="1" applyFont="1" applyBorder="1" applyAlignment="1" applyProtection="1">
      <alignment vertical="center"/>
      <protection hidden="1"/>
    </xf>
    <xf numFmtId="0" fontId="33" fillId="0" borderId="2" xfId="5" applyNumberFormat="1" applyFont="1" applyBorder="1" applyAlignment="1" applyProtection="1">
      <alignment vertical="center"/>
      <protection hidden="1"/>
    </xf>
    <xf numFmtId="0" fontId="33" fillId="0" borderId="36" xfId="5" applyNumberFormat="1" applyFont="1" applyBorder="1" applyAlignment="1" applyProtection="1">
      <alignment vertical="center"/>
      <protection hidden="1"/>
    </xf>
    <xf numFmtId="0" fontId="33" fillId="0" borderId="49" xfId="6" applyNumberFormat="1" applyFont="1" applyBorder="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6" xfId="5" applyNumberFormat="1" applyFont="1" applyBorder="1" applyAlignment="1" applyProtection="1">
      <alignment vertical="center"/>
      <protection hidden="1"/>
    </xf>
    <xf numFmtId="0" fontId="33" fillId="0" borderId="20" xfId="5" applyNumberFormat="1" applyFont="1" applyBorder="1" applyAlignment="1" applyProtection="1">
      <alignment horizontal="center" vertical="center"/>
      <protection hidden="1"/>
    </xf>
    <xf numFmtId="0" fontId="34" fillId="0" borderId="0" xfId="5" applyNumberFormat="1" applyFont="1" applyAlignment="1" applyProtection="1">
      <alignment horizontal="left" vertical="center"/>
      <protection hidden="1"/>
    </xf>
    <xf numFmtId="0" fontId="33" fillId="0" borderId="0" xfId="5" applyNumberFormat="1" applyFont="1" applyAlignment="1" applyProtection="1">
      <alignment vertical="center" shrinkToFit="1"/>
      <protection hidden="1"/>
    </xf>
    <xf numFmtId="0" fontId="33" fillId="0" borderId="3" xfId="5" applyNumberFormat="1" applyFont="1" applyBorder="1" applyAlignment="1" applyProtection="1">
      <alignment vertical="center" wrapText="1"/>
      <protection hidden="1"/>
    </xf>
    <xf numFmtId="0" fontId="33" fillId="0" borderId="36" xfId="5" applyNumberFormat="1" applyFont="1" applyBorder="1" applyAlignment="1" applyProtection="1">
      <alignment vertical="center" wrapText="1"/>
      <protection hidden="1"/>
    </xf>
    <xf numFmtId="0" fontId="33" fillId="0" borderId="37" xfId="6" applyNumberFormat="1" applyFont="1" applyBorder="1" applyAlignment="1" applyProtection="1">
      <alignment vertical="center"/>
      <protection hidden="1"/>
    </xf>
    <xf numFmtId="0" fontId="33" fillId="0" borderId="28" xfId="5" applyNumberFormat="1" applyFont="1" applyBorder="1" applyAlignment="1" applyProtection="1">
      <alignment vertical="center"/>
      <protection hidden="1"/>
    </xf>
    <xf numFmtId="0" fontId="33" fillId="0" borderId="28" xfId="6" applyNumberFormat="1" applyFont="1" applyBorder="1" applyAlignment="1" applyProtection="1">
      <alignment vertical="center"/>
      <protection hidden="1"/>
    </xf>
    <xf numFmtId="0" fontId="33" fillId="3" borderId="27" xfId="5" applyNumberFormat="1" applyFont="1" applyFill="1" applyBorder="1" applyAlignment="1" applyProtection="1">
      <alignment horizontal="right" vertical="center" wrapText="1"/>
      <protection hidden="1"/>
    </xf>
    <xf numFmtId="0" fontId="33" fillId="3" borderId="28" xfId="5" applyNumberFormat="1" applyFont="1" applyFill="1" applyBorder="1" applyAlignment="1" applyProtection="1">
      <alignment horizontal="right" vertical="center"/>
      <protection hidden="1"/>
    </xf>
    <xf numFmtId="0" fontId="33" fillId="3" borderId="28" xfId="6" applyNumberFormat="1" applyFont="1" applyFill="1" applyBorder="1" applyAlignment="1" applyProtection="1">
      <alignment vertical="center"/>
      <protection hidden="1"/>
    </xf>
    <xf numFmtId="0" fontId="14" fillId="3" borderId="39" xfId="2" applyNumberFormat="1" applyFont="1" applyFill="1" applyBorder="1" applyAlignment="1" applyProtection="1">
      <alignment horizontal="left" vertical="center"/>
      <protection hidden="1"/>
    </xf>
    <xf numFmtId="0" fontId="33" fillId="0" borderId="18" xfId="2" applyNumberFormat="1" applyFont="1" applyBorder="1" applyAlignment="1" applyProtection="1">
      <alignment horizontal="center" vertical="center"/>
      <protection hidden="1"/>
    </xf>
    <xf numFmtId="0" fontId="34" fillId="0" borderId="0" xfId="5" applyNumberFormat="1" applyFont="1" applyAlignment="1" applyProtection="1">
      <alignment horizontal="center" vertical="center" textRotation="255"/>
      <protection hidden="1"/>
    </xf>
    <xf numFmtId="0" fontId="34" fillId="0" borderId="0" xfId="7" applyNumberFormat="1" applyFont="1" applyAlignment="1" applyProtection="1">
      <alignment vertical="center"/>
      <protection hidden="1"/>
    </xf>
    <xf numFmtId="0" fontId="34" fillId="0" borderId="0" xfId="7" applyNumberFormat="1" applyFont="1" applyAlignment="1" applyProtection="1">
      <alignment horizontal="left" vertical="center"/>
      <protection hidden="1"/>
    </xf>
    <xf numFmtId="0" fontId="33" fillId="0" borderId="0" xfId="2" applyNumberFormat="1" applyFont="1" applyAlignment="1" applyProtection="1">
      <alignment horizontal="center" vertical="center"/>
      <protection hidden="1"/>
    </xf>
    <xf numFmtId="0" fontId="33" fillId="0" borderId="0" xfId="2" applyNumberFormat="1" applyFont="1" applyAlignment="1" applyProtection="1">
      <alignment vertical="center"/>
      <protection hidden="1"/>
    </xf>
    <xf numFmtId="0" fontId="18" fillId="0" borderId="0" xfId="8" applyNumberFormat="1" applyFont="1">
      <alignment vertical="center"/>
    </xf>
    <xf numFmtId="0" fontId="19" fillId="0" borderId="0" xfId="8" applyNumberFormat="1" applyFont="1">
      <alignment vertical="center"/>
    </xf>
    <xf numFmtId="0" fontId="23" fillId="0" borderId="0" xfId="8" applyNumberFormat="1" applyFont="1">
      <alignment vertical="center"/>
    </xf>
    <xf numFmtId="0" fontId="14" fillId="0" borderId="0" xfId="8" applyNumberFormat="1" applyFont="1">
      <alignment vertical="center"/>
    </xf>
    <xf numFmtId="0" fontId="19" fillId="0" borderId="0" xfId="8" applyNumberFormat="1" applyFont="1" applyAlignment="1">
      <alignment horizontal="center" vertical="center"/>
    </xf>
    <xf numFmtId="0" fontId="35" fillId="0" borderId="0" xfId="8" applyNumberFormat="1" applyFont="1">
      <alignment vertical="center"/>
    </xf>
    <xf numFmtId="0" fontId="36" fillId="0" borderId="0" xfId="8" applyNumberFormat="1" applyFont="1">
      <alignment vertical="center"/>
    </xf>
    <xf numFmtId="0" fontId="37" fillId="0" borderId="0" xfId="8" applyNumberFormat="1" applyFont="1">
      <alignment vertical="center"/>
    </xf>
    <xf numFmtId="0" fontId="14" fillId="0" borderId="6" xfId="8" applyNumberFormat="1" applyFont="1" applyBorder="1">
      <alignment vertical="center"/>
    </xf>
    <xf numFmtId="0" fontId="14" fillId="0" borderId="0" xfId="8" applyNumberFormat="1" applyFont="1" applyAlignment="1">
      <alignment horizontal="center" vertical="center"/>
    </xf>
    <xf numFmtId="0" fontId="14" fillId="3" borderId="0" xfId="8" applyNumberFormat="1" applyFont="1" applyFill="1" applyAlignment="1">
      <alignment horizontal="center" vertical="center"/>
    </xf>
    <xf numFmtId="0" fontId="14" fillId="0" borderId="0" xfId="8" applyNumberFormat="1" applyFont="1" applyAlignment="1">
      <alignment horizontal="left" vertical="center"/>
    </xf>
    <xf numFmtId="0" fontId="14" fillId="7" borderId="109" xfId="8" applyNumberFormat="1" applyFont="1" applyFill="1" applyBorder="1" applyAlignment="1">
      <alignment vertical="center" shrinkToFit="1"/>
    </xf>
    <xf numFmtId="0" fontId="14" fillId="7" borderId="110" xfId="8" applyNumberFormat="1" applyFont="1" applyFill="1" applyBorder="1" applyAlignment="1">
      <alignment vertical="center" shrinkToFit="1"/>
    </xf>
    <xf numFmtId="0" fontId="14" fillId="7" borderId="111" xfId="8" applyNumberFormat="1" applyFont="1" applyFill="1" applyBorder="1" applyAlignment="1">
      <alignment vertical="center" shrinkToFit="1"/>
    </xf>
    <xf numFmtId="0" fontId="14" fillId="7" borderId="112" xfId="8" applyNumberFormat="1" applyFont="1" applyFill="1" applyBorder="1" applyAlignment="1">
      <alignment vertical="center" shrinkToFit="1"/>
    </xf>
    <xf numFmtId="0" fontId="14" fillId="7" borderId="113" xfId="8" applyNumberFormat="1" applyFont="1" applyFill="1" applyBorder="1" applyAlignment="1">
      <alignment vertical="center" shrinkToFit="1"/>
    </xf>
    <xf numFmtId="0" fontId="14" fillId="7" borderId="114" xfId="8" applyNumberFormat="1" applyFont="1" applyFill="1" applyBorder="1" applyAlignment="1">
      <alignment vertical="center" shrinkToFit="1"/>
    </xf>
    <xf numFmtId="0" fontId="23" fillId="7" borderId="110" xfId="8" applyNumberFormat="1" applyFont="1" applyFill="1" applyBorder="1" applyAlignment="1">
      <alignment vertical="center" shrinkToFit="1"/>
    </xf>
    <xf numFmtId="0" fontId="23" fillId="7" borderId="115" xfId="8" applyNumberFormat="1" applyFont="1" applyFill="1" applyBorder="1" applyAlignment="1">
      <alignment vertical="center" shrinkToFit="1"/>
    </xf>
    <xf numFmtId="0" fontId="38" fillId="0" borderId="132" xfId="8" applyNumberFormat="1" applyFont="1" applyBorder="1" applyAlignment="1">
      <alignment horizontal="center" vertical="center"/>
    </xf>
    <xf numFmtId="0" fontId="38" fillId="0" borderId="7" xfId="8" applyNumberFormat="1" applyFont="1" applyBorder="1" applyAlignment="1">
      <alignment horizontal="center" vertical="center"/>
    </xf>
    <xf numFmtId="0" fontId="23" fillId="7" borderId="136" xfId="8" applyNumberFormat="1" applyFont="1" applyFill="1" applyBorder="1" applyAlignment="1">
      <alignment horizontal="center" vertical="center"/>
    </xf>
    <xf numFmtId="0" fontId="23" fillId="7" borderId="137" xfId="8" applyNumberFormat="1" applyFont="1" applyFill="1" applyBorder="1" applyAlignment="1">
      <alignment horizontal="center" vertical="center"/>
    </xf>
    <xf numFmtId="0" fontId="23" fillId="7" borderId="138" xfId="8" applyNumberFormat="1" applyFont="1" applyFill="1" applyBorder="1" applyAlignment="1">
      <alignment horizontal="center" vertical="center"/>
    </xf>
    <xf numFmtId="0" fontId="23" fillId="7" borderId="139" xfId="8" applyNumberFormat="1" applyFont="1" applyFill="1" applyBorder="1" applyAlignment="1">
      <alignment horizontal="center" vertical="center"/>
    </xf>
    <xf numFmtId="0" fontId="23" fillId="7" borderId="140" xfId="8" applyNumberFormat="1" applyFont="1" applyFill="1" applyBorder="1" applyAlignment="1">
      <alignment horizontal="center" vertical="center"/>
    </xf>
    <xf numFmtId="0" fontId="23" fillId="7" borderId="141" xfId="8" applyNumberFormat="1" applyFont="1" applyFill="1" applyBorder="1" applyAlignment="1">
      <alignment horizontal="center" vertical="center"/>
    </xf>
    <xf numFmtId="0" fontId="23" fillId="7" borderId="94" xfId="8" applyNumberFormat="1" applyFont="1" applyFill="1" applyBorder="1" applyAlignment="1">
      <alignment horizontal="center" vertical="center"/>
    </xf>
    <xf numFmtId="0" fontId="23" fillId="7" borderId="142" xfId="8" applyNumberFormat="1" applyFont="1" applyFill="1" applyBorder="1" applyAlignment="1">
      <alignment horizontal="center" vertical="center"/>
    </xf>
    <xf numFmtId="0" fontId="23" fillId="7" borderId="93" xfId="8" applyNumberFormat="1" applyFont="1" applyFill="1" applyBorder="1" applyAlignment="1">
      <alignment horizontal="center" vertical="center"/>
    </xf>
    <xf numFmtId="0" fontId="23" fillId="7" borderId="95" xfId="8" applyNumberFormat="1" applyFont="1" applyFill="1" applyBorder="1" applyAlignment="1">
      <alignment horizontal="center" vertical="center"/>
    </xf>
    <xf numFmtId="0" fontId="23" fillId="7" borderId="143" xfId="8" applyNumberFormat="1" applyFont="1" applyFill="1" applyBorder="1" applyAlignment="1">
      <alignment horizontal="center" vertical="center"/>
    </xf>
    <xf numFmtId="0" fontId="23" fillId="7" borderId="120" xfId="8" applyNumberFormat="1" applyFont="1" applyFill="1" applyBorder="1" applyAlignment="1">
      <alignment horizontal="center" vertical="center"/>
    </xf>
    <xf numFmtId="0" fontId="41" fillId="0" borderId="0" xfId="8" applyNumberFormat="1" applyFont="1" applyAlignment="1">
      <alignment vertical="center" wrapText="1"/>
    </xf>
    <xf numFmtId="0" fontId="36" fillId="0" borderId="0" xfId="8" applyNumberFormat="1" applyFont="1" applyAlignment="1">
      <alignment vertical="center" wrapText="1"/>
    </xf>
    <xf numFmtId="0" fontId="35" fillId="0" borderId="0" xfId="8" applyNumberFormat="1" applyFont="1" applyAlignment="1">
      <alignment vertical="center" wrapText="1"/>
    </xf>
    <xf numFmtId="0" fontId="42" fillId="0" borderId="0" xfId="8" applyNumberFormat="1" applyFont="1">
      <alignment vertical="center"/>
    </xf>
    <xf numFmtId="0" fontId="43" fillId="0" borderId="0" xfId="8" applyNumberFormat="1" applyFont="1">
      <alignment vertical="center"/>
    </xf>
    <xf numFmtId="0" fontId="45" fillId="0" borderId="0" xfId="8" applyNumberFormat="1" applyFont="1" applyAlignment="1">
      <alignment horizontal="left" vertical="center"/>
    </xf>
    <xf numFmtId="0" fontId="46" fillId="0" borderId="0" xfId="8" applyNumberFormat="1" applyFont="1">
      <alignment vertical="center"/>
    </xf>
    <xf numFmtId="0" fontId="47" fillId="0" borderId="0" xfId="8" applyNumberFormat="1" applyFont="1">
      <alignment vertical="center"/>
    </xf>
    <xf numFmtId="0" fontId="48" fillId="0" borderId="0" xfId="8" applyNumberFormat="1" applyFont="1" applyAlignment="1">
      <alignment horizontal="left" vertical="top" wrapText="1"/>
    </xf>
    <xf numFmtId="0" fontId="19" fillId="0" borderId="0" xfId="8" applyNumberFormat="1" applyFont="1" applyAlignment="1">
      <alignment horizontal="left" vertical="center"/>
    </xf>
    <xf numFmtId="0" fontId="47" fillId="0" borderId="0" xfId="8" applyNumberFormat="1" applyFont="1">
      <alignment vertical="center"/>
    </xf>
    <xf numFmtId="0" fontId="47" fillId="0" borderId="160" xfId="8" applyNumberFormat="1" applyFont="1" applyBorder="1" applyAlignment="1">
      <alignment vertical="center" shrinkToFit="1"/>
    </xf>
    <xf numFmtId="0" fontId="47" fillId="0" borderId="110" xfId="8" applyNumberFormat="1" applyFont="1" applyBorder="1" applyAlignment="1">
      <alignment vertical="center" shrinkToFit="1"/>
    </xf>
    <xf numFmtId="0" fontId="47" fillId="0" borderId="111" xfId="8" applyNumberFormat="1" applyFont="1" applyBorder="1" applyAlignment="1">
      <alignment vertical="center" shrinkToFit="1"/>
    </xf>
    <xf numFmtId="0" fontId="47" fillId="0" borderId="112" xfId="8" applyNumberFormat="1" applyFont="1" applyBorder="1" applyAlignment="1">
      <alignment vertical="center" shrinkToFit="1"/>
    </xf>
    <xf numFmtId="0" fontId="47" fillId="0" borderId="113" xfId="8" applyNumberFormat="1" applyFont="1" applyBorder="1" applyAlignment="1">
      <alignment vertical="center" shrinkToFit="1"/>
    </xf>
    <xf numFmtId="0" fontId="47" fillId="0" borderId="114" xfId="8" applyNumberFormat="1" applyFont="1" applyBorder="1" applyAlignment="1">
      <alignment vertical="center" shrinkToFit="1"/>
    </xf>
    <xf numFmtId="0" fontId="48" fillId="0" borderId="110" xfId="8" applyNumberFormat="1" applyFont="1" applyBorder="1" applyAlignment="1">
      <alignment vertical="center" shrinkToFit="1"/>
    </xf>
    <xf numFmtId="0" fontId="48" fillId="0" borderId="161" xfId="8" applyNumberFormat="1" applyFont="1" applyBorder="1" applyAlignment="1">
      <alignment vertical="center" shrinkToFit="1"/>
    </xf>
    <xf numFmtId="0" fontId="48" fillId="0" borderId="84"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66" xfId="8" applyNumberFormat="1" applyFont="1" applyBorder="1">
      <alignment vertical="center"/>
    </xf>
    <xf numFmtId="0" fontId="48" fillId="0" borderId="167" xfId="8" applyNumberFormat="1" applyFont="1" applyBorder="1">
      <alignment vertical="center"/>
    </xf>
    <xf numFmtId="0" fontId="48" fillId="0" borderId="168" xfId="8" applyNumberFormat="1" applyFont="1" applyBorder="1">
      <alignment vertical="center"/>
    </xf>
    <xf numFmtId="0" fontId="48" fillId="0" borderId="169" xfId="8" applyNumberFormat="1" applyFont="1" applyBorder="1">
      <alignment vertical="center"/>
    </xf>
    <xf numFmtId="0" fontId="48" fillId="0" borderId="170" xfId="8" applyNumberFormat="1" applyFont="1" applyBorder="1">
      <alignment vertical="center"/>
    </xf>
    <xf numFmtId="0" fontId="48" fillId="0" borderId="171" xfId="8" applyNumberFormat="1" applyFont="1" applyBorder="1">
      <alignment vertical="center"/>
    </xf>
    <xf numFmtId="0" fontId="48" fillId="0" borderId="172" xfId="8" applyNumberFormat="1" applyFont="1" applyBorder="1">
      <alignment vertical="center"/>
    </xf>
    <xf numFmtId="0" fontId="48" fillId="0" borderId="0" xfId="8" applyNumberFormat="1" applyFont="1">
      <alignment vertical="center"/>
    </xf>
    <xf numFmtId="0" fontId="48" fillId="0" borderId="173" xfId="8" applyNumberFormat="1" applyFont="1" applyBorder="1" applyAlignment="1">
      <alignment horizontal="center" vertical="center"/>
    </xf>
    <xf numFmtId="0" fontId="48" fillId="0" borderId="174" xfId="8" applyNumberFormat="1" applyFont="1" applyBorder="1" applyAlignment="1">
      <alignment horizontal="right" vertical="center"/>
    </xf>
    <xf numFmtId="0" fontId="48" fillId="0" borderId="175" xfId="8" applyNumberFormat="1" applyFont="1" applyBorder="1">
      <alignment vertical="center"/>
    </xf>
    <xf numFmtId="0" fontId="48" fillId="0" borderId="124" xfId="8" applyNumberFormat="1" applyFont="1" applyBorder="1" applyAlignment="1">
      <alignment horizontal="left" vertical="center"/>
    </xf>
    <xf numFmtId="0" fontId="23" fillId="0" borderId="176" xfId="8" applyNumberFormat="1" applyFont="1" applyBorder="1" applyAlignment="1">
      <alignment horizontal="center" vertical="center"/>
    </xf>
    <xf numFmtId="0" fontId="48" fillId="0" borderId="177" xfId="8" applyNumberFormat="1" applyFont="1" applyBorder="1" applyAlignment="1">
      <alignment horizontal="right" vertical="center"/>
    </xf>
    <xf numFmtId="0" fontId="48" fillId="0" borderId="104" xfId="8" applyNumberFormat="1" applyFont="1" applyBorder="1">
      <alignment vertical="center"/>
    </xf>
    <xf numFmtId="0" fontId="48" fillId="0" borderId="105" xfId="8" applyNumberFormat="1" applyFont="1" applyBorder="1" applyAlignment="1">
      <alignment horizontal="left" vertical="center"/>
    </xf>
    <xf numFmtId="0" fontId="48" fillId="0" borderId="178" xfId="8" applyNumberFormat="1" applyFont="1" applyBorder="1" applyAlignment="1">
      <alignment horizontal="center" vertical="center"/>
    </xf>
    <xf numFmtId="0" fontId="48" fillId="0" borderId="179" xfId="8" applyNumberFormat="1" applyFont="1" applyBorder="1" applyAlignment="1">
      <alignment horizontal="right" vertical="center"/>
    </xf>
    <xf numFmtId="0" fontId="48" fillId="0" borderId="117" xfId="8" applyNumberFormat="1" applyFont="1" applyBorder="1">
      <alignment vertical="center"/>
    </xf>
    <xf numFmtId="0" fontId="48" fillId="0" borderId="118" xfId="8" applyNumberFormat="1" applyFont="1" applyBorder="1" applyAlignment="1">
      <alignment horizontal="left" vertical="center"/>
    </xf>
    <xf numFmtId="0" fontId="50" fillId="0" borderId="0" xfId="8" applyNumberFormat="1" applyFont="1" applyAlignment="1">
      <alignment vertical="top" wrapText="1"/>
    </xf>
    <xf numFmtId="176" fontId="48" fillId="0" borderId="125" xfId="8" applyNumberFormat="1" applyFont="1" applyBorder="1">
      <alignment vertical="center"/>
    </xf>
    <xf numFmtId="176" fontId="48" fillId="0" borderId="124" xfId="8" applyNumberFormat="1" applyFont="1" applyBorder="1" applyAlignment="1">
      <alignment horizontal="left" vertical="center"/>
    </xf>
    <xf numFmtId="176" fontId="48" fillId="0" borderId="173" xfId="8" applyNumberFormat="1" applyFont="1" applyBorder="1" applyAlignment="1">
      <alignment horizontal="center" vertical="center"/>
    </xf>
    <xf numFmtId="176" fontId="48" fillId="0" borderId="174" xfId="8" applyNumberFormat="1" applyFont="1" applyBorder="1" applyAlignment="1">
      <alignment horizontal="right" vertical="center"/>
    </xf>
    <xf numFmtId="176" fontId="48" fillId="0" borderId="104" xfId="8" applyNumberFormat="1" applyFont="1" applyBorder="1">
      <alignment vertical="center"/>
    </xf>
    <xf numFmtId="176" fontId="48" fillId="0" borderId="105" xfId="8" applyNumberFormat="1" applyFont="1" applyBorder="1" applyAlignment="1">
      <alignment horizontal="left" vertical="center"/>
    </xf>
    <xf numFmtId="176" fontId="23" fillId="0" borderId="176" xfId="8" applyNumberFormat="1" applyFont="1" applyBorder="1" applyAlignment="1">
      <alignment horizontal="center" vertical="center"/>
    </xf>
    <xf numFmtId="176" fontId="48" fillId="0" borderId="177" xfId="8" applyNumberFormat="1" applyFont="1" applyBorder="1" applyAlignment="1">
      <alignment horizontal="right" vertical="center"/>
    </xf>
    <xf numFmtId="176" fontId="48" fillId="0" borderId="117" xfId="8" applyNumberFormat="1" applyFont="1" applyBorder="1">
      <alignment vertical="center"/>
    </xf>
    <xf numFmtId="176" fontId="48" fillId="0" borderId="118" xfId="8" applyNumberFormat="1" applyFont="1" applyBorder="1" applyAlignment="1">
      <alignment horizontal="left" vertical="center"/>
    </xf>
    <xf numFmtId="176" fontId="48" fillId="0" borderId="178" xfId="8" applyNumberFormat="1" applyFont="1" applyBorder="1" applyAlignment="1">
      <alignment horizontal="center" vertical="center"/>
    </xf>
    <xf numFmtId="176" fontId="48" fillId="0" borderId="179" xfId="8" applyNumberFormat="1" applyFont="1" applyBorder="1" applyAlignment="1">
      <alignment horizontal="right" vertical="center"/>
    </xf>
    <xf numFmtId="0" fontId="18" fillId="0" borderId="0" xfId="2" applyFont="1" applyAlignment="1" applyProtection="1">
      <alignment vertical="center"/>
      <protection hidden="1"/>
    </xf>
    <xf numFmtId="0" fontId="19" fillId="0" borderId="0" xfId="2" applyFont="1" applyAlignment="1" applyProtection="1">
      <alignment horizontal="left" vertical="center"/>
      <protection hidden="1"/>
    </xf>
    <xf numFmtId="0" fontId="14" fillId="3" borderId="28" xfId="2" applyFont="1" applyFill="1" applyBorder="1" applyAlignment="1" applyProtection="1">
      <alignment horizontal="center" vertical="center"/>
      <protection hidden="1"/>
    </xf>
    <xf numFmtId="0" fontId="14" fillId="0" borderId="0" xfId="2" applyFont="1" applyAlignment="1" applyProtection="1">
      <alignment vertical="center" wrapText="1"/>
      <protection hidden="1"/>
    </xf>
    <xf numFmtId="0" fontId="33" fillId="3" borderId="32" xfId="5" applyFont="1" applyFill="1" applyBorder="1" applyAlignment="1" applyProtection="1">
      <alignment horizontal="right" vertical="center" wrapText="1"/>
      <protection hidden="1"/>
    </xf>
    <xf numFmtId="0" fontId="33" fillId="3" borderId="32" xfId="5" applyFont="1" applyFill="1" applyBorder="1" applyAlignment="1" applyProtection="1">
      <alignment horizontal="right" vertical="center"/>
      <protection hidden="1"/>
    </xf>
    <xf numFmtId="0" fontId="14" fillId="3" borderId="32" xfId="2" applyFont="1" applyFill="1" applyBorder="1" applyAlignment="1" applyProtection="1">
      <alignment vertical="center"/>
      <protection hidden="1"/>
    </xf>
    <xf numFmtId="0" fontId="33" fillId="3" borderId="32" xfId="6" applyFont="1" applyFill="1" applyBorder="1" applyAlignment="1" applyProtection="1">
      <alignment vertical="center"/>
      <protection hidden="1"/>
    </xf>
    <xf numFmtId="0" fontId="14" fillId="5" borderId="32" xfId="2" applyFont="1" applyFill="1" applyBorder="1" applyAlignment="1" applyProtection="1">
      <alignment horizontal="left" vertical="center"/>
      <protection hidden="1"/>
    </xf>
    <xf numFmtId="0" fontId="14" fillId="3" borderId="33" xfId="2" applyFont="1" applyFill="1" applyBorder="1" applyAlignment="1" applyProtection="1">
      <alignment vertical="center"/>
      <protection hidden="1"/>
    </xf>
    <xf numFmtId="0" fontId="14" fillId="0" borderId="0" xfId="2" applyFont="1" applyAlignment="1" applyProtection="1">
      <alignment horizontal="center" vertical="center" wrapText="1"/>
      <protection hidden="1"/>
    </xf>
    <xf numFmtId="0" fontId="14" fillId="0" borderId="0" xfId="2" applyFont="1" applyAlignment="1" applyProtection="1">
      <alignment vertical="center" wrapText="1"/>
      <protection locked="0" hidden="1"/>
    </xf>
    <xf numFmtId="0" fontId="14" fillId="0" borderId="0" xfId="2" applyFont="1" applyAlignment="1" applyProtection="1">
      <alignment horizontal="center" vertical="center" wrapText="1"/>
      <protection locked="0" hidden="1"/>
    </xf>
    <xf numFmtId="0" fontId="14" fillId="0" borderId="3" xfId="2" applyFont="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3" borderId="27" xfId="2" applyFont="1" applyFill="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3" borderId="0" xfId="2" applyFont="1" applyFill="1" applyAlignment="1" applyProtection="1">
      <alignment vertical="center"/>
      <protection hidden="1"/>
    </xf>
    <xf numFmtId="0" fontId="14" fillId="3" borderId="6" xfId="2" applyFont="1" applyFill="1" applyBorder="1" applyAlignment="1" applyProtection="1">
      <alignment vertical="center"/>
      <protection hidden="1"/>
    </xf>
    <xf numFmtId="0" fontId="14" fillId="3" borderId="3" xfId="2" applyFont="1" applyFill="1" applyBorder="1" applyAlignment="1" applyProtection="1">
      <alignment vertical="center"/>
      <protection hidden="1"/>
    </xf>
    <xf numFmtId="0" fontId="14" fillId="3" borderId="28" xfId="2" applyFont="1" applyFill="1" applyBorder="1" applyAlignment="1" applyProtection="1">
      <alignment vertical="center"/>
      <protection hidden="1"/>
    </xf>
    <xf numFmtId="0" fontId="14" fillId="3" borderId="3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locked="0" hidden="1"/>
    </xf>
    <xf numFmtId="0" fontId="2" fillId="0" borderId="0" xfId="2"/>
    <xf numFmtId="0" fontId="14" fillId="0" borderId="0" xfId="2" applyNumberFormat="1" applyFont="1"/>
    <xf numFmtId="0" fontId="14" fillId="0" borderId="0" xfId="2" applyNumberFormat="1" applyFont="1" applyAlignment="1" applyProtection="1">
      <alignment horizontal="center" vertical="center" wrapText="1"/>
      <protection hidden="1"/>
    </xf>
    <xf numFmtId="0" fontId="14" fillId="4" borderId="43" xfId="2" applyNumberFormat="1" applyFont="1" applyFill="1" applyBorder="1" applyAlignment="1" applyProtection="1">
      <alignment vertical="center"/>
      <protection hidden="1"/>
    </xf>
    <xf numFmtId="0" fontId="14" fillId="0" borderId="0" xfId="2" applyNumberFormat="1" applyFont="1" applyAlignment="1" applyProtection="1">
      <alignment horizontal="right" vertical="center"/>
      <protection locked="0" hidden="1"/>
    </xf>
    <xf numFmtId="0" fontId="51" fillId="0" borderId="0" xfId="2" applyNumberFormat="1" applyFont="1" applyAlignment="1" applyProtection="1">
      <alignment vertical="center"/>
      <protection hidden="1"/>
    </xf>
    <xf numFmtId="0" fontId="19" fillId="0" borderId="0" xfId="2" applyNumberFormat="1" applyFont="1" applyAlignment="1">
      <alignment horizontal="center" vertical="center"/>
    </xf>
    <xf numFmtId="0" fontId="19" fillId="0" borderId="0" xfId="2" applyNumberFormat="1" applyFont="1" applyAlignment="1" applyProtection="1">
      <alignment horizontal="left" vertical="center"/>
      <protection hidden="1"/>
    </xf>
    <xf numFmtId="0" fontId="14" fillId="0" borderId="30" xfId="2" applyNumberFormat="1" applyFont="1" applyBorder="1" applyAlignment="1" applyProtection="1">
      <alignment vertical="center"/>
      <protection hidden="1"/>
    </xf>
    <xf numFmtId="0" fontId="14" fillId="0" borderId="13" xfId="2" applyNumberFormat="1" applyFont="1" applyBorder="1" applyAlignment="1" applyProtection="1">
      <alignment vertical="center"/>
      <protection hidden="1"/>
    </xf>
    <xf numFmtId="0" fontId="14" fillId="0" borderId="15" xfId="2" applyNumberFormat="1" applyFont="1" applyBorder="1" applyAlignment="1" applyProtection="1">
      <alignment vertical="center"/>
      <protection hidden="1"/>
    </xf>
    <xf numFmtId="0" fontId="14" fillId="0" borderId="49" xfId="2" applyNumberFormat="1" applyFont="1" applyBorder="1" applyAlignment="1" applyProtection="1">
      <alignment vertical="center"/>
      <protection hidden="1"/>
    </xf>
    <xf numFmtId="0" fontId="14" fillId="0" borderId="50" xfId="2" applyNumberFormat="1" applyFont="1" applyBorder="1" applyAlignment="1" applyProtection="1">
      <alignment vertical="center"/>
      <protection hidden="1"/>
    </xf>
    <xf numFmtId="0" fontId="14" fillId="0" borderId="49"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protection locked="0" hidden="1"/>
    </xf>
    <xf numFmtId="0" fontId="14" fillId="0" borderId="50"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wrapText="1"/>
      <protection hidden="1"/>
    </xf>
    <xf numFmtId="0" fontId="14" fillId="0" borderId="34"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locked="0" hidden="1"/>
    </xf>
    <xf numFmtId="0" fontId="14" fillId="0" borderId="18" xfId="2" applyNumberFormat="1" applyFont="1" applyBorder="1" applyAlignment="1" applyProtection="1">
      <alignment horizontal="left" vertical="center" wrapText="1"/>
      <protection hidden="1"/>
    </xf>
    <xf numFmtId="0" fontId="14" fillId="0" borderId="21" xfId="2" applyNumberFormat="1" applyFont="1" applyBorder="1" applyAlignment="1" applyProtection="1">
      <alignment vertical="center"/>
      <protection hidden="1"/>
    </xf>
    <xf numFmtId="0" fontId="14" fillId="0" borderId="35" xfId="2" applyNumberFormat="1" applyFont="1" applyBorder="1" applyAlignment="1" applyProtection="1">
      <alignment vertical="center"/>
      <protection hidden="1"/>
    </xf>
    <xf numFmtId="0" fontId="14" fillId="0" borderId="3" xfId="2" applyNumberFormat="1" applyFont="1" applyBorder="1" applyAlignment="1" applyProtection="1">
      <alignment vertical="center"/>
      <protection hidden="1"/>
    </xf>
    <xf numFmtId="0" fontId="14" fillId="0" borderId="3" xfId="2" applyNumberFormat="1" applyFont="1" applyBorder="1" applyAlignment="1" applyProtection="1">
      <alignment horizontal="left" vertical="center" wrapText="1"/>
      <protection hidden="1"/>
    </xf>
    <xf numFmtId="0" fontId="14" fillId="0" borderId="36" xfId="2" applyNumberFormat="1" applyFont="1" applyBorder="1" applyAlignment="1" applyProtection="1">
      <alignment vertical="center"/>
      <protection hidden="1"/>
    </xf>
    <xf numFmtId="0" fontId="14" fillId="3" borderId="13" xfId="2" applyNumberFormat="1" applyFont="1" applyFill="1" applyBorder="1" applyAlignment="1" applyProtection="1">
      <alignment vertical="center"/>
      <protection hidden="1"/>
    </xf>
    <xf numFmtId="0" fontId="14" fillId="3" borderId="15"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vertical="center"/>
      <protection hidden="1"/>
    </xf>
    <xf numFmtId="0" fontId="14" fillId="3" borderId="3" xfId="2" applyNumberFormat="1" applyFont="1" applyFill="1" applyBorder="1" applyAlignment="1" applyProtection="1">
      <alignment vertical="center"/>
      <protection locked="0" hidden="1"/>
    </xf>
    <xf numFmtId="0" fontId="14" fillId="3" borderId="43" xfId="2"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protection locked="0" hidden="1"/>
    </xf>
    <xf numFmtId="0" fontId="14" fillId="3" borderId="21"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vertical="center"/>
      <protection locked="0" hidden="1"/>
    </xf>
    <xf numFmtId="0" fontId="14" fillId="3" borderId="17" xfId="2" applyNumberFormat="1" applyFont="1" applyFill="1" applyBorder="1" applyAlignment="1" applyProtection="1">
      <alignment vertical="center"/>
      <protection hidden="1"/>
    </xf>
    <xf numFmtId="0" fontId="8" fillId="0" borderId="0" xfId="2" applyFont="1" applyAlignment="1">
      <alignment vertical="center"/>
    </xf>
    <xf numFmtId="0" fontId="8" fillId="0" borderId="0" xfId="2" applyFont="1" applyAlignment="1" applyProtection="1">
      <alignment horizontal="center" vertical="center"/>
      <protection hidden="1"/>
    </xf>
    <xf numFmtId="0" fontId="19" fillId="0" borderId="0" xfId="2" applyNumberFormat="1" applyFont="1" applyAlignment="1">
      <alignment vertical="center"/>
    </xf>
    <xf numFmtId="0" fontId="14" fillId="0" borderId="0" xfId="2" applyNumberFormat="1" applyFont="1" applyAlignment="1">
      <alignment vertical="center"/>
    </xf>
    <xf numFmtId="0" fontId="14" fillId="3" borderId="32" xfId="2" applyNumberFormat="1" applyFont="1" applyFill="1" applyBorder="1" applyAlignment="1" applyProtection="1">
      <alignment vertical="center" wrapText="1"/>
      <protection hidden="1"/>
    </xf>
    <xf numFmtId="0" fontId="33" fillId="3" borderId="32" xfId="6" applyNumberFormat="1" applyFont="1" applyFill="1" applyBorder="1" applyAlignment="1" applyProtection="1">
      <alignment vertical="center"/>
      <protection hidden="1"/>
    </xf>
    <xf numFmtId="0" fontId="14" fillId="3" borderId="32" xfId="2" applyNumberFormat="1" applyFont="1" applyFill="1" applyBorder="1" applyAlignment="1" applyProtection="1">
      <alignment vertical="center"/>
      <protection hidden="1"/>
    </xf>
    <xf numFmtId="0" fontId="14" fillId="3" borderId="32" xfId="2" applyNumberFormat="1" applyFont="1" applyFill="1" applyBorder="1" applyAlignment="1">
      <alignment vertical="center"/>
    </xf>
    <xf numFmtId="0" fontId="14" fillId="3" borderId="6" xfId="2" applyNumberFormat="1" applyFont="1" applyFill="1" applyBorder="1" applyAlignment="1" applyProtection="1">
      <alignment vertical="center" wrapText="1"/>
      <protection hidden="1"/>
    </xf>
    <xf numFmtId="0" fontId="33" fillId="3" borderId="6" xfId="6"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wrapText="1"/>
      <protection hidden="1"/>
    </xf>
    <xf numFmtId="0" fontId="14" fillId="3" borderId="6" xfId="2" applyNumberFormat="1" applyFont="1" applyFill="1" applyBorder="1" applyAlignment="1">
      <alignment vertical="center"/>
    </xf>
    <xf numFmtId="0" fontId="14" fillId="3" borderId="3" xfId="2" applyNumberFormat="1" applyFont="1" applyFill="1" applyBorder="1" applyAlignment="1" applyProtection="1">
      <alignment vertical="center" wrapText="1"/>
      <protection hidden="1"/>
    </xf>
    <xf numFmtId="0" fontId="14" fillId="3" borderId="3" xfId="2" applyNumberFormat="1" applyFont="1" applyFill="1" applyBorder="1" applyAlignment="1">
      <alignment vertical="center"/>
    </xf>
    <xf numFmtId="0" fontId="14" fillId="3" borderId="36" xfId="2" applyNumberFormat="1" applyFont="1" applyFill="1" applyBorder="1" applyAlignment="1">
      <alignment vertical="center"/>
    </xf>
    <xf numFmtId="0" fontId="14" fillId="3" borderId="0" xfId="2" applyNumberFormat="1" applyFont="1" applyFill="1" applyAlignment="1" applyProtection="1">
      <alignment vertical="center" wrapText="1"/>
      <protection hidden="1"/>
    </xf>
    <xf numFmtId="0" fontId="14" fillId="3" borderId="27" xfId="2" applyNumberFormat="1" applyFont="1" applyFill="1" applyBorder="1" applyAlignment="1" applyProtection="1">
      <alignment vertical="center"/>
      <protection hidden="1"/>
    </xf>
    <xf numFmtId="0" fontId="2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hidden="1"/>
    </xf>
    <xf numFmtId="0" fontId="14" fillId="5" borderId="31" xfId="2" applyNumberFormat="1" applyFont="1" applyFill="1" applyBorder="1" applyAlignment="1" applyProtection="1">
      <alignment vertical="center" wrapText="1"/>
      <protection hidden="1"/>
    </xf>
    <xf numFmtId="0" fontId="33" fillId="5" borderId="53" xfId="6" applyNumberFormat="1" applyFont="1" applyFill="1" applyBorder="1" applyAlignment="1" applyProtection="1">
      <alignment vertical="center" wrapText="1"/>
      <protection hidden="1"/>
    </xf>
    <xf numFmtId="0" fontId="14" fillId="5" borderId="5" xfId="2" applyNumberFormat="1" applyFont="1" applyFill="1" applyBorder="1" applyAlignment="1" applyProtection="1">
      <alignment vertical="center" wrapText="1"/>
      <protection hidden="1"/>
    </xf>
    <xf numFmtId="0" fontId="33" fillId="5" borderId="7" xfId="6"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left" vertical="center"/>
      <protection hidden="1"/>
    </xf>
    <xf numFmtId="0" fontId="14" fillId="3" borderId="5" xfId="2" applyNumberFormat="1" applyFont="1" applyFill="1" applyBorder="1" applyAlignment="1" applyProtection="1">
      <alignment vertical="center"/>
      <protection hidden="1"/>
    </xf>
    <xf numFmtId="0" fontId="33" fillId="3" borderId="2" xfId="6" applyNumberFormat="1" applyFont="1" applyFill="1" applyBorder="1" applyAlignment="1" applyProtection="1">
      <alignment vertical="center"/>
      <protection hidden="1"/>
    </xf>
    <xf numFmtId="0" fontId="33" fillId="3" borderId="3" xfId="6" applyNumberFormat="1" applyFont="1" applyFill="1" applyBorder="1" applyAlignment="1" applyProtection="1">
      <alignment vertical="center"/>
      <protection hidden="1"/>
    </xf>
    <xf numFmtId="0" fontId="33" fillId="3" borderId="27" xfId="6" applyNumberFormat="1" applyFont="1" applyFill="1" applyBorder="1" applyAlignment="1" applyProtection="1">
      <alignment vertical="center"/>
      <protection hidden="1"/>
    </xf>
    <xf numFmtId="0" fontId="14" fillId="0" borderId="0" xfId="2" applyNumberFormat="1" applyFont="1" applyAlignment="1">
      <alignment horizontal="center" vertical="center"/>
    </xf>
    <xf numFmtId="0" fontId="14" fillId="0" borderId="0" xfId="2" applyNumberFormat="1" applyFont="1" applyAlignment="1" applyProtection="1">
      <alignment vertical="center" wrapText="1" shrinkToFit="1"/>
      <protection hidden="1"/>
    </xf>
    <xf numFmtId="0" fontId="14" fillId="3" borderId="35" xfId="2" applyNumberFormat="1" applyFont="1" applyFill="1" applyBorder="1" applyAlignment="1">
      <alignment vertical="center"/>
    </xf>
    <xf numFmtId="0" fontId="14" fillId="3" borderId="47" xfId="2" applyNumberFormat="1" applyFont="1" applyFill="1" applyBorder="1" applyAlignment="1">
      <alignment vertical="center"/>
    </xf>
    <xf numFmtId="0" fontId="14" fillId="3" borderId="20" xfId="2" applyNumberFormat="1" applyFont="1" applyFill="1" applyBorder="1" applyAlignment="1">
      <alignment vertical="center"/>
    </xf>
    <xf numFmtId="0" fontId="14" fillId="3" borderId="49" xfId="2" applyNumberFormat="1" applyFont="1" applyFill="1" applyBorder="1" applyAlignment="1">
      <alignment vertical="center"/>
    </xf>
    <xf numFmtId="0" fontId="33" fillId="3" borderId="0" xfId="6" applyNumberFormat="1" applyFont="1" applyFill="1" applyAlignment="1" applyProtection="1">
      <alignment vertical="center"/>
      <protection hidden="1"/>
    </xf>
    <xf numFmtId="0" fontId="14" fillId="3" borderId="0" xfId="2" applyNumberFormat="1" applyFont="1" applyFill="1" applyAlignment="1">
      <alignment vertical="center"/>
    </xf>
    <xf numFmtId="0" fontId="14" fillId="3" borderId="50" xfId="2" applyNumberFormat="1" applyFont="1" applyFill="1" applyBorder="1" applyAlignment="1">
      <alignment vertical="center"/>
    </xf>
    <xf numFmtId="0" fontId="14" fillId="3" borderId="37" xfId="2" applyNumberFormat="1" applyFont="1" applyFill="1" applyBorder="1" applyAlignment="1">
      <alignment vertical="center"/>
    </xf>
    <xf numFmtId="0" fontId="14" fillId="3" borderId="28" xfId="2" applyNumberFormat="1" applyFont="1" applyFill="1" applyBorder="1" applyAlignment="1">
      <alignment vertical="center"/>
    </xf>
    <xf numFmtId="0" fontId="14" fillId="3" borderId="39" xfId="2" applyNumberFormat="1" applyFont="1" applyFill="1" applyBorder="1" applyAlignment="1">
      <alignment vertical="center"/>
    </xf>
    <xf numFmtId="0" fontId="19" fillId="4" borderId="0" xfId="2" applyNumberFormat="1" applyFont="1" applyFill="1" applyAlignment="1" applyProtection="1">
      <alignment vertical="center"/>
      <protection hidden="1"/>
    </xf>
    <xf numFmtId="0" fontId="14" fillId="0" borderId="0" xfId="2" applyNumberFormat="1" applyFont="1" applyAlignment="1" applyProtection="1">
      <alignment horizontal="center" vertical="center" textRotation="255" shrinkToFit="1"/>
      <protection hidden="1"/>
    </xf>
    <xf numFmtId="0" fontId="2" fillId="0" borderId="0" xfId="2" applyAlignment="1">
      <alignment vertical="center"/>
    </xf>
    <xf numFmtId="0" fontId="18" fillId="0" borderId="0" xfId="2" applyNumberFormat="1" applyFont="1" applyAlignment="1">
      <alignment vertical="center"/>
    </xf>
    <xf numFmtId="179" fontId="8" fillId="0" borderId="0" xfId="2" applyNumberFormat="1" applyFont="1" applyAlignment="1" applyProtection="1">
      <alignment vertical="center"/>
      <protection hidden="1"/>
    </xf>
    <xf numFmtId="0" fontId="14" fillId="3" borderId="33" xfId="2" applyNumberFormat="1" applyFont="1" applyFill="1" applyBorder="1" applyAlignment="1" applyProtection="1">
      <alignment vertical="center"/>
      <protection hidden="1"/>
    </xf>
    <xf numFmtId="0" fontId="14" fillId="3" borderId="47" xfId="2" applyNumberFormat="1" applyFont="1" applyFill="1" applyBorder="1" applyAlignment="1" applyProtection="1">
      <alignment horizontal="center" vertical="center"/>
      <protection hidden="1"/>
    </xf>
    <xf numFmtId="0" fontId="14" fillId="4" borderId="2" xfId="2" applyNumberFormat="1" applyFont="1" applyFill="1" applyBorder="1" applyAlignment="1" applyProtection="1">
      <alignment vertical="center"/>
      <protection hidden="1"/>
    </xf>
    <xf numFmtId="0" fontId="14" fillId="4" borderId="3" xfId="2" applyNumberFormat="1" applyFont="1" applyFill="1" applyBorder="1" applyAlignment="1" applyProtection="1">
      <alignment vertical="center"/>
      <protection hidden="1"/>
    </xf>
    <xf numFmtId="0" fontId="14" fillId="4" borderId="36" xfId="2" applyNumberFormat="1" applyFont="1" applyFill="1" applyBorder="1" applyAlignment="1" applyProtection="1">
      <alignment vertical="center"/>
      <protection hidden="1"/>
    </xf>
    <xf numFmtId="0" fontId="14" fillId="4" borderId="5" xfId="2" applyNumberFormat="1" applyFont="1" applyFill="1" applyBorder="1" applyAlignment="1" applyProtection="1">
      <alignment vertical="center"/>
      <protection hidden="1"/>
    </xf>
    <xf numFmtId="0" fontId="14" fillId="4" borderId="20"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horizontal="center" vertical="center"/>
      <protection hidden="1"/>
    </xf>
    <xf numFmtId="0" fontId="14" fillId="3" borderId="37" xfId="2" applyNumberFormat="1" applyFont="1" applyFill="1" applyBorder="1" applyAlignment="1" applyProtection="1">
      <alignment horizontal="center" vertical="center"/>
      <protection hidden="1"/>
    </xf>
    <xf numFmtId="0" fontId="14" fillId="0" borderId="0" xfId="2" applyNumberFormat="1" applyFont="1" applyAlignment="1" applyProtection="1">
      <alignment horizontal="center" vertical="center"/>
      <protection locked="0" hidden="1"/>
    </xf>
    <xf numFmtId="0" fontId="14" fillId="4" borderId="27" xfId="2"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hidden="1"/>
    </xf>
    <xf numFmtId="0" fontId="51" fillId="0" borderId="0" xfId="2" applyNumberFormat="1" applyFont="1" applyAlignment="1" applyProtection="1">
      <alignment vertical="center"/>
      <protection locked="0" hidden="1"/>
    </xf>
    <xf numFmtId="0" fontId="51" fillId="0" borderId="0" xfId="2" applyNumberFormat="1" applyFont="1" applyAlignment="1" applyProtection="1">
      <alignment vertical="center" wrapText="1"/>
      <protection hidden="1"/>
    </xf>
    <xf numFmtId="0" fontId="20" fillId="0" borderId="0" xfId="2" applyNumberFormat="1" applyFont="1" applyAlignment="1" applyProtection="1">
      <alignment vertical="center"/>
      <protection hidden="1"/>
    </xf>
    <xf numFmtId="0" fontId="51" fillId="0" borderId="0" xfId="2" applyNumberFormat="1" applyFont="1" applyAlignment="1" applyProtection="1">
      <alignment horizontal="left" vertical="center"/>
      <protection locked="0" hidden="1"/>
    </xf>
    <xf numFmtId="0" fontId="51" fillId="0" borderId="0" xfId="2" applyNumberFormat="1" applyFont="1" applyAlignment="1" applyProtection="1">
      <alignment horizontal="center" vertical="center"/>
      <protection hidden="1"/>
    </xf>
    <xf numFmtId="0" fontId="51" fillId="0" borderId="0" xfId="2" applyNumberFormat="1" applyFont="1" applyAlignment="1" applyProtection="1">
      <alignment horizontal="left" vertical="center"/>
      <protection hidden="1"/>
    </xf>
    <xf numFmtId="0" fontId="19" fillId="0" borderId="0" xfId="2" applyNumberFormat="1" applyFont="1" applyAlignment="1" applyProtection="1">
      <alignment vertical="center"/>
      <protection locked="0" hidden="1"/>
    </xf>
    <xf numFmtId="0" fontId="21" fillId="0" borderId="0" xfId="2" applyNumberFormat="1" applyFont="1" applyAlignment="1" applyProtection="1">
      <alignment vertical="top"/>
      <protection hidden="1"/>
    </xf>
    <xf numFmtId="0" fontId="14" fillId="3" borderId="52" xfId="2" applyNumberFormat="1" applyFont="1" applyFill="1" applyBorder="1" applyAlignment="1" applyProtection="1">
      <alignment vertical="center"/>
      <protection hidden="1"/>
    </xf>
    <xf numFmtId="0" fontId="14" fillId="3" borderId="37" xfId="2" applyNumberFormat="1" applyFont="1" applyFill="1" applyBorder="1" applyAlignment="1" applyProtection="1">
      <alignment vertical="center"/>
      <protection hidden="1"/>
    </xf>
    <xf numFmtId="0" fontId="14" fillId="3" borderId="31" xfId="2" applyNumberFormat="1" applyFont="1" applyFill="1" applyBorder="1" applyAlignment="1" applyProtection="1">
      <alignment vertical="center"/>
      <protection hidden="1"/>
    </xf>
    <xf numFmtId="0" fontId="14" fillId="0" borderId="0" xfId="2" applyNumberFormat="1" applyFont="1" applyAlignment="1" applyProtection="1">
      <alignment vertical="center" wrapText="1" shrinkToFit="1"/>
      <protection locked="0" hidden="1"/>
    </xf>
    <xf numFmtId="0" fontId="14" fillId="4" borderId="31" xfId="2" applyNumberFormat="1" applyFont="1" applyFill="1" applyBorder="1" applyAlignment="1" applyProtection="1">
      <alignment vertical="center"/>
      <protection hidden="1"/>
    </xf>
    <xf numFmtId="0" fontId="14" fillId="4" borderId="33" xfId="2" applyNumberFormat="1" applyFont="1" applyFill="1" applyBorder="1" applyAlignment="1" applyProtection="1">
      <alignment vertical="center"/>
      <protection hidden="1"/>
    </xf>
    <xf numFmtId="0" fontId="14" fillId="4" borderId="50" xfId="2" applyNumberFormat="1" applyFont="1" applyFill="1" applyBorder="1" applyAlignment="1" applyProtection="1">
      <alignment vertical="center"/>
      <protection hidden="1"/>
    </xf>
    <xf numFmtId="0" fontId="54" fillId="0" borderId="0" xfId="2" applyNumberFormat="1" applyFont="1" applyAlignment="1" applyProtection="1">
      <alignment horizontal="center" vertical="center"/>
      <protection hidden="1"/>
    </xf>
    <xf numFmtId="0" fontId="54" fillId="0" borderId="0" xfId="2" applyNumberFormat="1" applyFont="1" applyAlignment="1" applyProtection="1">
      <alignment horizontal="center" vertical="center" wrapText="1"/>
      <protection hidden="1"/>
    </xf>
    <xf numFmtId="0" fontId="14" fillId="4" borderId="35"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vertical="center" wrapText="1"/>
      <protection hidden="1"/>
    </xf>
    <xf numFmtId="0" fontId="14" fillId="3" borderId="4" xfId="2" applyNumberFormat="1" applyFont="1" applyFill="1" applyBorder="1" applyAlignment="1" applyProtection="1">
      <alignment vertical="center" wrapText="1"/>
      <protection hidden="1"/>
    </xf>
    <xf numFmtId="0" fontId="14" fillId="3" borderId="43" xfId="2" applyNumberFormat="1" applyFont="1" applyFill="1" applyBorder="1" applyAlignment="1" applyProtection="1">
      <alignment vertical="center" wrapText="1"/>
      <protection hidden="1"/>
    </xf>
    <xf numFmtId="0" fontId="14" fillId="3" borderId="41" xfId="2"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right" vertical="center"/>
      <protection hidden="1"/>
    </xf>
    <xf numFmtId="0" fontId="33" fillId="3" borderId="43" xfId="6" applyNumberFormat="1" applyFont="1" applyFill="1" applyBorder="1" applyAlignment="1" applyProtection="1">
      <alignment vertical="center"/>
      <protection hidden="1"/>
    </xf>
    <xf numFmtId="0" fontId="14" fillId="3" borderId="41"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horizontal="center" vertical="center" wrapText="1"/>
      <protection hidden="1"/>
    </xf>
    <xf numFmtId="0" fontId="14" fillId="3" borderId="50" xfId="2" applyNumberFormat="1" applyFont="1" applyFill="1" applyBorder="1" applyAlignment="1" applyProtection="1">
      <alignment vertical="center" wrapText="1"/>
      <protection hidden="1"/>
    </xf>
    <xf numFmtId="0" fontId="14" fillId="0" borderId="0" xfId="2" applyNumberFormat="1" applyFont="1" applyAlignment="1" applyProtection="1">
      <alignment vertical="center" shrinkToFit="1"/>
      <protection hidden="1"/>
    </xf>
    <xf numFmtId="0" fontId="14" fillId="3" borderId="43"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vertical="center"/>
      <protection locked="0" hidden="1"/>
    </xf>
    <xf numFmtId="0" fontId="14" fillId="3" borderId="7"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horizontal="right" vertical="center"/>
      <protection hidden="1"/>
    </xf>
    <xf numFmtId="0" fontId="14" fillId="4" borderId="17"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vertical="center"/>
      <protection hidden="1"/>
    </xf>
    <xf numFmtId="0" fontId="14" fillId="4" borderId="21" xfId="2" applyNumberFormat="1" applyFont="1" applyFill="1" applyBorder="1" applyAlignment="1" applyProtection="1">
      <alignment vertical="center"/>
      <protection hidden="1"/>
    </xf>
    <xf numFmtId="0" fontId="14" fillId="0" borderId="28" xfId="2" applyNumberFormat="1" applyFont="1" applyBorder="1" applyAlignment="1" applyProtection="1">
      <alignment vertical="center"/>
      <protection hidden="1"/>
    </xf>
    <xf numFmtId="0" fontId="14" fillId="4" borderId="29" xfId="2" applyNumberFormat="1" applyFont="1" applyFill="1" applyBorder="1" applyAlignment="1" applyProtection="1">
      <alignment vertical="center"/>
      <protection hidden="1"/>
    </xf>
    <xf numFmtId="0" fontId="14" fillId="3" borderId="27" xfId="2" applyNumberFormat="1" applyFont="1" applyFill="1" applyBorder="1" applyAlignment="1" applyProtection="1">
      <alignment vertical="center"/>
      <protection locked="0" hidden="1"/>
    </xf>
    <xf numFmtId="0" fontId="14" fillId="3" borderId="38" xfId="2" applyNumberFormat="1" applyFont="1" applyFill="1" applyBorder="1" applyAlignment="1" applyProtection="1">
      <alignment vertical="center"/>
      <protection locked="0" hidden="1"/>
    </xf>
    <xf numFmtId="0" fontId="19" fillId="3" borderId="27" xfId="2" applyNumberFormat="1" applyFont="1" applyFill="1" applyBorder="1" applyAlignment="1" applyProtection="1">
      <alignment horizontal="center" vertical="center"/>
      <protection hidden="1"/>
    </xf>
    <xf numFmtId="0" fontId="19" fillId="3" borderId="2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54" fillId="0" borderId="0" xfId="2" applyNumberFormat="1" applyFont="1" applyAlignment="1" applyProtection="1">
      <alignment vertical="center" wrapText="1"/>
      <protection hidden="1"/>
    </xf>
    <xf numFmtId="0" fontId="21" fillId="0" borderId="0" xfId="2" applyNumberFormat="1" applyFont="1" applyAlignment="1" applyProtection="1">
      <alignment horizontal="center" vertical="center"/>
      <protection hidden="1"/>
    </xf>
    <xf numFmtId="0" fontId="14" fillId="0" borderId="0" xfId="2" applyNumberFormat="1" applyFont="1" applyAlignment="1" applyProtection="1">
      <alignment vertical="center" wrapText="1"/>
      <protection locked="0" hidden="1"/>
    </xf>
    <xf numFmtId="0" fontId="55" fillId="0" borderId="0" xfId="2" applyNumberFormat="1" applyFont="1" applyAlignment="1" applyProtection="1">
      <alignment horizontal="left" vertical="center"/>
      <protection hidden="1"/>
    </xf>
    <xf numFmtId="0" fontId="56" fillId="0" borderId="0" xfId="2" applyNumberFormat="1" applyFont="1" applyAlignment="1">
      <alignment vertical="center"/>
    </xf>
    <xf numFmtId="0" fontId="57" fillId="0" borderId="0" xfId="2" applyNumberFormat="1" applyFont="1" applyAlignment="1">
      <alignment vertical="center"/>
    </xf>
    <xf numFmtId="0" fontId="47" fillId="0" borderId="0" xfId="2" applyNumberFormat="1" applyFont="1" applyAlignment="1">
      <alignment vertical="center"/>
    </xf>
    <xf numFmtId="0" fontId="47" fillId="4" borderId="52" xfId="2" applyNumberFormat="1" applyFont="1" applyFill="1" applyBorder="1" applyAlignment="1">
      <alignment horizontal="center" vertical="center" wrapText="1"/>
    </xf>
    <xf numFmtId="0" fontId="47" fillId="3" borderId="31" xfId="2" applyNumberFormat="1" applyFont="1" applyFill="1" applyBorder="1" applyAlignment="1">
      <alignment vertical="center"/>
    </xf>
    <xf numFmtId="0" fontId="14" fillId="3" borderId="33" xfId="2" applyNumberFormat="1" applyFont="1" applyFill="1" applyBorder="1" applyAlignment="1">
      <alignment vertical="center"/>
    </xf>
    <xf numFmtId="0" fontId="47" fillId="4" borderId="47" xfId="2" applyNumberFormat="1" applyFont="1" applyFill="1" applyBorder="1" applyAlignment="1">
      <alignment horizontal="center" vertical="center"/>
    </xf>
    <xf numFmtId="0" fontId="47" fillId="3" borderId="5" xfId="2" applyNumberFormat="1" applyFont="1" applyFill="1" applyBorder="1" applyAlignment="1">
      <alignment vertical="center"/>
    </xf>
    <xf numFmtId="0" fontId="47" fillId="4" borderId="35" xfId="2" applyNumberFormat="1" applyFont="1" applyFill="1" applyBorder="1" applyAlignment="1">
      <alignment horizontal="center" vertical="center"/>
    </xf>
    <xf numFmtId="0" fontId="47" fillId="3" borderId="2" xfId="2" applyNumberFormat="1" applyFont="1" applyFill="1" applyBorder="1" applyAlignment="1">
      <alignment vertical="center"/>
    </xf>
    <xf numFmtId="0" fontId="47" fillId="4" borderId="35" xfId="2" applyNumberFormat="1" applyFont="1" applyFill="1" applyBorder="1" applyAlignment="1">
      <alignment horizontal="center" vertical="center" wrapText="1"/>
    </xf>
    <xf numFmtId="0" fontId="14" fillId="4" borderId="35" xfId="2" applyNumberFormat="1" applyFont="1" applyFill="1" applyBorder="1" applyAlignment="1">
      <alignment horizontal="center" vertical="center" wrapText="1"/>
    </xf>
    <xf numFmtId="0" fontId="14" fillId="4" borderId="47" xfId="2" applyNumberFormat="1" applyFont="1" applyFill="1" applyBorder="1" applyAlignment="1">
      <alignment horizontal="center" vertical="center" wrapText="1"/>
    </xf>
    <xf numFmtId="0" fontId="14" fillId="4" borderId="49" xfId="2" applyNumberFormat="1" applyFont="1" applyFill="1" applyBorder="1" applyAlignment="1">
      <alignment vertical="center"/>
    </xf>
    <xf numFmtId="0" fontId="47" fillId="3" borderId="43" xfId="2" applyNumberFormat="1" applyFont="1" applyFill="1" applyBorder="1" applyAlignment="1">
      <alignment vertical="center"/>
    </xf>
    <xf numFmtId="0" fontId="19" fillId="0" borderId="0" xfId="2" applyNumberFormat="1" applyFont="1" applyAlignment="1">
      <alignment horizontal="left" vertical="center"/>
    </xf>
    <xf numFmtId="0" fontId="14" fillId="0" borderId="123" xfId="2"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0" borderId="162" xfId="2" applyNumberFormat="1" applyFont="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8" fillId="0" borderId="0" xfId="9" applyFont="1" applyAlignment="1" applyProtection="1">
      <alignment vertical="center"/>
      <protection hidden="1"/>
    </xf>
    <xf numFmtId="0" fontId="14" fillId="0" borderId="0" xfId="9" applyNumberFormat="1" applyFont="1" applyAlignment="1" applyProtection="1">
      <alignment vertical="center"/>
      <protection hidden="1"/>
    </xf>
    <xf numFmtId="0" fontId="14" fillId="3" borderId="31" xfId="9" applyNumberFormat="1" applyFont="1" applyFill="1" applyBorder="1" applyAlignment="1" applyProtection="1">
      <alignment vertical="center"/>
      <protection hidden="1"/>
    </xf>
    <xf numFmtId="0" fontId="14" fillId="3" borderId="53" xfId="9" applyNumberFormat="1" applyFont="1" applyFill="1" applyBorder="1" applyAlignment="1" applyProtection="1">
      <alignment vertical="center"/>
      <protection hidden="1"/>
    </xf>
    <xf numFmtId="0" fontId="14" fillId="3" borderId="5" xfId="9" applyNumberFormat="1" applyFont="1" applyFill="1" applyBorder="1" applyAlignment="1" applyProtection="1">
      <alignment vertical="center"/>
      <protection hidden="1"/>
    </xf>
    <xf numFmtId="0" fontId="14" fillId="3" borderId="7" xfId="9" applyNumberFormat="1" applyFont="1" applyFill="1" applyBorder="1" applyAlignment="1" applyProtection="1">
      <alignment vertical="center"/>
      <protection hidden="1"/>
    </xf>
    <xf numFmtId="0" fontId="19" fillId="0" borderId="0" xfId="9" applyNumberFormat="1" applyFont="1" applyAlignment="1" applyProtection="1">
      <alignment vertical="center"/>
      <protection hidden="1"/>
    </xf>
    <xf numFmtId="0" fontId="14" fillId="0" borderId="0" xfId="9" applyNumberFormat="1" applyFont="1" applyAlignment="1" applyProtection="1">
      <alignment vertical="center"/>
      <protection locked="0" hidden="1"/>
    </xf>
    <xf numFmtId="0" fontId="14" fillId="4" borderId="3" xfId="9" applyNumberFormat="1" applyFont="1" applyFill="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4" borderId="21" xfId="9"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vertical="center"/>
      <protection hidden="1"/>
    </xf>
    <xf numFmtId="0" fontId="14" fillId="3" borderId="25" xfId="2" applyNumberFormat="1" applyFont="1" applyFill="1" applyBorder="1" applyAlignment="1" applyProtection="1">
      <alignment horizontal="center" vertical="center"/>
      <protection hidden="1"/>
    </xf>
    <xf numFmtId="0" fontId="14" fillId="3" borderId="25" xfId="9" applyNumberFormat="1" applyFont="1" applyFill="1" applyBorder="1" applyAlignment="1" applyProtection="1">
      <alignment vertical="center"/>
      <protection hidden="1"/>
    </xf>
    <xf numFmtId="0" fontId="14" fillId="3" borderId="28" xfId="9" applyNumberFormat="1" applyFont="1" applyFill="1" applyBorder="1" applyAlignment="1" applyProtection="1">
      <alignment vertical="center"/>
      <protection hidden="1"/>
    </xf>
    <xf numFmtId="0" fontId="14" fillId="0" borderId="39" xfId="9" applyNumberFormat="1" applyFont="1" applyBorder="1" applyAlignment="1" applyProtection="1">
      <alignment horizontal="center" vertical="center"/>
      <protection hidden="1"/>
    </xf>
    <xf numFmtId="0" fontId="33" fillId="3" borderId="5" xfId="6" applyNumberFormat="1" applyFont="1" applyFill="1" applyBorder="1" applyAlignment="1" applyProtection="1">
      <alignment vertical="center"/>
      <protection hidden="1"/>
    </xf>
    <xf numFmtId="0" fontId="14" fillId="3" borderId="4" xfId="2" applyNumberFormat="1" applyFont="1" applyFill="1" applyBorder="1" applyAlignment="1" applyProtection="1">
      <alignment vertical="center"/>
      <protection hidden="1"/>
    </xf>
    <xf numFmtId="0" fontId="14" fillId="3" borderId="7" xfId="2" applyNumberFormat="1" applyFont="1" applyFill="1" applyBorder="1" applyAlignment="1" applyProtection="1">
      <alignment vertical="center"/>
      <protection hidden="1"/>
    </xf>
    <xf numFmtId="0" fontId="14" fillId="3" borderId="38" xfId="2" applyNumberFormat="1" applyFont="1" applyFill="1" applyBorder="1" applyAlignment="1" applyProtection="1">
      <alignment vertical="center"/>
      <protection hidden="1"/>
    </xf>
    <xf numFmtId="0" fontId="33" fillId="3" borderId="35" xfId="6" applyNumberFormat="1" applyFont="1" applyFill="1" applyBorder="1" applyAlignment="1" applyProtection="1">
      <alignment vertical="center"/>
      <protection hidden="1"/>
    </xf>
    <xf numFmtId="0" fontId="33" fillId="3" borderId="37" xfId="6" applyNumberFormat="1" applyFont="1" applyFill="1" applyBorder="1" applyAlignment="1" applyProtection="1">
      <alignment vertical="center"/>
      <protection hidden="1"/>
    </xf>
    <xf numFmtId="0" fontId="33" fillId="3" borderId="52" xfId="6" applyNumberFormat="1" applyFont="1" applyFill="1" applyBorder="1" applyAlignment="1" applyProtection="1">
      <alignment vertical="center"/>
      <protection hidden="1"/>
    </xf>
    <xf numFmtId="0" fontId="53" fillId="0" borderId="0" xfId="10" applyFont="1" applyAlignment="1">
      <alignment vertical="center"/>
    </xf>
    <xf numFmtId="0" fontId="18" fillId="0" borderId="0" xfId="10" applyNumberFormat="1" applyFont="1" applyAlignment="1">
      <alignment vertical="center"/>
    </xf>
    <xf numFmtId="0" fontId="55" fillId="0" borderId="0" xfId="10" applyNumberFormat="1" applyFont="1" applyAlignment="1">
      <alignment vertical="center"/>
    </xf>
    <xf numFmtId="0" fontId="52" fillId="0" borderId="0" xfId="10" applyNumberFormat="1" applyFont="1" applyAlignment="1">
      <alignment vertical="center"/>
    </xf>
    <xf numFmtId="0" fontId="55" fillId="4" borderId="0" xfId="10" applyNumberFormat="1" applyFont="1" applyFill="1" applyAlignment="1">
      <alignment vertical="center"/>
    </xf>
    <xf numFmtId="0" fontId="55" fillId="4" borderId="50" xfId="10" applyNumberFormat="1" applyFont="1" applyFill="1" applyBorder="1" applyAlignment="1">
      <alignment vertical="center"/>
    </xf>
    <xf numFmtId="0" fontId="14" fillId="4" borderId="37" xfId="2" applyNumberFormat="1" applyFont="1" applyFill="1" applyBorder="1" applyAlignment="1" applyProtection="1">
      <alignment vertical="center"/>
      <protection hidden="1"/>
    </xf>
    <xf numFmtId="0" fontId="33" fillId="4" borderId="28" xfId="6"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locked="0" hidden="1"/>
    </xf>
    <xf numFmtId="0" fontId="55" fillId="0" borderId="0" xfId="10" applyNumberFormat="1" applyFont="1" applyAlignment="1">
      <alignment horizontal="center" vertical="center"/>
    </xf>
    <xf numFmtId="0" fontId="55" fillId="0" borderId="0" xfId="10" applyNumberFormat="1" applyFont="1" applyAlignment="1">
      <alignment horizontal="right" vertical="center"/>
    </xf>
    <xf numFmtId="0" fontId="55" fillId="0" borderId="0" xfId="2" applyFont="1" applyAlignment="1" applyProtection="1">
      <alignment vertical="center"/>
      <protection hidden="1"/>
    </xf>
    <xf numFmtId="0" fontId="53" fillId="0" borderId="0" xfId="2" applyFont="1" applyAlignment="1" applyProtection="1">
      <alignment vertical="center"/>
      <protection hidden="1"/>
    </xf>
    <xf numFmtId="0" fontId="14" fillId="0" borderId="38" xfId="2" applyFont="1" applyBorder="1" applyAlignment="1" applyProtection="1">
      <alignment horizontal="center" vertical="center"/>
      <protection hidden="1"/>
    </xf>
    <xf numFmtId="0" fontId="14" fillId="3" borderId="2" xfId="2" applyFont="1" applyFill="1" applyBorder="1" applyAlignment="1" applyProtection="1">
      <alignment vertical="center"/>
      <protection hidden="1"/>
    </xf>
    <xf numFmtId="0" fontId="14" fillId="3"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5" borderId="5" xfId="2" applyFont="1" applyFill="1" applyBorder="1" applyAlignment="1" applyProtection="1">
      <alignment vertical="center"/>
      <protection hidden="1"/>
    </xf>
    <xf numFmtId="0" fontId="14" fillId="5" borderId="6" xfId="2" applyFont="1" applyFill="1" applyBorder="1" applyAlignment="1" applyProtection="1">
      <alignment horizontal="left" vertical="center"/>
      <protection hidden="1"/>
    </xf>
    <xf numFmtId="0" fontId="14" fillId="3" borderId="27" xfId="2" applyFont="1" applyFill="1" applyBorder="1" applyAlignment="1" applyProtection="1">
      <alignment vertical="center"/>
      <protection hidden="1"/>
    </xf>
    <xf numFmtId="0" fontId="14" fillId="3" borderId="28" xfId="2" applyFont="1" applyFill="1" applyBorder="1" applyAlignment="1" applyProtection="1">
      <alignment horizontal="left" vertical="center"/>
      <protection hidden="1"/>
    </xf>
    <xf numFmtId="0" fontId="14" fillId="3" borderId="19"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vertical="center"/>
      <protection hidden="1"/>
    </xf>
    <xf numFmtId="0" fontId="14" fillId="3" borderId="12" xfId="2" applyNumberFormat="1" applyFont="1" applyFill="1" applyBorder="1" applyAlignment="1" applyProtection="1">
      <alignment vertical="center"/>
      <protection hidden="1"/>
    </xf>
    <xf numFmtId="0" fontId="14" fillId="4" borderId="13" xfId="2" applyNumberFormat="1" applyFont="1" applyFill="1" applyBorder="1" applyAlignment="1" applyProtection="1">
      <alignment vertical="center"/>
      <protection hidden="1"/>
    </xf>
    <xf numFmtId="0" fontId="14" fillId="4" borderId="15" xfId="2" applyNumberFormat="1" applyFont="1" applyFill="1" applyBorder="1" applyAlignment="1" applyProtection="1">
      <alignment vertical="center"/>
      <protection hidden="1"/>
    </xf>
    <xf numFmtId="0" fontId="14" fillId="5" borderId="5" xfId="2" applyNumberFormat="1" applyFont="1" applyFill="1" applyBorder="1" applyAlignment="1" applyProtection="1">
      <alignment vertical="center"/>
      <protection hidden="1"/>
    </xf>
    <xf numFmtId="0" fontId="14" fillId="5" borderId="6" xfId="2" applyNumberFormat="1" applyFont="1" applyFill="1" applyBorder="1" applyAlignment="1" applyProtection="1">
      <alignment vertical="center"/>
      <protection hidden="1"/>
    </xf>
    <xf numFmtId="0" fontId="60" fillId="0" borderId="0" xfId="2" applyNumberFormat="1" applyFont="1" applyAlignment="1" applyProtection="1">
      <alignment vertical="center"/>
      <protection hidden="1"/>
    </xf>
    <xf numFmtId="0" fontId="6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locked="0" hidden="1"/>
    </xf>
    <xf numFmtId="0" fontId="14" fillId="0" borderId="65" xfId="2" applyNumberFormat="1" applyFont="1" applyBorder="1" applyAlignment="1" applyProtection="1">
      <alignment horizontal="center" vertical="center"/>
      <protection hidden="1"/>
    </xf>
    <xf numFmtId="0" fontId="33" fillId="3" borderId="31" xfId="6" applyNumberFormat="1" applyFont="1" applyFill="1" applyBorder="1" applyAlignment="1" applyProtection="1">
      <alignment vertical="center"/>
      <protection hidden="1"/>
    </xf>
    <xf numFmtId="0" fontId="14" fillId="3" borderId="17" xfId="2" applyNumberFormat="1" applyFont="1" applyFill="1" applyBorder="1" applyAlignment="1" applyProtection="1">
      <alignment vertical="center" wrapText="1"/>
      <protection hidden="1"/>
    </xf>
    <xf numFmtId="0" fontId="33" fillId="3" borderId="18" xfId="5" applyNumberFormat="1" applyFont="1" applyFill="1" applyBorder="1" applyAlignment="1" applyProtection="1">
      <alignment vertical="center"/>
      <protection hidden="1"/>
    </xf>
    <xf numFmtId="0" fontId="33" fillId="3" borderId="21" xfId="5" applyNumberFormat="1" applyFont="1" applyFill="1" applyBorder="1" applyAlignment="1" applyProtection="1">
      <alignment vertical="center"/>
      <protection hidden="1"/>
    </xf>
    <xf numFmtId="0" fontId="14" fillId="3" borderId="15" xfId="2" applyNumberFormat="1" applyFont="1" applyFill="1" applyBorder="1" applyAlignment="1" applyProtection="1">
      <alignment horizontal="center" vertical="center"/>
      <protection hidden="1"/>
    </xf>
    <xf numFmtId="0" fontId="33" fillId="3" borderId="18" xfId="5" applyNumberFormat="1" applyFont="1" applyFill="1" applyBorder="1" applyAlignment="1" applyProtection="1">
      <alignment horizontal="center" vertical="center"/>
      <protection locked="0" hidden="1"/>
    </xf>
    <xf numFmtId="0" fontId="14" fillId="3" borderId="21" xfId="2" applyNumberFormat="1" applyFont="1" applyFill="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34" fillId="0" borderId="0" xfId="2" applyNumberFormat="1" applyFont="1" applyAlignment="1" applyProtection="1">
      <alignment vertical="center"/>
      <protection hidden="1"/>
    </xf>
    <xf numFmtId="0" fontId="33" fillId="4" borderId="33" xfId="2" applyNumberFormat="1" applyFont="1" applyFill="1" applyBorder="1" applyAlignment="1" applyProtection="1">
      <alignment vertical="center"/>
      <protection hidden="1"/>
    </xf>
    <xf numFmtId="0" fontId="33" fillId="4" borderId="20" xfId="2" applyNumberFormat="1" applyFont="1" applyFill="1" applyBorder="1" applyAlignment="1" applyProtection="1">
      <alignment vertical="center"/>
      <protection hidden="1"/>
    </xf>
    <xf numFmtId="0" fontId="33" fillId="3" borderId="2"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vertical="center"/>
      <protection hidden="1"/>
    </xf>
    <xf numFmtId="0" fontId="33" fillId="3" borderId="36" xfId="2" applyNumberFormat="1" applyFont="1" applyFill="1" applyBorder="1" applyAlignment="1" applyProtection="1">
      <alignment vertical="center"/>
      <protection hidden="1"/>
    </xf>
    <xf numFmtId="0" fontId="33" fillId="3" borderId="5"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horizontal="center" vertical="center"/>
      <protection hidden="1"/>
    </xf>
    <xf numFmtId="0" fontId="33" fillId="3" borderId="20" xfId="2" applyNumberFormat="1" applyFont="1" applyFill="1" applyBorder="1" applyAlignment="1" applyProtection="1">
      <alignment vertical="center"/>
      <protection hidden="1"/>
    </xf>
    <xf numFmtId="0" fontId="33" fillId="4" borderId="36" xfId="2" applyNumberFormat="1" applyFont="1" applyFill="1" applyBorder="1" applyAlignment="1" applyProtection="1">
      <alignment vertical="center"/>
      <protection hidden="1"/>
    </xf>
    <xf numFmtId="0" fontId="33" fillId="4" borderId="39" xfId="2" applyNumberFormat="1" applyFont="1" applyFill="1" applyBorder="1" applyAlignment="1" applyProtection="1">
      <alignment vertical="center"/>
      <protection hidden="1"/>
    </xf>
    <xf numFmtId="0" fontId="33" fillId="0" borderId="0" xfId="2" applyNumberFormat="1" applyFont="1" applyAlignment="1" applyProtection="1">
      <alignment horizontal="right" vertical="center"/>
      <protection hidden="1"/>
    </xf>
    <xf numFmtId="0" fontId="33" fillId="0" borderId="0" xfId="2" applyNumberFormat="1" applyFont="1" applyAlignment="1" applyProtection="1">
      <alignment vertical="center"/>
      <protection locked="0" hidden="1"/>
    </xf>
    <xf numFmtId="0" fontId="33" fillId="0" borderId="0" xfId="2" applyNumberFormat="1" applyFont="1" applyAlignment="1" applyProtection="1">
      <alignment horizontal="right" vertical="center"/>
      <protection locked="0" hidden="1"/>
    </xf>
    <xf numFmtId="0" fontId="34" fillId="0" borderId="0" xfId="2" applyNumberFormat="1" applyFont="1" applyAlignment="1" applyProtection="1">
      <alignment vertical="center" wrapText="1"/>
      <protection hidden="1"/>
    </xf>
    <xf numFmtId="0" fontId="34" fillId="0" borderId="0" xfId="2" applyNumberFormat="1" applyFont="1" applyAlignment="1" applyProtection="1">
      <alignment horizontal="center" vertical="center"/>
      <protection hidden="1"/>
    </xf>
    <xf numFmtId="0" fontId="34" fillId="0" borderId="0" xfId="2" applyNumberFormat="1" applyFont="1" applyAlignment="1" applyProtection="1">
      <alignment horizontal="left" vertical="center"/>
      <protection hidden="1"/>
    </xf>
    <xf numFmtId="0" fontId="33" fillId="0" borderId="14" xfId="2" applyNumberFormat="1" applyFont="1" applyBorder="1" applyAlignment="1" applyProtection="1">
      <alignment horizontal="center" vertical="center"/>
      <protection hidden="1"/>
    </xf>
    <xf numFmtId="0" fontId="33" fillId="3" borderId="12" xfId="2" applyNumberFormat="1" applyFont="1" applyFill="1" applyBorder="1" applyAlignment="1" applyProtection="1">
      <alignment vertical="center"/>
      <protection hidden="1"/>
    </xf>
    <xf numFmtId="0" fontId="33" fillId="3" borderId="13" xfId="2" applyNumberFormat="1" applyFont="1" applyFill="1" applyBorder="1" applyAlignment="1" applyProtection="1">
      <alignment vertical="center"/>
      <protection hidden="1"/>
    </xf>
    <xf numFmtId="0" fontId="33" fillId="3" borderId="15" xfId="2" applyNumberFormat="1" applyFont="1" applyFill="1" applyBorder="1" applyAlignment="1" applyProtection="1">
      <alignment vertical="center"/>
      <protection hidden="1"/>
    </xf>
    <xf numFmtId="0" fontId="33" fillId="0" borderId="26" xfId="2" applyNumberFormat="1" applyFont="1" applyBorder="1" applyAlignment="1" applyProtection="1">
      <alignment horizontal="center" vertical="center"/>
      <protection hidden="1"/>
    </xf>
    <xf numFmtId="0" fontId="33" fillId="3" borderId="24" xfId="2" applyNumberFormat="1" applyFont="1" applyFill="1" applyBorder="1" applyAlignment="1" applyProtection="1">
      <alignment vertical="center"/>
      <protection hidden="1"/>
    </xf>
    <xf numFmtId="0" fontId="33" fillId="3" borderId="25" xfId="2" applyNumberFormat="1" applyFont="1" applyFill="1" applyBorder="1" applyAlignment="1" applyProtection="1">
      <alignment vertical="center"/>
      <protection hidden="1"/>
    </xf>
    <xf numFmtId="0" fontId="33" fillId="3" borderId="29" xfId="2" applyNumberFormat="1" applyFont="1" applyFill="1" applyBorder="1" applyAlignment="1" applyProtection="1">
      <alignment vertical="center"/>
      <protection hidden="1"/>
    </xf>
    <xf numFmtId="0" fontId="14" fillId="0" borderId="0" xfId="2" applyNumberFormat="1" applyFont="1" applyProtection="1">
      <protection hidden="1"/>
    </xf>
    <xf numFmtId="0" fontId="33" fillId="3" borderId="17" xfId="5" applyNumberFormat="1" applyFont="1" applyFill="1" applyBorder="1" applyAlignment="1" applyProtection="1">
      <alignment vertical="center"/>
      <protection hidden="1"/>
    </xf>
    <xf numFmtId="0" fontId="33" fillId="3" borderId="18" xfId="2" applyNumberFormat="1" applyFont="1" applyFill="1" applyBorder="1" applyAlignment="1" applyProtection="1">
      <alignment vertical="center"/>
      <protection hidden="1"/>
    </xf>
    <xf numFmtId="0" fontId="33" fillId="3" borderId="21" xfId="2" applyNumberFormat="1" applyFont="1" applyFill="1" applyBorder="1" applyAlignment="1" applyProtection="1">
      <alignment vertical="center"/>
      <protection hidden="1"/>
    </xf>
    <xf numFmtId="0" fontId="33" fillId="3" borderId="43" xfId="2" applyNumberFormat="1" applyFont="1" applyFill="1" applyBorder="1" applyAlignment="1" applyProtection="1">
      <alignment vertical="center"/>
      <protection hidden="1"/>
    </xf>
    <xf numFmtId="0" fontId="33" fillId="3" borderId="0" xfId="2" applyNumberFormat="1" applyFont="1" applyFill="1" applyAlignment="1" applyProtection="1">
      <alignment vertical="center"/>
      <protection hidden="1"/>
    </xf>
    <xf numFmtId="0" fontId="33" fillId="3" borderId="50" xfId="2" applyNumberFormat="1" applyFont="1" applyFill="1" applyBorder="1" applyAlignment="1" applyProtection="1">
      <alignment vertical="center"/>
      <protection hidden="1"/>
    </xf>
    <xf numFmtId="0" fontId="33" fillId="0" borderId="34" xfId="2" applyNumberFormat="1" applyFont="1" applyBorder="1" applyAlignment="1" applyProtection="1">
      <alignment horizontal="right" vertical="center"/>
      <protection hidden="1"/>
    </xf>
    <xf numFmtId="0" fontId="33" fillId="3" borderId="17" xfId="2" applyNumberFormat="1" applyFont="1" applyFill="1" applyBorder="1" applyAlignment="1" applyProtection="1">
      <alignment vertical="center"/>
      <protection hidden="1"/>
    </xf>
    <xf numFmtId="0" fontId="33" fillId="0" borderId="2" xfId="2" applyNumberFormat="1" applyFont="1" applyBorder="1" applyAlignment="1" applyProtection="1">
      <alignment vertical="center"/>
      <protection hidden="1"/>
    </xf>
    <xf numFmtId="0" fontId="33" fillId="0" borderId="3" xfId="2" applyNumberFormat="1" applyFont="1" applyBorder="1" applyAlignment="1" applyProtection="1">
      <alignment vertical="center"/>
      <protection hidden="1"/>
    </xf>
    <xf numFmtId="0" fontId="33" fillId="0" borderId="36" xfId="2" applyNumberFormat="1" applyFont="1" applyBorder="1" applyAlignment="1" applyProtection="1">
      <alignment vertical="center"/>
      <protection hidden="1"/>
    </xf>
    <xf numFmtId="0" fontId="33" fillId="0" borderId="43" xfId="2" applyNumberFormat="1" applyFont="1" applyBorder="1" applyAlignment="1" applyProtection="1">
      <alignment vertical="center"/>
      <protection hidden="1"/>
    </xf>
    <xf numFmtId="0" fontId="33" fillId="0" borderId="40" xfId="2" applyNumberFormat="1" applyFont="1" applyBorder="1" applyAlignment="1" applyProtection="1">
      <alignment horizontal="right" vertical="center"/>
      <protection hidden="1"/>
    </xf>
    <xf numFmtId="0" fontId="14" fillId="3" borderId="0" xfId="2" applyNumberFormat="1" applyFont="1" applyFill="1" applyAlignment="1" applyProtection="1">
      <alignment horizontal="right" vertical="center"/>
      <protection locked="0" hidden="1"/>
    </xf>
    <xf numFmtId="0" fontId="33" fillId="3" borderId="0" xfId="2" applyNumberFormat="1" applyFont="1" applyFill="1" applyAlignment="1" applyProtection="1">
      <alignment horizontal="left" vertical="center"/>
      <protection locked="0" hidden="1"/>
    </xf>
    <xf numFmtId="0" fontId="33" fillId="3" borderId="0" xfId="2" applyNumberFormat="1" applyFont="1" applyFill="1" applyAlignment="1" applyProtection="1">
      <alignment horizontal="right" vertical="center"/>
      <protection locked="0" hidden="1"/>
    </xf>
    <xf numFmtId="0" fontId="33" fillId="3" borderId="50" xfId="2" applyNumberFormat="1" applyFont="1" applyFill="1" applyBorder="1" applyAlignment="1" applyProtection="1">
      <alignment horizontal="left" vertical="center"/>
      <protection locked="0" hidden="1"/>
    </xf>
    <xf numFmtId="0" fontId="33" fillId="0" borderId="50" xfId="2" applyNumberFormat="1" applyFont="1" applyBorder="1" applyAlignment="1" applyProtection="1">
      <alignment vertical="center"/>
      <protection hidden="1"/>
    </xf>
    <xf numFmtId="0" fontId="33" fillId="3" borderId="28" xfId="2" applyNumberFormat="1" applyFont="1" applyFill="1" applyBorder="1" applyAlignment="1" applyProtection="1">
      <alignment vertical="center"/>
      <protection hidden="1"/>
    </xf>
    <xf numFmtId="0" fontId="33" fillId="0" borderId="27" xfId="2" applyNumberFormat="1" applyFont="1" applyBorder="1" applyAlignment="1" applyProtection="1">
      <alignment vertical="center"/>
      <protection hidden="1"/>
    </xf>
    <xf numFmtId="0" fontId="33" fillId="0" borderId="28" xfId="2" applyNumberFormat="1" applyFont="1" applyBorder="1" applyAlignment="1" applyProtection="1">
      <alignment vertical="center"/>
      <protection hidden="1"/>
    </xf>
    <xf numFmtId="0" fontId="33" fillId="0" borderId="39" xfId="2" applyNumberFormat="1" applyFont="1" applyBorder="1" applyAlignment="1" applyProtection="1">
      <alignment vertical="center"/>
      <protection hidden="1"/>
    </xf>
    <xf numFmtId="0" fontId="14" fillId="0" borderId="0" xfId="5" applyNumberFormat="1" applyFont="1" applyAlignment="1" applyProtection="1">
      <alignment horizontal="center" vertical="center"/>
      <protection hidden="1"/>
    </xf>
    <xf numFmtId="0" fontId="33" fillId="0" borderId="0" xfId="5" applyNumberFormat="1" applyFont="1" applyAlignment="1" applyProtection="1">
      <alignment horizontal="left" vertical="center"/>
      <protection locked="0" hidden="1"/>
    </xf>
    <xf numFmtId="0" fontId="33" fillId="4" borderId="43" xfId="2" applyNumberFormat="1" applyFont="1" applyFill="1" applyBorder="1" applyAlignment="1" applyProtection="1">
      <alignment vertical="center"/>
      <protection hidden="1"/>
    </xf>
    <xf numFmtId="0" fontId="33" fillId="4" borderId="0" xfId="2" applyNumberFormat="1" applyFont="1" applyFill="1" applyAlignment="1" applyProtection="1">
      <alignment vertical="center"/>
      <protection hidden="1"/>
    </xf>
    <xf numFmtId="0" fontId="33" fillId="3" borderId="49" xfId="2" applyNumberFormat="1" applyFont="1" applyFill="1" applyBorder="1" applyAlignment="1" applyProtection="1">
      <alignment vertical="center"/>
      <protection hidden="1"/>
    </xf>
    <xf numFmtId="0" fontId="14" fillId="3" borderId="0" xfId="2" applyNumberFormat="1" applyFont="1" applyFill="1" applyProtection="1">
      <protection hidden="1"/>
    </xf>
    <xf numFmtId="0" fontId="14" fillId="3" borderId="50" xfId="2" applyNumberFormat="1" applyFont="1" applyFill="1" applyBorder="1" applyProtection="1">
      <protection hidden="1"/>
    </xf>
    <xf numFmtId="0" fontId="33" fillId="4" borderId="5" xfId="2" applyNumberFormat="1" applyFont="1" applyFill="1" applyBorder="1" applyAlignment="1" applyProtection="1">
      <alignment vertical="center"/>
      <protection hidden="1"/>
    </xf>
    <xf numFmtId="0" fontId="33" fillId="4" borderId="6" xfId="2" applyNumberFormat="1" applyFont="1" applyFill="1" applyBorder="1" applyAlignment="1" applyProtection="1">
      <alignment vertical="center"/>
      <protection hidden="1"/>
    </xf>
    <xf numFmtId="0" fontId="33" fillId="4" borderId="2" xfId="2" applyNumberFormat="1" applyFont="1" applyFill="1" applyBorder="1" applyAlignment="1" applyProtection="1">
      <alignment vertical="center"/>
      <protection hidden="1"/>
    </xf>
    <xf numFmtId="0" fontId="33" fillId="4" borderId="3" xfId="2" applyNumberFormat="1" applyFont="1" applyFill="1" applyBorder="1" applyAlignment="1" applyProtection="1">
      <alignment vertical="center"/>
      <protection hidden="1"/>
    </xf>
    <xf numFmtId="0" fontId="33" fillId="4" borderId="27" xfId="2" applyNumberFormat="1" applyFont="1" applyFill="1" applyBorder="1" applyAlignment="1" applyProtection="1">
      <alignment vertical="center"/>
      <protection hidden="1"/>
    </xf>
    <xf numFmtId="0" fontId="33" fillId="4" borderId="28" xfId="2" applyNumberFormat="1" applyFont="1" applyFill="1" applyBorder="1" applyAlignment="1" applyProtection="1">
      <alignment vertical="center"/>
      <protection hidden="1"/>
    </xf>
    <xf numFmtId="0" fontId="33" fillId="0" borderId="0" xfId="2" applyNumberFormat="1" applyFont="1" applyAlignment="1" applyProtection="1">
      <alignment vertical="center" wrapText="1"/>
      <protection hidden="1"/>
    </xf>
    <xf numFmtId="0" fontId="14" fillId="3" borderId="17" xfId="2" applyNumberFormat="1" applyFont="1" applyFill="1" applyBorder="1" applyAlignment="1" applyProtection="1">
      <alignment horizontal="left" vertical="center"/>
      <protection hidden="1"/>
    </xf>
    <xf numFmtId="0" fontId="14" fillId="3" borderId="162" xfId="2" applyNumberFormat="1" applyFont="1" applyFill="1" applyBorder="1" applyAlignment="1" applyProtection="1">
      <alignment horizontal="left" vertical="center"/>
      <protection hidden="1"/>
    </xf>
    <xf numFmtId="0" fontId="14" fillId="3" borderId="230" xfId="2" applyNumberFormat="1" applyFont="1" applyFill="1" applyBorder="1" applyAlignment="1" applyProtection="1">
      <alignment vertical="center"/>
      <protection hidden="1"/>
    </xf>
    <xf numFmtId="0" fontId="14" fillId="3" borderId="230" xfId="2" applyNumberFormat="1" applyFont="1" applyFill="1" applyBorder="1" applyAlignment="1" applyProtection="1">
      <alignment horizontal="center" vertical="center"/>
      <protection hidden="1"/>
    </xf>
    <xf numFmtId="0" fontId="33" fillId="3" borderId="230" xfId="2" applyNumberFormat="1" applyFont="1" applyFill="1" applyBorder="1" applyAlignment="1" applyProtection="1">
      <alignment vertical="center"/>
      <protection hidden="1"/>
    </xf>
    <xf numFmtId="0" fontId="14" fillId="3" borderId="240" xfId="2" applyNumberFormat="1" applyFont="1" applyFill="1" applyBorder="1" applyAlignment="1" applyProtection="1">
      <alignment horizontal="center" vertical="center"/>
      <protection hidden="1"/>
    </xf>
    <xf numFmtId="0" fontId="14" fillId="4" borderId="241" xfId="2" applyNumberFormat="1" applyFont="1" applyFill="1" applyBorder="1" applyAlignment="1" applyProtection="1">
      <alignment vertical="center"/>
      <protection hidden="1"/>
    </xf>
    <xf numFmtId="0" fontId="14" fillId="3" borderId="103" xfId="2" applyNumberFormat="1" applyFont="1" applyFill="1" applyBorder="1" applyAlignment="1" applyProtection="1">
      <alignment horizontal="left" vertical="center"/>
      <protection hidden="1"/>
    </xf>
    <xf numFmtId="0" fontId="14" fillId="3" borderId="104" xfId="2" applyNumberFormat="1" applyFont="1" applyFill="1" applyBorder="1" applyAlignment="1" applyProtection="1">
      <alignment vertical="center"/>
      <protection hidden="1"/>
    </xf>
    <xf numFmtId="0" fontId="14" fillId="3" borderId="104" xfId="2" applyNumberFormat="1" applyFont="1" applyFill="1" applyBorder="1" applyAlignment="1" applyProtection="1">
      <alignment horizontal="center" vertical="center"/>
      <protection hidden="1"/>
    </xf>
    <xf numFmtId="0" fontId="33" fillId="3" borderId="104" xfId="2" applyNumberFormat="1" applyFont="1" applyFill="1" applyBorder="1" applyAlignment="1" applyProtection="1">
      <alignment vertical="center"/>
      <protection hidden="1"/>
    </xf>
    <xf numFmtId="0" fontId="14" fillId="3" borderId="242" xfId="2" applyNumberFormat="1" applyFont="1" applyFill="1" applyBorder="1" applyAlignment="1" applyProtection="1">
      <alignment horizontal="center" vertical="center"/>
      <protection hidden="1"/>
    </xf>
    <xf numFmtId="0" fontId="14" fillId="4" borderId="243"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29" xfId="2" applyNumberFormat="1" applyFont="1" applyFill="1" applyBorder="1" applyAlignment="1" applyProtection="1">
      <alignment horizontal="center" vertical="center"/>
      <protection hidden="1"/>
    </xf>
    <xf numFmtId="0" fontId="14" fillId="0" borderId="32" xfId="2" applyNumberFormat="1" applyFont="1" applyBorder="1" applyAlignment="1" applyProtection="1">
      <alignment vertical="center"/>
      <protection hidden="1"/>
    </xf>
    <xf numFmtId="0" fontId="14" fillId="3" borderId="24" xfId="2" applyNumberFormat="1" applyFont="1" applyFill="1" applyBorder="1" applyAlignment="1" applyProtection="1">
      <alignment horizontal="left" vertical="center"/>
      <protection hidden="1"/>
    </xf>
    <xf numFmtId="0" fontId="63"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20"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5" borderId="32" xfId="2" applyNumberFormat="1" applyFont="1" applyFill="1" applyBorder="1" applyAlignment="1">
      <alignment vertical="center"/>
    </xf>
    <xf numFmtId="0" fontId="14" fillId="5" borderId="6" xfId="2" applyNumberFormat="1" applyFont="1" applyFill="1" applyBorder="1" applyAlignment="1">
      <alignment vertical="center"/>
    </xf>
    <xf numFmtId="0" fontId="14" fillId="0" borderId="0" xfId="2" applyNumberFormat="1" applyFont="1" applyAlignment="1">
      <alignment horizontal="left" vertical="center"/>
    </xf>
    <xf numFmtId="0" fontId="55" fillId="0" borderId="0" xfId="2" applyNumberFormat="1" applyFont="1" applyAlignment="1" applyProtection="1">
      <alignment vertical="center"/>
      <protection hidden="1"/>
    </xf>
    <xf numFmtId="0" fontId="19" fillId="0" borderId="0" xfId="2" applyFont="1" applyAlignment="1" applyProtection="1">
      <alignment vertical="center" wrapText="1"/>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4" fillId="3" borderId="3"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39"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0" borderId="0" xfId="2" applyFont="1"/>
    <xf numFmtId="0" fontId="14" fillId="3" borderId="32" xfId="2" applyFont="1" applyFill="1" applyBorder="1" applyAlignment="1" applyProtection="1">
      <alignment vertical="center" wrapText="1"/>
      <protection hidden="1"/>
    </xf>
    <xf numFmtId="0" fontId="14" fillId="3" borderId="32" xfId="2" applyFont="1" applyFill="1" applyBorder="1"/>
    <xf numFmtId="0" fontId="14" fillId="3" borderId="32" xfId="2" applyFont="1" applyFill="1" applyBorder="1" applyAlignment="1" applyProtection="1">
      <alignment horizontal="center" vertical="center"/>
      <protection hidden="1"/>
    </xf>
    <xf numFmtId="0" fontId="14" fillId="3" borderId="53" xfId="2" applyFont="1" applyFill="1" applyBorder="1" applyAlignment="1" applyProtection="1">
      <alignment vertical="center"/>
      <protection hidden="1"/>
    </xf>
    <xf numFmtId="0" fontId="14" fillId="3" borderId="31" xfId="2" applyFont="1" applyFill="1" applyBorder="1"/>
    <xf numFmtId="0" fontId="14" fillId="3" borderId="6" xfId="2" applyFont="1" applyFill="1" applyBorder="1" applyAlignment="1" applyProtection="1">
      <alignment vertical="center" wrapText="1"/>
      <protection hidden="1"/>
    </xf>
    <xf numFmtId="0" fontId="33" fillId="3" borderId="6" xfId="6" applyFont="1" applyFill="1" applyBorder="1" applyAlignment="1" applyProtection="1">
      <alignment vertical="center"/>
      <protection hidden="1"/>
    </xf>
    <xf numFmtId="0" fontId="14" fillId="3" borderId="6" xfId="2" applyFont="1" applyFill="1" applyBorder="1"/>
    <xf numFmtId="0" fontId="14" fillId="5" borderId="6" xfId="2" applyFont="1" applyFill="1" applyBorder="1" applyAlignment="1" applyProtection="1">
      <alignment horizontal="center" vertical="center"/>
      <protection hidden="1"/>
    </xf>
    <xf numFmtId="0" fontId="14" fillId="3" borderId="7" xfId="2" applyFont="1" applyFill="1" applyBorder="1" applyAlignment="1" applyProtection="1">
      <alignment vertical="center"/>
      <protection hidden="1"/>
    </xf>
    <xf numFmtId="0" fontId="14" fillId="3" borderId="43" xfId="2" applyFont="1" applyFill="1" applyBorder="1"/>
    <xf numFmtId="0" fontId="14" fillId="5" borderId="2" xfId="2" applyFont="1" applyFill="1" applyBorder="1" applyAlignment="1" applyProtection="1">
      <alignment vertical="center"/>
      <protection hidden="1"/>
    </xf>
    <xf numFmtId="0" fontId="14" fillId="3" borderId="3" xfId="2" applyFont="1" applyFill="1" applyBorder="1" applyAlignment="1" applyProtection="1">
      <alignment vertical="center" wrapText="1"/>
      <protection hidden="1"/>
    </xf>
    <xf numFmtId="0" fontId="14" fillId="3" borderId="43" xfId="2" applyFont="1" applyFill="1" applyBorder="1" applyAlignment="1" applyProtection="1">
      <alignment vertical="center"/>
      <protection hidden="1"/>
    </xf>
    <xf numFmtId="0" fontId="67" fillId="0" borderId="0" xfId="2" applyFont="1" applyFill="1" applyBorder="1" applyAlignment="1" applyProtection="1">
      <alignment horizontal="center" vertical="center" wrapText="1"/>
      <protection hidden="1"/>
    </xf>
    <xf numFmtId="0" fontId="67" fillId="0" borderId="0" xfId="2" applyFont="1" applyFill="1" applyBorder="1" applyAlignment="1" applyProtection="1">
      <alignment horizontal="center" vertical="center"/>
      <protection hidden="1"/>
    </xf>
    <xf numFmtId="0" fontId="67" fillId="0" borderId="0" xfId="2" applyFont="1" applyFill="1" applyBorder="1" applyAlignment="1">
      <alignment horizontal="center" vertical="center"/>
    </xf>
    <xf numFmtId="0" fontId="14" fillId="0" borderId="0" xfId="2" applyFont="1" applyFill="1" applyAlignment="1">
      <alignment vertical="center"/>
    </xf>
    <xf numFmtId="0" fontId="14" fillId="0" borderId="0" xfId="2" applyFont="1" applyFill="1" applyAlignment="1">
      <alignment horizontal="center" vertical="center"/>
    </xf>
    <xf numFmtId="0" fontId="14" fillId="0" borderId="0" xfId="2" applyFont="1" applyFill="1" applyAlignment="1" applyProtection="1">
      <alignment vertical="center" wrapText="1"/>
      <protection hidden="1"/>
    </xf>
    <xf numFmtId="0" fontId="2" fillId="0" borderId="0" xfId="2" applyFill="1" applyAlignment="1">
      <alignment vertical="center"/>
    </xf>
    <xf numFmtId="0" fontId="2" fillId="0" borderId="0" xfId="2" applyFill="1"/>
    <xf numFmtId="0" fontId="14" fillId="3" borderId="0" xfId="2" applyFont="1" applyFill="1" applyBorder="1"/>
    <xf numFmtId="0" fontId="33" fillId="3" borderId="0" xfId="6" applyFont="1" applyFill="1" applyBorder="1" applyAlignment="1" applyProtection="1">
      <alignment vertical="center"/>
      <protection hidden="1"/>
    </xf>
    <xf numFmtId="0" fontId="14" fillId="3" borderId="0" xfId="2" applyFont="1" applyFill="1" applyBorder="1" applyAlignment="1" applyProtection="1">
      <alignment vertical="center"/>
      <protection hidden="1"/>
    </xf>
    <xf numFmtId="0" fontId="14" fillId="5" borderId="27" xfId="2" applyFont="1" applyFill="1" applyBorder="1" applyAlignment="1" applyProtection="1">
      <alignment vertical="center"/>
      <protection hidden="1"/>
    </xf>
    <xf numFmtId="0" fontId="14" fillId="3" borderId="0" xfId="2" applyFont="1" applyFill="1" applyAlignment="1" applyProtection="1">
      <alignment horizontal="center" vertical="center"/>
      <protection hidden="1"/>
    </xf>
    <xf numFmtId="0" fontId="14" fillId="3" borderId="28"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3" borderId="5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0" borderId="0" xfId="2" applyFont="1" applyAlignment="1">
      <alignment vertical="center"/>
    </xf>
    <xf numFmtId="0" fontId="33" fillId="0" borderId="0" xfId="6" applyFont="1" applyAlignment="1" applyProtection="1">
      <alignment vertical="center"/>
      <protection hidden="1"/>
    </xf>
    <xf numFmtId="0" fontId="14" fillId="3" borderId="43" xfId="2" applyFont="1" applyFill="1" applyBorder="1" applyAlignment="1" applyProtection="1">
      <alignment vertical="center" wrapText="1"/>
      <protection hidden="1"/>
    </xf>
    <xf numFmtId="0" fontId="14" fillId="3" borderId="0" xfId="2" applyFont="1" applyFill="1" applyAlignment="1" applyProtection="1">
      <alignment vertical="center" wrapText="1"/>
      <protection hidden="1"/>
    </xf>
    <xf numFmtId="0" fontId="33" fillId="3" borderId="0" xfId="6" applyFont="1" applyFill="1" applyAlignment="1" applyProtection="1">
      <alignment vertical="center"/>
      <protection hidden="1"/>
    </xf>
    <xf numFmtId="0" fontId="14" fillId="3" borderId="0" xfId="2" applyFont="1" applyFill="1" applyAlignment="1">
      <alignment vertical="center"/>
    </xf>
    <xf numFmtId="0" fontId="14" fillId="5" borderId="5" xfId="2" applyFont="1" applyFill="1" applyBorder="1" applyAlignment="1" applyProtection="1">
      <alignment vertical="center" wrapText="1"/>
      <protection hidden="1"/>
    </xf>
    <xf numFmtId="0" fontId="14" fillId="5" borderId="6" xfId="2" applyFont="1" applyFill="1" applyBorder="1" applyAlignment="1" applyProtection="1">
      <alignment vertical="center" wrapText="1"/>
      <protection hidden="1"/>
    </xf>
    <xf numFmtId="0" fontId="14" fillId="3" borderId="6" xfId="2" applyFont="1" applyFill="1" applyBorder="1" applyAlignment="1">
      <alignment vertical="center"/>
    </xf>
    <xf numFmtId="0" fontId="14" fillId="3" borderId="20" xfId="2" applyFont="1" applyFill="1" applyBorder="1" applyAlignment="1" applyProtection="1">
      <alignment horizontal="center" vertical="center"/>
      <protection hidden="1"/>
    </xf>
    <xf numFmtId="0" fontId="14" fillId="3" borderId="0" xfId="2" applyFont="1" applyFill="1"/>
    <xf numFmtId="0" fontId="14" fillId="5" borderId="27" xfId="2" applyFont="1" applyFill="1" applyBorder="1" applyAlignment="1" applyProtection="1">
      <alignment vertical="center" wrapText="1"/>
      <protection hidden="1"/>
    </xf>
    <xf numFmtId="0" fontId="14" fillId="5" borderId="28" xfId="2" applyFont="1" applyFill="1" applyBorder="1" applyAlignment="1" applyProtection="1">
      <alignment vertical="center" wrapText="1"/>
      <protection hidden="1"/>
    </xf>
    <xf numFmtId="0" fontId="33" fillId="3" borderId="28" xfId="6" applyFont="1" applyFill="1" applyBorder="1" applyAlignment="1" applyProtection="1">
      <alignment vertical="center"/>
      <protection hidden="1"/>
    </xf>
    <xf numFmtId="0" fontId="14" fillId="3" borderId="28" xfId="2" applyFont="1" applyFill="1" applyBorder="1" applyAlignment="1">
      <alignment vertical="center"/>
    </xf>
    <xf numFmtId="0" fontId="14" fillId="7" borderId="6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hidden="1"/>
    </xf>
    <xf numFmtId="0" fontId="14" fillId="0" borderId="0" xfId="2" applyFont="1" applyAlignment="1" applyProtection="1">
      <alignment horizontal="right" vertical="center"/>
      <protection hidden="1"/>
    </xf>
    <xf numFmtId="0" fontId="33" fillId="0" borderId="3" xfId="2" applyNumberFormat="1" applyFont="1" applyBorder="1" applyAlignment="1" applyProtection="1">
      <alignment horizontal="center" vertical="center"/>
      <protection hidden="1"/>
    </xf>
    <xf numFmtId="0" fontId="14" fillId="3" borderId="2" xfId="11" applyFont="1" applyFill="1" applyBorder="1" applyAlignment="1" applyProtection="1">
      <alignment horizontal="center" vertical="center"/>
      <protection hidden="1"/>
    </xf>
    <xf numFmtId="0" fontId="14" fillId="3" borderId="3" xfId="11" applyFont="1" applyFill="1" applyBorder="1" applyAlignment="1" applyProtection="1">
      <alignment horizontal="center" vertical="center"/>
      <protection hidden="1"/>
    </xf>
    <xf numFmtId="0" fontId="14" fillId="3" borderId="4" xfId="11" applyFont="1" applyFill="1" applyBorder="1" applyAlignment="1" applyProtection="1">
      <alignment horizontal="center" vertical="center"/>
      <protection hidden="1"/>
    </xf>
    <xf numFmtId="0" fontId="14" fillId="3" borderId="5" xfId="11" applyFont="1" applyFill="1" applyBorder="1" applyAlignment="1" applyProtection="1">
      <alignment horizontal="center" vertical="center"/>
      <protection hidden="1"/>
    </xf>
    <xf numFmtId="0" fontId="14" fillId="3" borderId="6" xfId="11" applyFont="1" applyFill="1" applyBorder="1" applyAlignment="1" applyProtection="1">
      <alignment horizontal="center" vertical="center"/>
      <protection hidden="1"/>
    </xf>
    <xf numFmtId="0" fontId="14" fillId="3" borderId="7" xfId="11" applyFont="1" applyFill="1" applyBorder="1" applyAlignment="1" applyProtection="1">
      <alignment horizontal="center" vertical="center"/>
      <protection hidden="1"/>
    </xf>
    <xf numFmtId="0" fontId="14" fillId="0" borderId="0" xfId="2" applyFont="1" applyAlignment="1" applyProtection="1">
      <alignment horizontal="center" vertical="center"/>
      <protection hidden="1"/>
    </xf>
    <xf numFmtId="0" fontId="33" fillId="0" borderId="25" xfId="11" applyFont="1" applyBorder="1" applyAlignment="1" applyProtection="1">
      <alignment horizontal="center" vertical="center"/>
      <protection hidden="1"/>
    </xf>
    <xf numFmtId="0" fontId="14" fillId="3" borderId="3" xfId="2" applyNumberFormat="1" applyFont="1" applyFill="1" applyBorder="1" applyAlignment="1" applyProtection="1">
      <alignment horizontal="left" vertical="center"/>
      <protection hidden="1"/>
    </xf>
    <xf numFmtId="0" fontId="14" fillId="3" borderId="36" xfId="2" applyNumberFormat="1" applyFont="1" applyFill="1" applyBorder="1" applyAlignment="1" applyProtection="1">
      <alignment horizontal="left" vertical="center"/>
      <protection hidden="1"/>
    </xf>
    <xf numFmtId="0" fontId="14" fillId="3" borderId="38" xfId="2" applyFont="1" applyFill="1" applyBorder="1" applyAlignment="1">
      <alignment horizontal="center" vertical="center"/>
    </xf>
    <xf numFmtId="0" fontId="68" fillId="0" borderId="0" xfId="2" applyFont="1" applyAlignment="1" applyProtection="1">
      <alignment vertical="center"/>
      <protection hidden="1"/>
    </xf>
    <xf numFmtId="0" fontId="11" fillId="0" borderId="8" xfId="2" applyNumberFormat="1" applyFont="1" applyBorder="1" applyAlignment="1" applyProtection="1">
      <alignment horizontal="center" vertical="center"/>
      <protection hidden="1"/>
    </xf>
    <xf numFmtId="0" fontId="11" fillId="0" borderId="9" xfId="2" applyNumberFormat="1" applyFont="1" applyBorder="1" applyAlignment="1" applyProtection="1">
      <alignment horizontal="center" vertical="center"/>
      <protection hidden="1"/>
    </xf>
    <xf numFmtId="0" fontId="15" fillId="2" borderId="2" xfId="2" applyNumberFormat="1" applyFont="1" applyFill="1" applyBorder="1" applyAlignment="1" applyProtection="1">
      <alignment horizontal="center" vertical="center"/>
      <protection locked="0" hidden="1"/>
    </xf>
    <xf numFmtId="0" fontId="15" fillId="2" borderId="3" xfId="2" applyNumberFormat="1" applyFont="1" applyFill="1" applyBorder="1" applyAlignment="1" applyProtection="1">
      <alignment horizontal="center" vertical="center"/>
      <protection locked="0" hidden="1"/>
    </xf>
    <xf numFmtId="0" fontId="15" fillId="2" borderId="4" xfId="2" applyNumberFormat="1" applyFont="1" applyFill="1" applyBorder="1" applyAlignment="1" applyProtection="1">
      <alignment horizontal="center" vertical="center"/>
      <protection locked="0" hidden="1"/>
    </xf>
    <xf numFmtId="0" fontId="15" fillId="2" borderId="5" xfId="2" applyNumberFormat="1" applyFont="1" applyFill="1" applyBorder="1" applyAlignment="1" applyProtection="1">
      <alignment horizontal="center" vertical="center"/>
      <protection locked="0" hidden="1"/>
    </xf>
    <xf numFmtId="0" fontId="15" fillId="2" borderId="6" xfId="2" applyNumberFormat="1" applyFont="1" applyFill="1" applyBorder="1" applyAlignment="1" applyProtection="1">
      <alignment horizontal="center" vertical="center"/>
      <protection locked="0" hidden="1"/>
    </xf>
    <xf numFmtId="0" fontId="15" fillId="2" borderId="7"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protection hidden="1"/>
    </xf>
    <xf numFmtId="0" fontId="11" fillId="0" borderId="1" xfId="2" applyNumberFormat="1" applyFont="1" applyBorder="1" applyAlignment="1" applyProtection="1">
      <alignment horizontal="center" vertical="center" wrapText="1"/>
      <protection hidden="1"/>
    </xf>
    <xf numFmtId="0" fontId="15" fillId="2" borderId="1" xfId="2" applyNumberFormat="1" applyFont="1" applyFill="1" applyBorder="1" applyAlignment="1" applyProtection="1">
      <alignment horizontal="center" vertical="center"/>
      <protection locked="0" hidden="1"/>
    </xf>
    <xf numFmtId="0" fontId="10" fillId="0" borderId="0" xfId="2" applyNumberFormat="1" applyFont="1" applyAlignment="1" applyProtection="1">
      <alignment horizontal="right" vertical="center"/>
      <protection hidden="1"/>
    </xf>
    <xf numFmtId="0" fontId="10" fillId="0" borderId="0" xfId="2" applyNumberFormat="1" applyFont="1" applyAlignment="1" applyProtection="1">
      <alignment horizontal="left" vertical="center"/>
      <protection hidden="1"/>
    </xf>
    <xf numFmtId="0" fontId="10" fillId="0" borderId="0" xfId="2" applyNumberFormat="1" applyFont="1" applyAlignment="1" applyProtection="1">
      <alignment horizontal="distributed" vertical="center" indent="20"/>
      <protection hidden="1"/>
    </xf>
    <xf numFmtId="0" fontId="12" fillId="0" borderId="0" xfId="2" applyNumberFormat="1" applyFont="1" applyAlignment="1" applyProtection="1">
      <alignment horizontal="center" vertical="center"/>
      <protection hidden="1"/>
    </xf>
    <xf numFmtId="38" fontId="14" fillId="0" borderId="24" xfId="1" applyFont="1" applyBorder="1" applyAlignment="1" applyProtection="1">
      <alignment horizontal="center" vertical="center"/>
      <protection hidden="1"/>
    </xf>
    <xf numFmtId="38" fontId="14" fillId="0" borderId="25" xfId="1" applyFont="1" applyBorder="1" applyAlignment="1" applyProtection="1">
      <alignment horizontal="center" vertical="center"/>
      <protection hidden="1"/>
    </xf>
    <xf numFmtId="0" fontId="14" fillId="0" borderId="37" xfId="2" applyNumberFormat="1" applyFont="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7" xfId="2" applyNumberFormat="1" applyFont="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0" fontId="14" fillId="3" borderId="47" xfId="2" applyNumberFormat="1" applyFont="1" applyFill="1" applyBorder="1" applyAlignment="1" applyProtection="1">
      <alignment horizontal="right" vertical="center"/>
      <protection hidden="1"/>
    </xf>
    <xf numFmtId="0" fontId="14" fillId="3" borderId="6" xfId="2" applyNumberFormat="1" applyFont="1" applyFill="1" applyBorder="1" applyAlignment="1" applyProtection="1">
      <alignment horizontal="right" vertical="center"/>
      <protection hidden="1"/>
    </xf>
    <xf numFmtId="0" fontId="14" fillId="0" borderId="6" xfId="2" applyNumberFormat="1" applyFont="1" applyBorder="1" applyAlignment="1" applyProtection="1">
      <alignment horizontal="left" vertical="center"/>
      <protection hidden="1"/>
    </xf>
    <xf numFmtId="0" fontId="14" fillId="0" borderId="7" xfId="2" applyNumberFormat="1" applyFont="1" applyBorder="1" applyAlignment="1" applyProtection="1">
      <alignment horizontal="left"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38" fontId="14" fillId="3" borderId="5" xfId="1" applyFont="1" applyFill="1" applyBorder="1" applyAlignment="1" applyProtection="1">
      <alignment horizontal="center" vertical="center"/>
      <protection locked="0" hidden="1"/>
    </xf>
    <xf numFmtId="38" fontId="14" fillId="3" borderId="6" xfId="1" applyFont="1" applyFill="1" applyBorder="1" applyAlignment="1" applyProtection="1">
      <alignment horizontal="center" vertical="center"/>
      <protection locked="0" hidden="1"/>
    </xf>
    <xf numFmtId="0" fontId="14" fillId="0" borderId="40"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center" vertical="center"/>
      <protection locked="0" hidden="1"/>
    </xf>
    <xf numFmtId="0" fontId="14" fillId="3" borderId="26" xfId="2" applyNumberFormat="1" applyFont="1" applyFill="1" applyBorder="1" applyAlignment="1" applyProtection="1">
      <alignment horizontal="center" vertical="center"/>
      <protection locked="0" hidden="1"/>
    </xf>
    <xf numFmtId="38" fontId="14" fillId="3" borderId="24" xfId="1" applyFont="1" applyFill="1" applyBorder="1" applyAlignment="1" applyProtection="1">
      <alignment horizontal="center" vertical="center"/>
      <protection locked="0" hidden="1"/>
    </xf>
    <xf numFmtId="38" fontId="14" fillId="3" borderId="25" xfId="1" applyFont="1" applyFill="1" applyBorder="1" applyAlignment="1" applyProtection="1">
      <alignment horizontal="center" vertical="center"/>
      <protection locked="0" hidden="1"/>
    </xf>
    <xf numFmtId="0" fontId="14" fillId="0" borderId="24"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protection hidden="1"/>
    </xf>
    <xf numFmtId="0" fontId="14" fillId="0" borderId="18"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9"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21" fillId="0" borderId="18" xfId="2" applyNumberFormat="1" applyFont="1" applyBorder="1" applyAlignment="1" applyProtection="1">
      <alignment horizontal="center" vertical="center"/>
      <protection hidden="1"/>
    </xf>
    <xf numFmtId="0" fontId="21" fillId="0" borderId="19" xfId="2" applyNumberFormat="1" applyFont="1" applyBorder="1" applyAlignment="1" applyProtection="1">
      <alignment horizontal="center" vertical="center"/>
      <protection hidden="1"/>
    </xf>
    <xf numFmtId="0" fontId="14" fillId="0" borderId="47"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right" vertical="center"/>
      <protection hidden="1"/>
    </xf>
    <xf numFmtId="0" fontId="14" fillId="0" borderId="48" xfId="2" applyNumberFormat="1" applyFont="1" applyBorder="1" applyAlignment="1" applyProtection="1">
      <alignment horizontal="left" vertical="center"/>
      <protection hidden="1"/>
    </xf>
    <xf numFmtId="0" fontId="14" fillId="0" borderId="18" xfId="2" applyNumberFormat="1" applyFont="1" applyBorder="1" applyAlignment="1" applyProtection="1">
      <alignment horizontal="left" vertical="center"/>
      <protection hidden="1"/>
    </xf>
    <xf numFmtId="0" fontId="14" fillId="0" borderId="21" xfId="2" applyNumberFormat="1" applyFont="1" applyBorder="1" applyAlignment="1" applyProtection="1">
      <alignment horizontal="left" vertical="center"/>
      <protection hidden="1"/>
    </xf>
    <xf numFmtId="0" fontId="14" fillId="3" borderId="48" xfId="2" applyNumberFormat="1" applyFont="1" applyFill="1" applyBorder="1" applyAlignment="1" applyProtection="1">
      <alignment horizontal="center" vertical="center"/>
      <protection locked="0" hidden="1"/>
    </xf>
    <xf numFmtId="0" fontId="14" fillId="0" borderId="30" xfId="2" applyNumberFormat="1" applyFont="1" applyBorder="1" applyAlignment="1" applyProtection="1">
      <alignment horizontal="center" vertical="center"/>
      <protection hidden="1"/>
    </xf>
    <xf numFmtId="0" fontId="14" fillId="0" borderId="13" xfId="2" applyNumberFormat="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protection hidden="1"/>
    </xf>
    <xf numFmtId="0" fontId="14" fillId="0" borderId="14" xfId="2" applyNumberFormat="1" applyFont="1" applyBorder="1" applyAlignment="1" applyProtection="1">
      <alignment horizontal="center" vertical="center"/>
      <protection hidden="1"/>
    </xf>
    <xf numFmtId="0" fontId="14" fillId="0" borderId="15" xfId="2" applyNumberFormat="1" applyFont="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shrinkToFit="1"/>
      <protection locked="0" hidden="1"/>
    </xf>
    <xf numFmtId="0" fontId="14" fillId="3" borderId="18" xfId="2" applyNumberFormat="1" applyFont="1" applyFill="1" applyBorder="1" applyAlignment="1" applyProtection="1">
      <alignment horizontal="center" vertical="center" shrinkToFit="1"/>
      <protection locked="0" hidden="1"/>
    </xf>
    <xf numFmtId="0" fontId="14" fillId="3" borderId="19" xfId="2" applyNumberFormat="1" applyFont="1" applyFill="1" applyBorder="1" applyAlignment="1" applyProtection="1">
      <alignment horizontal="center" vertical="center" shrinkToFit="1"/>
      <protection locked="0" hidden="1"/>
    </xf>
    <xf numFmtId="0" fontId="14" fillId="3" borderId="48" xfId="2" applyNumberFormat="1" applyFont="1" applyFill="1" applyBorder="1" applyAlignment="1" applyProtection="1">
      <alignment horizontal="right" vertical="center" shrinkToFit="1"/>
      <protection locked="0" hidden="1"/>
    </xf>
    <xf numFmtId="0" fontId="14" fillId="3" borderId="18" xfId="2" applyNumberFormat="1" applyFont="1" applyFill="1" applyBorder="1" applyAlignment="1" applyProtection="1">
      <alignment horizontal="right" vertical="center" shrinkToFit="1"/>
      <protection locked="0" hidden="1"/>
    </xf>
    <xf numFmtId="0" fontId="14" fillId="3" borderId="19" xfId="2" applyNumberFormat="1" applyFont="1" applyFill="1" applyBorder="1" applyAlignment="1" applyProtection="1">
      <alignment horizontal="right" vertical="center" shrinkToFit="1"/>
      <protection locked="0" hidden="1"/>
    </xf>
    <xf numFmtId="0" fontId="14" fillId="0" borderId="49"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0" borderId="35" xfId="2" applyNumberFormat="1" applyFont="1" applyBorder="1" applyAlignment="1" applyProtection="1">
      <alignment horizontal="center" vertical="center" wrapText="1"/>
      <protection hidden="1"/>
    </xf>
    <xf numFmtId="0" fontId="14" fillId="0" borderId="3" xfId="2" applyNumberFormat="1" applyFont="1" applyBorder="1" applyAlignment="1" applyProtection="1">
      <alignment horizontal="center" vertical="center" wrapText="1"/>
      <protection hidden="1"/>
    </xf>
    <xf numFmtId="0" fontId="14" fillId="0" borderId="4" xfId="2" applyNumberFormat="1" applyFont="1" applyBorder="1" applyAlignment="1" applyProtection="1">
      <alignment horizontal="center" vertical="center" wrapText="1"/>
      <protection hidden="1"/>
    </xf>
    <xf numFmtId="0" fontId="14" fillId="0" borderId="47" xfId="2" applyNumberFormat="1" applyFont="1" applyBorder="1" applyAlignment="1" applyProtection="1">
      <alignment horizontal="center" vertical="center" wrapText="1"/>
      <protection hidden="1"/>
    </xf>
    <xf numFmtId="0" fontId="14" fillId="0" borderId="6" xfId="2" applyNumberFormat="1" applyFont="1" applyBorder="1" applyAlignment="1" applyProtection="1">
      <alignment horizontal="center" vertical="center" wrapText="1"/>
      <protection hidden="1"/>
    </xf>
    <xf numFmtId="0" fontId="14" fillId="0" borderId="7" xfId="2" applyNumberFormat="1" applyFont="1" applyBorder="1" applyAlignment="1" applyProtection="1">
      <alignment horizontal="center" vertical="center" wrapText="1"/>
      <protection hidden="1"/>
    </xf>
    <xf numFmtId="0" fontId="14" fillId="3" borderId="3" xfId="2" applyNumberFormat="1" applyFont="1" applyFill="1" applyBorder="1" applyAlignment="1" applyProtection="1">
      <alignment horizontal="center" vertical="center"/>
      <protection hidden="1"/>
    </xf>
    <xf numFmtId="0" fontId="14" fillId="0" borderId="248" xfId="2" applyNumberFormat="1" applyFont="1" applyBorder="1" applyAlignment="1" applyProtection="1">
      <alignment horizontal="center" vertical="center"/>
      <protection hidden="1"/>
    </xf>
    <xf numFmtId="0" fontId="14" fillId="0" borderId="249" xfId="2" applyNumberFormat="1" applyFont="1" applyBorder="1" applyAlignment="1" applyProtection="1">
      <alignment horizontal="center" vertical="center"/>
      <protection hidden="1"/>
    </xf>
    <xf numFmtId="0" fontId="14" fillId="0" borderId="250" xfId="2" applyNumberFormat="1" applyFont="1" applyBorder="1" applyAlignment="1" applyProtection="1">
      <alignment horizontal="center" vertical="center"/>
      <protection hidden="1"/>
    </xf>
    <xf numFmtId="38" fontId="14" fillId="3" borderId="13" xfId="1" applyFont="1" applyFill="1" applyBorder="1" applyAlignment="1" applyProtection="1">
      <alignment horizontal="center" vertical="center"/>
      <protection locked="0" hidden="1"/>
    </xf>
    <xf numFmtId="0" fontId="14" fillId="0" borderId="45" xfId="2" applyNumberFormat="1" applyFont="1" applyBorder="1" applyAlignment="1" applyProtection="1">
      <alignment horizontal="center" vertical="center"/>
      <protection hidden="1"/>
    </xf>
    <xf numFmtId="0" fontId="14" fillId="0" borderId="35"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locked="0" hidden="1"/>
    </xf>
    <xf numFmtId="0" fontId="14" fillId="3" borderId="3" xfId="2" applyNumberFormat="1" applyFont="1" applyFill="1" applyBorder="1" applyAlignment="1" applyProtection="1">
      <alignment horizontal="center" vertical="center" wrapText="1"/>
      <protection locked="0" hidden="1"/>
    </xf>
    <xf numFmtId="0" fontId="14" fillId="3" borderId="36" xfId="2" applyNumberFormat="1" applyFont="1" applyFill="1" applyBorder="1" applyAlignment="1" applyProtection="1">
      <alignment horizontal="center" vertical="center" wrapText="1"/>
      <protection locked="0" hidden="1"/>
    </xf>
    <xf numFmtId="0" fontId="14" fillId="3" borderId="27" xfId="2" applyNumberFormat="1" applyFont="1" applyFill="1" applyBorder="1" applyAlignment="1" applyProtection="1">
      <alignment horizontal="center" vertical="center" wrapText="1"/>
      <protection locked="0" hidden="1"/>
    </xf>
    <xf numFmtId="0" fontId="14" fillId="3" borderId="28" xfId="2" applyNumberFormat="1" applyFont="1" applyFill="1" applyBorder="1" applyAlignment="1" applyProtection="1">
      <alignment horizontal="center" vertical="center" wrapText="1"/>
      <protection locked="0" hidden="1"/>
    </xf>
    <xf numFmtId="0" fontId="14" fillId="3" borderId="39" xfId="2" applyNumberFormat="1" applyFont="1" applyFill="1" applyBorder="1" applyAlignment="1" applyProtection="1">
      <alignment horizontal="center" vertical="center" wrapText="1"/>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38" fontId="14" fillId="0" borderId="17" xfId="1" applyFont="1" applyBorder="1" applyAlignment="1" applyProtection="1">
      <alignment horizontal="center" vertical="center"/>
      <protection hidden="1"/>
    </xf>
    <xf numFmtId="38" fontId="14" fillId="0" borderId="18" xfId="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shrinkToFit="1"/>
      <protection hidden="1"/>
    </xf>
    <xf numFmtId="0" fontId="14" fillId="0" borderId="13"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protection hidden="1"/>
    </xf>
    <xf numFmtId="0" fontId="14" fillId="0" borderId="32" xfId="2" applyNumberFormat="1" applyFont="1" applyBorder="1" applyAlignment="1" applyProtection="1">
      <alignment horizontal="center" vertical="center"/>
      <protection hidden="1"/>
    </xf>
    <xf numFmtId="0" fontId="14" fillId="0" borderId="33" xfId="2" applyNumberFormat="1" applyFont="1" applyBorder="1" applyAlignment="1" applyProtection="1">
      <alignment horizontal="center" vertical="center"/>
      <protection hidden="1"/>
    </xf>
    <xf numFmtId="0" fontId="14" fillId="0" borderId="22" xfId="2" applyNumberFormat="1" applyFont="1" applyBorder="1" applyAlignment="1" applyProtection="1">
      <alignment horizontal="center" vertical="center"/>
      <protection hidden="1"/>
    </xf>
    <xf numFmtId="0" fontId="14" fillId="0" borderId="23"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left" vertical="center"/>
      <protection locked="0" hidden="1"/>
    </xf>
    <xf numFmtId="0" fontId="14" fillId="3" borderId="25" xfId="2" applyNumberFormat="1" applyFont="1" applyFill="1" applyBorder="1" applyAlignment="1" applyProtection="1">
      <alignment horizontal="left" vertical="center"/>
      <protection locked="0" hidden="1"/>
    </xf>
    <xf numFmtId="0" fontId="14" fillId="3" borderId="26" xfId="2" applyNumberFormat="1" applyFont="1" applyFill="1" applyBorder="1" applyAlignment="1" applyProtection="1">
      <alignment horizontal="left" vertical="center"/>
      <protection locked="0" hidden="1"/>
    </xf>
    <xf numFmtId="0" fontId="14" fillId="0" borderId="23" xfId="2" applyNumberFormat="1" applyFont="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protection locked="0" hidden="1"/>
    </xf>
    <xf numFmtId="0" fontId="14" fillId="3" borderId="28" xfId="2" applyNumberFormat="1" applyFont="1" applyFill="1" applyBorder="1" applyAlignment="1" applyProtection="1">
      <alignment horizontal="center" vertical="center"/>
      <protection locked="0" hidden="1"/>
    </xf>
    <xf numFmtId="0" fontId="14" fillId="3" borderId="25" xfId="2" applyNumberFormat="1" applyFont="1" applyFill="1" applyBorder="1" applyAlignment="1" applyProtection="1">
      <alignment horizontal="center" vertical="center"/>
      <protection locked="0" hidden="1"/>
    </xf>
    <xf numFmtId="0" fontId="14" fillId="0" borderId="29"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hidden="1"/>
    </xf>
    <xf numFmtId="0" fontId="14" fillId="0" borderId="1"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left" vertical="center"/>
      <protection locked="0" hidden="1"/>
    </xf>
    <xf numFmtId="0" fontId="14" fillId="3" borderId="6" xfId="2" applyNumberFormat="1" applyFont="1" applyFill="1" applyBorder="1" applyAlignment="1" applyProtection="1">
      <alignment horizontal="left" vertical="center"/>
      <protection locked="0" hidden="1"/>
    </xf>
    <xf numFmtId="0" fontId="14" fillId="3" borderId="7" xfId="2" applyNumberFormat="1" applyFont="1" applyFill="1" applyBorder="1" applyAlignment="1" applyProtection="1">
      <alignment horizontal="left" vertical="center"/>
      <protection locked="0" hidden="1"/>
    </xf>
    <xf numFmtId="0" fontId="14" fillId="0" borderId="1"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protection locked="0" hidden="1"/>
    </xf>
    <xf numFmtId="0" fontId="14" fillId="3" borderId="6"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left" vertical="center"/>
      <protection locked="0" hidden="1"/>
    </xf>
    <xf numFmtId="0" fontId="14" fillId="3" borderId="18" xfId="2" applyNumberFormat="1" applyFont="1" applyFill="1" applyBorder="1" applyAlignment="1" applyProtection="1">
      <alignment horizontal="left" vertical="center"/>
      <protection locked="0" hidden="1"/>
    </xf>
    <xf numFmtId="0" fontId="14" fillId="3" borderId="19" xfId="2" applyNumberFormat="1" applyFont="1" applyFill="1" applyBorder="1" applyAlignment="1" applyProtection="1">
      <alignment horizontal="left" vertical="center"/>
      <protection locked="0" hidden="1"/>
    </xf>
    <xf numFmtId="0" fontId="14" fillId="0" borderId="5" xfId="2" applyNumberFormat="1" applyFont="1" applyBorder="1" applyAlignment="1" applyProtection="1">
      <alignment horizontal="center" vertical="center"/>
      <protection hidden="1"/>
    </xf>
    <xf numFmtId="0" fontId="14" fillId="0" borderId="7" xfId="2" applyNumberFormat="1" applyFont="1" applyBorder="1" applyAlignment="1" applyProtection="1">
      <alignment horizontal="center" vertical="center"/>
      <protection hidden="1"/>
    </xf>
    <xf numFmtId="0" fontId="14" fillId="0" borderId="17"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left" vertical="center" wrapText="1"/>
      <protection hidden="1"/>
    </xf>
    <xf numFmtId="0" fontId="14" fillId="3" borderId="18" xfId="2" applyNumberFormat="1" applyFont="1" applyFill="1" applyBorder="1" applyAlignment="1" applyProtection="1">
      <alignment horizontal="left" vertical="center" wrapText="1"/>
      <protection hidden="1"/>
    </xf>
    <xf numFmtId="0" fontId="14" fillId="3" borderId="19" xfId="2" applyNumberFormat="1" applyFont="1" applyFill="1" applyBorder="1" applyAlignment="1" applyProtection="1">
      <alignment horizontal="left" vertical="center" wrapText="1"/>
      <protection hidden="1"/>
    </xf>
    <xf numFmtId="0" fontId="14" fillId="0" borderId="6" xfId="2" applyNumberFormat="1" applyFont="1" applyBorder="1" applyAlignment="1" applyProtection="1">
      <alignment horizontal="center" vertical="center"/>
      <protection hidden="1"/>
    </xf>
    <xf numFmtId="0" fontId="14" fillId="0" borderId="10" xfId="2" applyNumberFormat="1" applyFont="1" applyBorder="1" applyAlignment="1" applyProtection="1">
      <alignment horizontal="center" vertical="center"/>
      <protection hidden="1"/>
    </xf>
    <xf numFmtId="0" fontId="14" fillId="0" borderId="11" xfId="2" applyNumberFormat="1" applyFont="1" applyBorder="1" applyAlignment="1" applyProtection="1">
      <alignment horizontal="center" vertical="center"/>
      <protection hidden="1"/>
    </xf>
    <xf numFmtId="0" fontId="14" fillId="3" borderId="12" xfId="2" applyNumberFormat="1" applyFont="1" applyFill="1" applyBorder="1" applyAlignment="1" applyProtection="1">
      <alignment horizontal="left" vertical="center" wrapText="1"/>
      <protection hidden="1"/>
    </xf>
    <xf numFmtId="0" fontId="14" fillId="3" borderId="13" xfId="2" applyNumberFormat="1" applyFont="1" applyFill="1" applyBorder="1" applyAlignment="1" applyProtection="1">
      <alignment horizontal="left" vertical="center" wrapText="1"/>
      <protection hidden="1"/>
    </xf>
    <xf numFmtId="0" fontId="14" fillId="3" borderId="14" xfId="2" applyNumberFormat="1" applyFont="1" applyFill="1" applyBorder="1" applyAlignment="1" applyProtection="1">
      <alignment horizontal="left" vertical="center" wrapText="1"/>
      <protection hidden="1"/>
    </xf>
    <xf numFmtId="0" fontId="14" fillId="3" borderId="12" xfId="2" applyNumberFormat="1" applyFont="1" applyFill="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36" xfId="2" applyNumberFormat="1" applyFont="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3" borderId="39"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0" borderId="47"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43" xfId="2" applyNumberFormat="1" applyFont="1" applyFill="1" applyBorder="1" applyAlignment="1" applyProtection="1">
      <alignment horizontal="center" vertical="center"/>
      <protection locked="0" hidden="1"/>
    </xf>
    <xf numFmtId="0" fontId="14" fillId="3" borderId="0" xfId="2" applyNumberFormat="1" applyFont="1" applyFill="1" applyAlignment="1" applyProtection="1">
      <alignment horizontal="center" vertical="center"/>
      <protection locked="0" hidden="1"/>
    </xf>
    <xf numFmtId="0" fontId="14" fillId="3" borderId="41" xfId="2" applyNumberFormat="1" applyFont="1" applyFill="1" applyBorder="1" applyAlignment="1" applyProtection="1">
      <alignment horizontal="center" vertical="center"/>
      <protection locked="0" hidden="1"/>
    </xf>
    <xf numFmtId="0" fontId="14" fillId="3" borderId="7"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3" borderId="20" xfId="2" applyNumberFormat="1" applyFont="1" applyFill="1" applyBorder="1" applyAlignment="1" applyProtection="1">
      <alignment horizontal="center" vertical="center"/>
      <protection locked="0" hidden="1"/>
    </xf>
    <xf numFmtId="38" fontId="14" fillId="3" borderId="2" xfId="1" applyFont="1" applyFill="1" applyBorder="1" applyAlignment="1" applyProtection="1">
      <alignment horizontal="center" vertical="center"/>
      <protection locked="0" hidden="1"/>
    </xf>
    <xf numFmtId="38" fontId="14" fillId="3" borderId="3" xfId="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locked="0" hidden="1"/>
    </xf>
    <xf numFmtId="0" fontId="14" fillId="3" borderId="55" xfId="2" applyNumberFormat="1" applyFont="1" applyFill="1" applyBorder="1" applyAlignment="1" applyProtection="1">
      <alignment horizontal="left" vertical="center" wrapText="1"/>
      <protection locked="0" hidden="1"/>
    </xf>
    <xf numFmtId="0" fontId="14" fillId="3" borderId="58" xfId="2" applyNumberFormat="1" applyFont="1" applyFill="1" applyBorder="1" applyAlignment="1" applyProtection="1">
      <alignment horizontal="left" vertical="center" wrapText="1"/>
      <protection locked="0" hidden="1"/>
    </xf>
    <xf numFmtId="0" fontId="14" fillId="0" borderId="2" xfId="2" applyNumberFormat="1" applyFont="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locked="0" hidden="1"/>
    </xf>
    <xf numFmtId="38" fontId="14" fillId="3" borderId="0" xfId="1" applyFont="1" applyFill="1" applyAlignment="1" applyProtection="1">
      <alignment horizontal="center" vertical="center"/>
      <protection locked="0" hidden="1"/>
    </xf>
    <xf numFmtId="0" fontId="14" fillId="0" borderId="50" xfId="2" applyNumberFormat="1" applyFont="1" applyBorder="1" applyAlignment="1" applyProtection="1">
      <alignment horizontal="center" vertical="center"/>
      <protection hidden="1"/>
    </xf>
    <xf numFmtId="0" fontId="14" fillId="3" borderId="4"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0" borderId="49" xfId="2" applyNumberFormat="1" applyFont="1" applyBorder="1" applyAlignment="1" applyProtection="1">
      <alignment horizontal="center" vertical="center" wrapText="1"/>
      <protection hidden="1"/>
    </xf>
    <xf numFmtId="0" fontId="14" fillId="0" borderId="41" xfId="2" applyNumberFormat="1" applyFont="1" applyBorder="1" applyAlignment="1" applyProtection="1">
      <alignment horizontal="center" vertical="center" wrapText="1"/>
      <protection hidden="1"/>
    </xf>
    <xf numFmtId="0" fontId="14" fillId="0" borderId="2" xfId="2" applyNumberFormat="1" applyFont="1" applyBorder="1" applyAlignment="1" applyProtection="1">
      <alignment horizontal="center" vertical="center"/>
      <protection hidden="1"/>
    </xf>
    <xf numFmtId="0" fontId="14" fillId="3" borderId="9" xfId="2" applyNumberFormat="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center" vertical="center"/>
      <protection locked="0" hidden="1"/>
    </xf>
    <xf numFmtId="0" fontId="14" fillId="3" borderId="57" xfId="2" applyNumberFormat="1" applyFont="1" applyFill="1" applyBorder="1" applyAlignment="1" applyProtection="1">
      <alignment horizontal="center" vertical="center"/>
      <protection locked="0" hidden="1"/>
    </xf>
    <xf numFmtId="0" fontId="14" fillId="3" borderId="55" xfId="2" applyNumberFormat="1" applyFont="1" applyFill="1" applyBorder="1" applyAlignment="1" applyProtection="1">
      <alignment horizontal="center" vertical="center"/>
      <protection locked="0" hidden="1"/>
    </xf>
    <xf numFmtId="0" fontId="14" fillId="4" borderId="2"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center" vertical="center"/>
      <protection hidden="1"/>
    </xf>
    <xf numFmtId="0" fontId="14" fillId="4" borderId="4" xfId="2" applyNumberFormat="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hidden="1"/>
    </xf>
    <xf numFmtId="0" fontId="14" fillId="3" borderId="5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protection hidden="1"/>
    </xf>
    <xf numFmtId="0" fontId="14" fillId="3" borderId="8" xfId="2" applyNumberFormat="1" applyFont="1" applyFill="1" applyBorder="1" applyAlignment="1" applyProtection="1">
      <alignment horizontal="center" vertical="center"/>
      <protection hidden="1"/>
    </xf>
    <xf numFmtId="0" fontId="14" fillId="3" borderId="56" xfId="2" applyNumberFormat="1" applyFont="1" applyFill="1" applyBorder="1" applyAlignment="1" applyProtection="1">
      <alignment horizontal="center" vertical="center"/>
      <protection hidden="1"/>
    </xf>
    <xf numFmtId="0" fontId="14" fillId="3" borderId="31" xfId="2" applyNumberFormat="1" applyFont="1" applyFill="1" applyBorder="1" applyAlignment="1" applyProtection="1">
      <alignment horizontal="center" vertical="center"/>
      <protection locked="0" hidden="1"/>
    </xf>
    <xf numFmtId="0" fontId="14" fillId="3" borderId="32" xfId="2" applyNumberFormat="1" applyFont="1" applyFill="1" applyBorder="1" applyAlignment="1" applyProtection="1">
      <alignment horizontal="center" vertical="center"/>
      <protection locked="0" hidden="1"/>
    </xf>
    <xf numFmtId="0" fontId="14" fillId="3" borderId="53" xfId="2" applyNumberFormat="1" applyFont="1" applyFill="1" applyBorder="1" applyAlignment="1" applyProtection="1">
      <alignment horizontal="center" vertical="center"/>
      <protection locked="0" hidden="1"/>
    </xf>
    <xf numFmtId="0" fontId="14" fillId="3" borderId="33" xfId="2" applyNumberFormat="1" applyFont="1" applyFill="1" applyBorder="1" applyAlignment="1" applyProtection="1">
      <alignment horizontal="center" vertical="center"/>
      <protection locked="0" hidden="1"/>
    </xf>
    <xf numFmtId="0" fontId="14" fillId="0" borderId="52" xfId="2" applyNumberFormat="1" applyFont="1" applyBorder="1" applyAlignment="1" applyProtection="1">
      <alignment horizontal="center" vertical="center"/>
      <protection hidden="1"/>
    </xf>
    <xf numFmtId="0" fontId="14" fillId="0" borderId="53" xfId="2" applyNumberFormat="1" applyFont="1" applyBorder="1" applyAlignment="1" applyProtection="1">
      <alignment horizontal="center" vertical="center"/>
      <protection hidden="1"/>
    </xf>
    <xf numFmtId="0" fontId="14" fillId="4" borderId="47"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protection hidden="1"/>
    </xf>
    <xf numFmtId="0" fontId="14" fillId="4" borderId="32" xfId="2" applyNumberFormat="1" applyFont="1" applyFill="1" applyBorder="1" applyAlignment="1" applyProtection="1">
      <alignment horizontal="center" vertical="center"/>
      <protection hidden="1"/>
    </xf>
    <xf numFmtId="0" fontId="14" fillId="4" borderId="53" xfId="2" applyNumberFormat="1" applyFont="1" applyFill="1" applyBorder="1" applyAlignment="1" applyProtection="1">
      <alignment horizontal="center" vertical="center"/>
      <protection hidden="1"/>
    </xf>
    <xf numFmtId="0" fontId="14" fillId="0" borderId="224" xfId="2" applyNumberFormat="1" applyFont="1" applyBorder="1" applyAlignment="1" applyProtection="1">
      <alignment horizontal="center" vertical="center"/>
      <protection hidden="1"/>
    </xf>
    <xf numFmtId="0" fontId="14" fillId="0" borderId="246" xfId="2" applyNumberFormat="1" applyFont="1" applyBorder="1" applyAlignment="1" applyProtection="1">
      <alignment horizontal="center" vertical="center"/>
      <protection hidden="1"/>
    </xf>
    <xf numFmtId="0" fontId="14" fillId="0" borderId="215" xfId="2" applyNumberFormat="1" applyFont="1" applyBorder="1" applyAlignment="1" applyProtection="1">
      <alignment horizontal="center" vertical="center"/>
      <protection hidden="1"/>
    </xf>
    <xf numFmtId="0" fontId="14" fillId="0" borderId="247" xfId="2" applyNumberFormat="1" applyFont="1" applyBorder="1" applyAlignment="1" applyProtection="1">
      <alignment horizontal="center" vertical="center"/>
      <protection hidden="1"/>
    </xf>
    <xf numFmtId="0" fontId="14" fillId="0" borderId="8" xfId="2" applyNumberFormat="1" applyFont="1" applyBorder="1" applyAlignment="1" applyProtection="1">
      <alignment horizontal="center" vertical="center"/>
      <protection hidden="1"/>
    </xf>
    <xf numFmtId="0" fontId="14" fillId="0" borderId="35" xfId="2" applyFont="1" applyBorder="1" applyAlignment="1" applyProtection="1">
      <alignment horizontal="distributed" vertical="center" indent="2"/>
      <protection hidden="1"/>
    </xf>
    <xf numFmtId="0" fontId="14" fillId="0" borderId="3" xfId="2" applyFont="1" applyBorder="1" applyAlignment="1" applyProtection="1">
      <alignment horizontal="distributed" vertical="center" indent="2"/>
      <protection hidden="1"/>
    </xf>
    <xf numFmtId="0" fontId="14" fillId="0" borderId="49" xfId="2" applyFont="1" applyBorder="1" applyAlignment="1" applyProtection="1">
      <alignment horizontal="distributed" vertical="center" indent="2"/>
      <protection hidden="1"/>
    </xf>
    <xf numFmtId="0" fontId="14" fillId="0" borderId="0" xfId="2" applyFont="1" applyAlignment="1" applyProtection="1">
      <alignment horizontal="distributed" vertical="center" indent="2"/>
      <protection hidden="1"/>
    </xf>
    <xf numFmtId="0" fontId="14" fillId="0" borderId="43" xfId="2" applyNumberFormat="1" applyFont="1" applyBorder="1" applyAlignment="1" applyProtection="1">
      <alignment horizontal="center" vertical="center"/>
      <protection hidden="1"/>
    </xf>
    <xf numFmtId="0" fontId="14" fillId="4" borderId="0" xfId="2" applyNumberFormat="1" applyFont="1" applyFill="1" applyAlignment="1" applyProtection="1">
      <alignment horizontal="center" vertical="center" wrapText="1"/>
      <protection hidden="1"/>
    </xf>
    <xf numFmtId="0" fontId="14" fillId="4" borderId="41" xfId="2" applyNumberFormat="1" applyFont="1" applyFill="1" applyBorder="1" applyAlignment="1" applyProtection="1">
      <alignment horizontal="center" vertical="center" wrapText="1"/>
      <protection hidden="1"/>
    </xf>
    <xf numFmtId="0" fontId="14" fillId="4" borderId="49" xfId="2" applyNumberFormat="1" applyFont="1" applyFill="1" applyBorder="1" applyAlignment="1" applyProtection="1">
      <alignment horizontal="center" vertical="center"/>
      <protection hidden="1"/>
    </xf>
    <xf numFmtId="0" fontId="14" fillId="4" borderId="0" xfId="2" applyNumberFormat="1" applyFont="1" applyFill="1" applyBorder="1" applyAlignment="1" applyProtection="1">
      <alignment horizontal="center" vertical="center"/>
      <protection hidden="1"/>
    </xf>
    <xf numFmtId="0" fontId="14" fillId="0" borderId="1" xfId="2" applyNumberFormat="1" applyFont="1" applyBorder="1" applyAlignment="1" applyProtection="1">
      <alignment horizontal="center" vertical="center" wrapText="1"/>
      <protection locked="0" hidden="1"/>
    </xf>
    <xf numFmtId="0" fontId="14" fillId="3" borderId="1" xfId="2" applyNumberFormat="1" applyFont="1" applyFill="1" applyBorder="1" applyAlignment="1" applyProtection="1">
      <alignment horizontal="center" vertical="center" wrapText="1"/>
      <protection locked="0" hidden="1"/>
    </xf>
    <xf numFmtId="0" fontId="14" fillId="0" borderId="31" xfId="2" applyNumberFormat="1" applyFont="1" applyBorder="1" applyAlignment="1" applyProtection="1">
      <alignment horizontal="distributed" vertical="center" indent="10"/>
      <protection hidden="1"/>
    </xf>
    <xf numFmtId="0" fontId="14" fillId="0" borderId="32" xfId="2" applyNumberFormat="1" applyFont="1" applyBorder="1" applyAlignment="1" applyProtection="1">
      <alignment horizontal="distributed" vertical="center" indent="10"/>
      <protection hidden="1"/>
    </xf>
    <xf numFmtId="0" fontId="14" fillId="0" borderId="53" xfId="2" applyNumberFormat="1" applyFont="1" applyBorder="1" applyAlignment="1" applyProtection="1">
      <alignment horizontal="distributed" vertical="center" indent="10"/>
      <protection hidden="1"/>
    </xf>
    <xf numFmtId="0" fontId="14" fillId="0" borderId="5" xfId="2" applyNumberFormat="1" applyFont="1" applyBorder="1" applyAlignment="1" applyProtection="1">
      <alignment horizontal="distributed" vertical="center" indent="10"/>
      <protection hidden="1"/>
    </xf>
    <xf numFmtId="0" fontId="14" fillId="0" borderId="6" xfId="2" applyNumberFormat="1" applyFont="1" applyBorder="1" applyAlignment="1" applyProtection="1">
      <alignment horizontal="distributed" vertical="center" indent="10"/>
      <protection hidden="1"/>
    </xf>
    <xf numFmtId="0" fontId="14" fillId="0" borderId="7" xfId="2" applyNumberFormat="1" applyFont="1" applyBorder="1" applyAlignment="1" applyProtection="1">
      <alignment horizontal="distributed" vertical="center" indent="10"/>
      <protection hidden="1"/>
    </xf>
    <xf numFmtId="0" fontId="14" fillId="0" borderId="32" xfId="11" applyFont="1" applyBorder="1" applyAlignment="1" applyProtection="1">
      <alignment horizontal="center" vertical="center" wrapText="1"/>
      <protection hidden="1"/>
    </xf>
    <xf numFmtId="0" fontId="14" fillId="0" borderId="53" xfId="11" applyFont="1" applyBorder="1" applyAlignment="1" applyProtection="1">
      <alignment horizontal="center" vertical="center"/>
      <protection hidden="1"/>
    </xf>
    <xf numFmtId="0" fontId="14" fillId="0" borderId="0" xfId="11" applyFont="1" applyAlignment="1" applyProtection="1">
      <alignment horizontal="center" vertical="center"/>
      <protection hidden="1"/>
    </xf>
    <xf numFmtId="0" fontId="14" fillId="0" borderId="41" xfId="11" applyFont="1" applyBorder="1" applyAlignment="1" applyProtection="1">
      <alignment horizontal="center" vertical="center"/>
      <protection hidden="1"/>
    </xf>
    <xf numFmtId="0" fontId="14" fillId="0" borderId="6" xfId="11" applyFont="1" applyBorder="1" applyAlignment="1" applyProtection="1">
      <alignment horizontal="center" vertical="center"/>
      <protection hidden="1"/>
    </xf>
    <xf numFmtId="0" fontId="14" fillId="0" borderId="7" xfId="11" applyFont="1" applyBorder="1" applyAlignment="1" applyProtection="1">
      <alignment horizontal="center" vertical="center"/>
      <protection hidden="1"/>
    </xf>
    <xf numFmtId="0" fontId="14" fillId="0" borderId="31" xfId="2" applyFont="1" applyBorder="1" applyAlignment="1" applyProtection="1">
      <alignment horizontal="distributed" vertical="center" indent="3"/>
      <protection hidden="1"/>
    </xf>
    <xf numFmtId="0" fontId="14" fillId="0" borderId="32" xfId="2" applyFont="1" applyBorder="1" applyAlignment="1" applyProtection="1">
      <alignment horizontal="distributed" vertical="center" indent="3"/>
      <protection hidden="1"/>
    </xf>
    <xf numFmtId="0" fontId="14" fillId="0" borderId="53" xfId="2" applyFont="1" applyBorder="1" applyAlignment="1" applyProtection="1">
      <alignment horizontal="distributed" vertical="center" indent="3"/>
      <protection hidden="1"/>
    </xf>
    <xf numFmtId="0" fontId="14" fillId="0" borderId="5" xfId="2" applyFont="1" applyBorder="1" applyAlignment="1" applyProtection="1">
      <alignment horizontal="distributed" vertical="center" indent="3"/>
      <protection hidden="1"/>
    </xf>
    <xf numFmtId="0" fontId="14" fillId="0" borderId="6" xfId="2" applyFont="1" applyBorder="1" applyAlignment="1" applyProtection="1">
      <alignment horizontal="distributed" vertical="center" indent="3"/>
      <protection hidden="1"/>
    </xf>
    <xf numFmtId="0" fontId="14" fillId="0" borderId="7" xfId="2" applyFont="1" applyBorder="1" applyAlignment="1" applyProtection="1">
      <alignment horizontal="distributed" vertical="center" indent="3"/>
      <protection hidden="1"/>
    </xf>
    <xf numFmtId="0" fontId="14" fillId="0" borderId="2" xfId="2" applyFont="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3"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5"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0" borderId="2" xfId="2" applyFont="1" applyBorder="1" applyAlignment="1" applyProtection="1">
      <alignment horizontal="center" vertical="center" wrapText="1"/>
      <protection hidden="1"/>
    </xf>
    <xf numFmtId="0" fontId="14" fillId="0" borderId="4" xfId="2" applyFont="1" applyBorder="1" applyAlignment="1" applyProtection="1">
      <alignment horizontal="center" vertical="center" wrapText="1"/>
      <protection hidden="1"/>
    </xf>
    <xf numFmtId="0" fontId="14" fillId="0" borderId="43" xfId="2" applyFont="1" applyBorder="1" applyAlignment="1" applyProtection="1">
      <alignment horizontal="center" vertical="center" wrapText="1"/>
      <protection hidden="1"/>
    </xf>
    <xf numFmtId="0" fontId="14" fillId="0" borderId="41" xfId="2" applyFont="1" applyBorder="1" applyAlignment="1" applyProtection="1">
      <alignment horizontal="center" vertical="center" wrapText="1"/>
      <protection hidden="1"/>
    </xf>
    <xf numFmtId="0" fontId="14" fillId="0" borderId="5" xfId="2" applyFont="1" applyBorder="1" applyAlignment="1" applyProtection="1">
      <alignment horizontal="center" vertical="center" wrapText="1"/>
      <protection hidden="1"/>
    </xf>
    <xf numFmtId="0" fontId="14" fillId="0" borderId="7" xfId="2" applyFont="1" applyBorder="1" applyAlignment="1" applyProtection="1">
      <alignment horizontal="center" vertical="center" wrapText="1"/>
      <protection hidden="1"/>
    </xf>
    <xf numFmtId="0" fontId="14" fillId="3" borderId="31" xfId="2" applyNumberFormat="1" applyFont="1" applyFill="1" applyBorder="1" applyAlignment="1" applyProtection="1">
      <alignment horizontal="center" vertical="center" wrapText="1"/>
      <protection locked="0" hidden="1"/>
    </xf>
    <xf numFmtId="0" fontId="14" fillId="3" borderId="32" xfId="2" applyNumberFormat="1" applyFont="1" applyFill="1" applyBorder="1" applyAlignment="1" applyProtection="1">
      <alignment horizontal="center" vertical="center" wrapText="1"/>
      <protection locked="0" hidden="1"/>
    </xf>
    <xf numFmtId="0" fontId="14" fillId="3" borderId="53" xfId="2" applyNumberFormat="1" applyFont="1" applyFill="1" applyBorder="1" applyAlignment="1" applyProtection="1">
      <alignment horizontal="center" vertical="center" wrapText="1"/>
      <protection locked="0" hidden="1"/>
    </xf>
    <xf numFmtId="0" fontId="14" fillId="3" borderId="43" xfId="2" applyNumberFormat="1" applyFont="1" applyFill="1" applyBorder="1" applyAlignment="1" applyProtection="1">
      <alignment horizontal="center" vertical="center" wrapText="1"/>
      <protection locked="0" hidden="1"/>
    </xf>
    <xf numFmtId="0" fontId="14" fillId="3" borderId="0" xfId="2" applyNumberFormat="1" applyFont="1" applyFill="1" applyAlignment="1" applyProtection="1">
      <alignment horizontal="center" vertical="center" wrapText="1"/>
      <protection locked="0" hidden="1"/>
    </xf>
    <xf numFmtId="0" fontId="14" fillId="3" borderId="41" xfId="2" applyNumberFormat="1" applyFont="1" applyFill="1" applyBorder="1" applyAlignment="1" applyProtection="1">
      <alignment horizontal="center" vertical="center" wrapText="1"/>
      <protection locked="0" hidden="1"/>
    </xf>
    <xf numFmtId="0" fontId="14" fillId="3" borderId="38" xfId="2" applyNumberFormat="1" applyFont="1" applyFill="1" applyBorder="1" applyAlignment="1" applyProtection="1">
      <alignment horizontal="center" vertical="center" wrapText="1"/>
      <protection locked="0" hidden="1"/>
    </xf>
    <xf numFmtId="0" fontId="14" fillId="3" borderId="31"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left" vertical="center" wrapText="1"/>
      <protection hidden="1"/>
    </xf>
    <xf numFmtId="0" fontId="14" fillId="3" borderId="33"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left" vertical="center" wrapText="1"/>
      <protection hidden="1"/>
    </xf>
    <xf numFmtId="0" fontId="14" fillId="3" borderId="50" xfId="2" applyNumberFormat="1" applyFont="1" applyFill="1" applyBorder="1" applyAlignment="1" applyProtection="1">
      <alignment horizontal="left" vertical="center" wrapText="1"/>
      <protection hidden="1"/>
    </xf>
    <xf numFmtId="0" fontId="14" fillId="3" borderId="27" xfId="2" applyNumberFormat="1" applyFont="1" applyFill="1" applyBorder="1" applyAlignment="1" applyProtection="1">
      <alignment horizontal="left" vertical="center" wrapText="1"/>
      <protection hidden="1"/>
    </xf>
    <xf numFmtId="0" fontId="14" fillId="3" borderId="28" xfId="2" applyNumberFormat="1" applyFont="1" applyFill="1" applyBorder="1" applyAlignment="1" applyProtection="1">
      <alignment horizontal="left" vertical="center" wrapText="1"/>
      <protection hidden="1"/>
    </xf>
    <xf numFmtId="0" fontId="14" fillId="3" borderId="39"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locked="0" hidden="1"/>
    </xf>
    <xf numFmtId="0" fontId="14" fillId="3" borderId="63" xfId="2" applyNumberFormat="1" applyFont="1" applyFill="1" applyBorder="1" applyAlignment="1" applyProtection="1">
      <alignment horizontal="center" vertical="center"/>
      <protection locked="0" hidden="1"/>
    </xf>
    <xf numFmtId="0" fontId="14" fillId="3" borderId="65" xfId="2" applyNumberFormat="1" applyFont="1" applyFill="1" applyBorder="1" applyAlignment="1" applyProtection="1">
      <alignment horizontal="center" vertical="center"/>
      <protection locked="0" hidden="1"/>
    </xf>
    <xf numFmtId="0" fontId="14" fillId="3" borderId="35" xfId="2" applyNumberFormat="1" applyFont="1" applyFill="1" applyBorder="1" applyAlignment="1" applyProtection="1">
      <alignment horizontal="center" vertical="center"/>
      <protection locked="0" hidden="1"/>
    </xf>
    <xf numFmtId="0" fontId="14" fillId="3" borderId="23" xfId="2" applyNumberFormat="1" applyFont="1" applyFill="1" applyBorder="1" applyAlignment="1" applyProtection="1">
      <alignment horizontal="center" vertical="center"/>
      <protection locked="0" hidden="1"/>
    </xf>
    <xf numFmtId="0" fontId="14" fillId="3" borderId="39" xfId="2" applyNumberFormat="1" applyFont="1" applyFill="1" applyBorder="1" applyAlignment="1" applyProtection="1">
      <alignment horizontal="center" vertical="center"/>
      <protection locked="0" hidden="1"/>
    </xf>
    <xf numFmtId="0" fontId="14" fillId="3" borderId="64" xfId="2" applyNumberFormat="1" applyFont="1" applyFill="1" applyBorder="1" applyAlignment="1" applyProtection="1">
      <alignment horizontal="center" vertical="center"/>
      <protection locked="0" hidden="1"/>
    </xf>
    <xf numFmtId="0" fontId="14" fillId="0" borderId="39" xfId="2" applyNumberFormat="1" applyFont="1" applyBorder="1" applyAlignment="1" applyProtection="1">
      <alignment horizontal="center" vertical="center"/>
      <protection hidden="1"/>
    </xf>
    <xf numFmtId="0" fontId="14" fillId="4" borderId="60" xfId="2" applyNumberFormat="1" applyFont="1" applyFill="1" applyBorder="1" applyAlignment="1" applyProtection="1">
      <alignment horizontal="center" vertical="center"/>
      <protection hidden="1"/>
    </xf>
    <xf numFmtId="0" fontId="14" fillId="4" borderId="62" xfId="2" applyNumberFormat="1" applyFont="1" applyFill="1" applyBorder="1" applyAlignment="1" applyProtection="1">
      <alignment horizontal="center" vertical="center"/>
      <protection hidden="1"/>
    </xf>
    <xf numFmtId="0" fontId="14" fillId="3" borderId="0" xfId="2" applyNumberFormat="1" applyFont="1" applyFill="1" applyBorder="1" applyAlignment="1" applyProtection="1">
      <alignment horizontal="center" vertical="center"/>
      <protection hidden="1"/>
    </xf>
    <xf numFmtId="0" fontId="14" fillId="4" borderId="28"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horizontal="left" vertical="center"/>
      <protection hidden="1"/>
    </xf>
    <xf numFmtId="0" fontId="14" fillId="4" borderId="59" xfId="2" applyNumberFormat="1" applyFont="1" applyFill="1" applyBorder="1" applyAlignment="1" applyProtection="1">
      <alignment horizontal="center" vertical="center"/>
      <protection hidden="1"/>
    </xf>
    <xf numFmtId="0" fontId="14" fillId="0" borderId="2" xfId="2" applyNumberFormat="1" applyFont="1" applyBorder="1" applyAlignment="1" applyProtection="1">
      <alignment horizontal="center" vertical="center" textRotation="255"/>
      <protection hidden="1"/>
    </xf>
    <xf numFmtId="0" fontId="14" fillId="0" borderId="4" xfId="2" applyNumberFormat="1" applyFont="1" applyBorder="1" applyAlignment="1" applyProtection="1">
      <alignment horizontal="center" vertical="center" textRotation="255"/>
      <protection hidden="1"/>
    </xf>
    <xf numFmtId="0" fontId="14" fillId="0" borderId="43" xfId="2" applyNumberFormat="1" applyFont="1" applyBorder="1" applyAlignment="1" applyProtection="1">
      <alignment horizontal="center" vertical="center" textRotation="255"/>
      <protection hidden="1"/>
    </xf>
    <xf numFmtId="0" fontId="14" fillId="0" borderId="41" xfId="2" applyNumberFormat="1" applyFont="1" applyBorder="1" applyAlignment="1" applyProtection="1">
      <alignment horizontal="center" vertical="center" textRotation="255"/>
      <protection hidden="1"/>
    </xf>
    <xf numFmtId="0" fontId="14" fillId="0" borderId="5" xfId="2" applyNumberFormat="1" applyFont="1" applyBorder="1" applyAlignment="1" applyProtection="1">
      <alignment horizontal="center" vertical="center" textRotation="255"/>
      <protection hidden="1"/>
    </xf>
    <xf numFmtId="0" fontId="14" fillId="0" borderId="7" xfId="2" applyNumberFormat="1" applyFont="1" applyBorder="1" applyAlignment="1" applyProtection="1">
      <alignment horizontal="center" vertical="center" textRotation="255"/>
      <protection hidden="1"/>
    </xf>
    <xf numFmtId="0" fontId="14" fillId="4" borderId="61" xfId="2" applyNumberFormat="1" applyFont="1" applyFill="1" applyBorder="1" applyAlignment="1" applyProtection="1">
      <alignment horizontal="center" vertical="center"/>
      <protection hidden="1"/>
    </xf>
    <xf numFmtId="0" fontId="14" fillId="0" borderId="43" xfId="2" applyNumberFormat="1" applyFont="1" applyBorder="1" applyAlignment="1" applyProtection="1">
      <alignment horizontal="center" vertical="center" wrapText="1"/>
      <protection hidden="1"/>
    </xf>
    <xf numFmtId="0" fontId="14" fillId="0" borderId="5" xfId="2" applyNumberFormat="1" applyFont="1" applyBorder="1" applyAlignment="1" applyProtection="1">
      <alignment horizontal="center" vertical="center" wrapText="1"/>
      <protection hidden="1"/>
    </xf>
    <xf numFmtId="0" fontId="14" fillId="0" borderId="43" xfId="11" applyFont="1" applyBorder="1" applyAlignment="1" applyProtection="1">
      <alignment horizontal="center" vertical="center"/>
      <protection hidden="1"/>
    </xf>
    <xf numFmtId="0" fontId="14" fillId="0" borderId="5" xfId="11" applyFont="1" applyBorder="1" applyAlignment="1" applyProtection="1">
      <alignment horizontal="center" vertical="center"/>
      <protection hidden="1"/>
    </xf>
    <xf numFmtId="0" fontId="14" fillId="0" borderId="12" xfId="2" applyNumberFormat="1" applyFont="1" applyBorder="1" applyAlignment="1" applyProtection="1">
      <alignment horizontal="distributed" vertical="center" indent="3"/>
      <protection hidden="1"/>
    </xf>
    <xf numFmtId="0" fontId="14" fillId="0" borderId="13" xfId="2" applyNumberFormat="1" applyFont="1" applyBorder="1" applyAlignment="1" applyProtection="1">
      <alignment horizontal="distributed" vertical="center" indent="3"/>
      <protection hidden="1"/>
    </xf>
    <xf numFmtId="0" fontId="14" fillId="0" borderId="14" xfId="2" applyNumberFormat="1" applyFont="1" applyBorder="1" applyAlignment="1" applyProtection="1">
      <alignment horizontal="distributed" vertical="center" indent="3"/>
      <protection hidden="1"/>
    </xf>
    <xf numFmtId="0" fontId="14" fillId="4" borderId="41"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12" xfId="2" applyNumberFormat="1" applyFont="1" applyBorder="1" applyAlignment="1" applyProtection="1">
      <alignment horizontal="distributed" vertical="center" indent="10"/>
      <protection hidden="1"/>
    </xf>
    <xf numFmtId="0" fontId="14" fillId="0" borderId="13" xfId="2" applyNumberFormat="1" applyFont="1" applyBorder="1" applyAlignment="1" applyProtection="1">
      <alignment horizontal="distributed" vertical="center" indent="10"/>
      <protection hidden="1"/>
    </xf>
    <xf numFmtId="0" fontId="14" fillId="0" borderId="14" xfId="2" applyNumberFormat="1" applyFont="1" applyBorder="1" applyAlignment="1" applyProtection="1">
      <alignment horizontal="distributed" vertical="center" indent="10"/>
      <protection hidden="1"/>
    </xf>
    <xf numFmtId="0" fontId="14" fillId="0" borderId="1" xfId="2" applyFont="1" applyBorder="1" applyAlignment="1" applyProtection="1">
      <alignment horizontal="center" vertical="center" wrapText="1"/>
      <protection hidden="1"/>
    </xf>
    <xf numFmtId="0" fontId="14" fillId="7" borderId="68" xfId="2" applyFont="1" applyFill="1" applyBorder="1" applyAlignment="1" applyProtection="1">
      <alignment horizontal="center" vertical="center"/>
      <protection locked="0" hidden="1"/>
    </xf>
    <xf numFmtId="0" fontId="14" fillId="7" borderId="68" xfId="2" applyFont="1" applyFill="1" applyBorder="1" applyAlignment="1" applyProtection="1">
      <alignment horizontal="center" vertical="center"/>
      <protection hidden="1"/>
    </xf>
    <xf numFmtId="0" fontId="14" fillId="0" borderId="3" xfId="2" applyFont="1" applyBorder="1" applyAlignment="1" applyProtection="1">
      <alignment horizontal="center" vertical="center" wrapText="1"/>
      <protection hidden="1"/>
    </xf>
    <xf numFmtId="0" fontId="14" fillId="0" borderId="0" xfId="2" applyFont="1" applyAlignment="1" applyProtection="1">
      <alignment horizontal="center" vertical="center" wrapText="1"/>
      <protection hidden="1"/>
    </xf>
    <xf numFmtId="0" fontId="14" fillId="0" borderId="6" xfId="2" applyFont="1" applyBorder="1" applyAlignment="1" applyProtection="1">
      <alignment horizontal="center" vertical="center" wrapText="1"/>
      <protection hidden="1"/>
    </xf>
    <xf numFmtId="0" fontId="14" fillId="0" borderId="2" xfId="2" applyFont="1" applyBorder="1" applyAlignment="1" applyProtection="1">
      <alignment horizontal="center" vertical="center" wrapText="1" shrinkToFit="1"/>
      <protection hidden="1"/>
    </xf>
    <xf numFmtId="0" fontId="14" fillId="0" borderId="4" xfId="2" applyFont="1" applyBorder="1" applyAlignment="1" applyProtection="1">
      <alignment horizontal="center" vertical="center" wrapText="1" shrinkToFit="1"/>
      <protection hidden="1"/>
    </xf>
    <xf numFmtId="0" fontId="14" fillId="0" borderId="43" xfId="2" applyFont="1" applyBorder="1" applyAlignment="1" applyProtection="1">
      <alignment horizontal="center" vertical="center" wrapText="1" shrinkToFit="1"/>
      <protection hidden="1"/>
    </xf>
    <xf numFmtId="0" fontId="14" fillId="0" borderId="41" xfId="2" applyFont="1" applyBorder="1" applyAlignment="1" applyProtection="1">
      <alignment horizontal="center" vertical="center" wrapText="1" shrinkToFit="1"/>
      <protection hidden="1"/>
    </xf>
    <xf numFmtId="0" fontId="14" fillId="0" borderId="5" xfId="2" applyFont="1" applyBorder="1" applyAlignment="1" applyProtection="1">
      <alignment horizontal="center" vertical="center" wrapText="1" shrinkToFit="1"/>
      <protection hidden="1"/>
    </xf>
    <xf numFmtId="0" fontId="14" fillId="0" borderId="7" xfId="2" applyFont="1" applyBorder="1" applyAlignment="1" applyProtection="1">
      <alignment horizontal="center" vertical="center" wrapText="1" shrinkToFit="1"/>
      <protection hidden="1"/>
    </xf>
    <xf numFmtId="0" fontId="14" fillId="0" borderId="1" xfId="2" applyFont="1" applyBorder="1" applyAlignment="1" applyProtection="1">
      <alignment horizontal="center" vertical="center"/>
      <protection hidden="1"/>
    </xf>
    <xf numFmtId="0" fontId="14" fillId="0" borderId="1" xfId="2" applyFont="1" applyBorder="1" applyAlignment="1" applyProtection="1">
      <alignment horizontal="center" vertical="center" textRotation="255"/>
      <protection hidden="1"/>
    </xf>
    <xf numFmtId="38" fontId="14" fillId="7" borderId="2" xfId="1" applyFont="1" applyFill="1" applyBorder="1" applyAlignment="1" applyProtection="1">
      <alignment horizontal="center" vertical="center" shrinkToFit="1"/>
      <protection hidden="1"/>
    </xf>
    <xf numFmtId="38" fontId="14" fillId="7" borderId="75" xfId="1" applyFont="1" applyFill="1" applyBorder="1" applyAlignment="1" applyProtection="1">
      <alignment horizontal="center" vertical="center" shrinkToFit="1"/>
      <protection hidden="1"/>
    </xf>
    <xf numFmtId="38" fontId="14" fillId="7" borderId="5" xfId="1" applyFont="1" applyFill="1" applyBorder="1" applyAlignment="1" applyProtection="1">
      <alignment horizontal="center" vertical="center" shrinkToFit="1"/>
      <protection hidden="1"/>
    </xf>
    <xf numFmtId="38" fontId="14" fillId="7" borderId="76" xfId="1"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wrapText="1" shrinkToFit="1"/>
      <protection locked="0" hidden="1"/>
    </xf>
    <xf numFmtId="0" fontId="14" fillId="3" borderId="4" xfId="2" applyFont="1" applyFill="1" applyBorder="1" applyAlignment="1" applyProtection="1">
      <alignment horizontal="center" vertical="center" wrapText="1" shrinkToFit="1"/>
      <protection locked="0" hidden="1"/>
    </xf>
    <xf numFmtId="0" fontId="14" fillId="3" borderId="6" xfId="2" applyFont="1" applyFill="1" applyBorder="1" applyAlignment="1" applyProtection="1">
      <alignment horizontal="center" vertical="center" wrapText="1" shrinkToFit="1"/>
      <protection locked="0" hidden="1"/>
    </xf>
    <xf numFmtId="0" fontId="14" fillId="3" borderId="7" xfId="2" applyFont="1" applyFill="1" applyBorder="1" applyAlignment="1" applyProtection="1">
      <alignment horizontal="center" vertical="center" wrapText="1" shrinkToFit="1"/>
      <protection locked="0" hidden="1"/>
    </xf>
    <xf numFmtId="0" fontId="14" fillId="7" borderId="71" xfId="2" applyFont="1" applyFill="1" applyBorder="1" applyAlignment="1" applyProtection="1">
      <alignment horizontal="center" vertical="center" shrinkToFit="1"/>
      <protection locked="0" hidden="1"/>
    </xf>
    <xf numFmtId="38" fontId="14" fillId="7" borderId="1" xfId="1" applyFont="1" applyFill="1" applyBorder="1" applyAlignment="1" applyProtection="1">
      <alignment horizontal="center" vertical="center" shrinkToFit="1"/>
      <protection locked="0" hidden="1"/>
    </xf>
    <xf numFmtId="0" fontId="14" fillId="7" borderId="2" xfId="2" applyFont="1" applyFill="1" applyBorder="1" applyAlignment="1" applyProtection="1">
      <alignment horizontal="center" vertical="center"/>
      <protection hidden="1"/>
    </xf>
    <xf numFmtId="0" fontId="14" fillId="7" borderId="4" xfId="2" applyFont="1" applyFill="1" applyBorder="1" applyAlignment="1" applyProtection="1">
      <alignment horizontal="center" vertical="center"/>
      <protection hidden="1"/>
    </xf>
    <xf numFmtId="0" fontId="14" fillId="7" borderId="43" xfId="2" applyFont="1" applyFill="1" applyBorder="1" applyAlignment="1" applyProtection="1">
      <alignment horizontal="center" vertical="center"/>
      <protection hidden="1"/>
    </xf>
    <xf numFmtId="0" fontId="14" fillId="7" borderId="41" xfId="2" applyFont="1" applyFill="1" applyBorder="1" applyAlignment="1" applyProtection="1">
      <alignment horizontal="center" vertical="center"/>
      <protection hidden="1"/>
    </xf>
    <xf numFmtId="0" fontId="14" fillId="7" borderId="5" xfId="2" applyFont="1" applyFill="1" applyBorder="1" applyAlignment="1" applyProtection="1">
      <alignment horizontal="center" vertical="center"/>
      <protection hidden="1"/>
    </xf>
    <xf numFmtId="0" fontId="14" fillId="7" borderId="7" xfId="2" applyFont="1" applyFill="1" applyBorder="1" applyAlignment="1" applyProtection="1">
      <alignment horizontal="center" vertical="center"/>
      <protection hidden="1"/>
    </xf>
    <xf numFmtId="0" fontId="14" fillId="7" borderId="3" xfId="2" applyFont="1" applyFill="1" applyBorder="1" applyAlignment="1" applyProtection="1">
      <alignment horizontal="center" vertical="center"/>
      <protection hidden="1"/>
    </xf>
    <xf numFmtId="0" fontId="14" fillId="7" borderId="0" xfId="2" applyFont="1" applyFill="1" applyAlignment="1" applyProtection="1">
      <alignment horizontal="center" vertical="center"/>
      <protection hidden="1"/>
    </xf>
    <xf numFmtId="0" fontId="14" fillId="7" borderId="6" xfId="2" applyFont="1" applyFill="1" applyBorder="1" applyAlignment="1" applyProtection="1">
      <alignment horizontal="center" vertical="center"/>
      <protection hidden="1"/>
    </xf>
    <xf numFmtId="38" fontId="14" fillId="7" borderId="1" xfId="1" applyFont="1" applyFill="1" applyBorder="1" applyAlignment="1" applyProtection="1">
      <alignment horizontal="center" vertical="center" shrinkToFit="1"/>
      <protection hidden="1"/>
    </xf>
    <xf numFmtId="0" fontId="14" fillId="3" borderId="1" xfId="2"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hidden="1"/>
    </xf>
    <xf numFmtId="0" fontId="14" fillId="3" borderId="4" xfId="2" applyFont="1" applyFill="1" applyBorder="1" applyAlignment="1" applyProtection="1">
      <alignment horizontal="center" vertical="center"/>
      <protection hidden="1"/>
    </xf>
    <xf numFmtId="0" fontId="14" fillId="3" borderId="7"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locked="0" hidden="1"/>
    </xf>
    <xf numFmtId="0" fontId="14" fillId="0" borderId="0" xfId="2" applyFont="1" applyAlignment="1" applyProtection="1">
      <alignment horizontal="center" vertical="center"/>
      <protection hidden="1"/>
    </xf>
    <xf numFmtId="0" fontId="14" fillId="0" borderId="0" xfId="2" applyFont="1" applyAlignment="1" applyProtection="1">
      <alignment horizontal="left" vertical="center"/>
      <protection hidden="1"/>
    </xf>
    <xf numFmtId="0" fontId="14" fillId="0" borderId="0" xfId="2" applyFont="1" applyAlignment="1" applyProtection="1">
      <alignment horizontal="right" vertical="center"/>
      <protection hidden="1"/>
    </xf>
    <xf numFmtId="0" fontId="14" fillId="7" borderId="71" xfId="2" applyFont="1" applyFill="1" applyBorder="1" applyAlignment="1" applyProtection="1">
      <alignment horizontal="center" vertical="center"/>
      <protection hidden="1"/>
    </xf>
    <xf numFmtId="0" fontId="14" fillId="7" borderId="1" xfId="2" applyFont="1" applyFill="1" applyBorder="1" applyAlignment="1" applyProtection="1">
      <alignment horizontal="center" vertical="center"/>
      <protection hidden="1"/>
    </xf>
    <xf numFmtId="0" fontId="14" fillId="7" borderId="72" xfId="2" applyFont="1" applyFill="1" applyBorder="1" applyAlignment="1" applyProtection="1">
      <alignment horizontal="center" vertical="center"/>
      <protection hidden="1"/>
    </xf>
    <xf numFmtId="0" fontId="14" fillId="7" borderId="73" xfId="2" applyFont="1" applyFill="1" applyBorder="1" applyAlignment="1" applyProtection="1">
      <alignment horizontal="center" vertical="center" textRotation="255"/>
      <protection hidden="1"/>
    </xf>
    <xf numFmtId="0" fontId="14" fillId="7" borderId="74" xfId="2" applyFont="1" applyFill="1" applyBorder="1" applyAlignment="1" applyProtection="1">
      <alignment horizontal="center" vertical="center" textRotation="255"/>
      <protection hidden="1"/>
    </xf>
    <xf numFmtId="0" fontId="14" fillId="7" borderId="1" xfId="2" applyFont="1" applyFill="1" applyBorder="1" applyAlignment="1" applyProtection="1">
      <alignment horizontal="center" vertical="center" textRotation="255"/>
      <protection hidden="1"/>
    </xf>
    <xf numFmtId="0" fontId="14" fillId="7" borderId="2" xfId="2" applyFont="1" applyFill="1" applyBorder="1" applyAlignment="1" applyProtection="1">
      <alignment horizontal="center" vertical="center" wrapText="1" shrinkToFit="1"/>
      <protection locked="0" hidden="1"/>
    </xf>
    <xf numFmtId="0" fontId="14" fillId="7" borderId="4" xfId="2" applyFont="1" applyFill="1" applyBorder="1" applyAlignment="1" applyProtection="1">
      <alignment horizontal="center" vertical="center" wrapText="1" shrinkToFit="1"/>
      <protection locked="0" hidden="1"/>
    </xf>
    <xf numFmtId="0" fontId="14" fillId="7" borderId="43" xfId="2" applyFont="1" applyFill="1" applyBorder="1" applyAlignment="1" applyProtection="1">
      <alignment horizontal="center" vertical="center" wrapText="1" shrinkToFit="1"/>
      <protection locked="0" hidden="1"/>
    </xf>
    <xf numFmtId="0" fontId="14" fillId="7" borderId="41" xfId="2" applyFont="1" applyFill="1" applyBorder="1" applyAlignment="1" applyProtection="1">
      <alignment horizontal="center" vertical="center" wrapText="1" shrinkToFit="1"/>
      <protection locked="0" hidden="1"/>
    </xf>
    <xf numFmtId="0" fontId="14" fillId="7" borderId="5" xfId="2" applyFont="1" applyFill="1" applyBorder="1" applyAlignment="1" applyProtection="1">
      <alignment horizontal="center" vertical="center" wrapText="1" shrinkToFit="1"/>
      <protection locked="0" hidden="1"/>
    </xf>
    <xf numFmtId="0" fontId="14" fillId="7" borderId="7" xfId="2" applyFont="1" applyFill="1" applyBorder="1" applyAlignment="1" applyProtection="1">
      <alignment horizontal="center" vertical="center" wrapText="1" shrinkToFit="1"/>
      <protection locked="0" hidden="1"/>
    </xf>
    <xf numFmtId="0" fontId="14" fillId="7" borderId="2"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wrapText="1"/>
      <protection locked="0" hidden="1"/>
    </xf>
    <xf numFmtId="0" fontId="14" fillId="7" borderId="43" xfId="2" applyFont="1" applyFill="1" applyBorder="1" applyAlignment="1" applyProtection="1">
      <alignment horizontal="center" vertical="center" wrapText="1"/>
      <protection locked="0" hidden="1"/>
    </xf>
    <xf numFmtId="0" fontId="14" fillId="7" borderId="41" xfId="2" applyFont="1" applyFill="1" applyBorder="1" applyAlignment="1" applyProtection="1">
      <alignment horizontal="center" vertical="center" wrapText="1"/>
      <protection locked="0" hidden="1"/>
    </xf>
    <xf numFmtId="0" fontId="14" fillId="7" borderId="5" xfId="2" applyFont="1" applyFill="1" applyBorder="1" applyAlignment="1" applyProtection="1">
      <alignment horizontal="center" vertical="center" wrapText="1"/>
      <protection locked="0" hidden="1"/>
    </xf>
    <xf numFmtId="0" fontId="14" fillId="7" borderId="7" xfId="2" applyFont="1" applyFill="1" applyBorder="1" applyAlignment="1" applyProtection="1">
      <alignment horizontal="center" vertical="center" wrapText="1"/>
      <protection locked="0" hidden="1"/>
    </xf>
    <xf numFmtId="0" fontId="14" fillId="3" borderId="9" xfId="2" applyFont="1" applyFill="1" applyBorder="1" applyAlignment="1" applyProtection="1">
      <alignment horizontal="center" vertical="center" shrinkToFit="1"/>
      <protection hidden="1"/>
    </xf>
    <xf numFmtId="38" fontId="14" fillId="3" borderId="2" xfId="1" applyFont="1" applyFill="1" applyBorder="1" applyAlignment="1" applyProtection="1">
      <alignment horizontal="center" vertical="center" shrinkToFit="1"/>
      <protection locked="0" hidden="1"/>
    </xf>
    <xf numFmtId="38" fontId="14" fillId="3" borderId="3" xfId="1" applyFont="1" applyFill="1" applyBorder="1" applyAlignment="1" applyProtection="1">
      <alignment horizontal="center" vertical="center" shrinkToFit="1"/>
      <protection locked="0" hidden="1"/>
    </xf>
    <xf numFmtId="38" fontId="14" fillId="3" borderId="4" xfId="1" applyFont="1" applyFill="1" applyBorder="1" applyAlignment="1" applyProtection="1">
      <alignment horizontal="center" vertical="center" shrinkToFit="1"/>
      <protection locked="0" hidden="1"/>
    </xf>
    <xf numFmtId="38" fontId="14" fillId="3" borderId="5" xfId="1" applyFont="1" applyFill="1" applyBorder="1" applyAlignment="1" applyProtection="1">
      <alignment horizontal="center" vertical="center" shrinkToFit="1"/>
      <protection locked="0" hidden="1"/>
    </xf>
    <xf numFmtId="38" fontId="14" fillId="3" borderId="6" xfId="1" applyFont="1" applyFill="1" applyBorder="1" applyAlignment="1" applyProtection="1">
      <alignment horizontal="center" vertical="center" shrinkToFit="1"/>
      <protection locked="0" hidden="1"/>
    </xf>
    <xf numFmtId="38" fontId="14" fillId="3" borderId="7" xfId="1" applyFont="1" applyFill="1" applyBorder="1" applyAlignment="1" applyProtection="1">
      <alignment horizontal="center" vertical="center" shrinkToFit="1"/>
      <protection locked="0" hidden="1"/>
    </xf>
    <xf numFmtId="0" fontId="14" fillId="3" borderId="2"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81" xfId="2" applyFont="1" applyBorder="1" applyAlignment="1" applyProtection="1">
      <alignment horizontal="center" vertical="center"/>
      <protection hidden="1"/>
    </xf>
    <xf numFmtId="38" fontId="14" fillId="7" borderId="78" xfId="1" applyFont="1" applyFill="1" applyBorder="1" applyAlignment="1" applyProtection="1">
      <alignment horizontal="center" vertical="center" shrinkToFit="1"/>
      <protection locked="0" hidden="1"/>
    </xf>
    <xf numFmtId="0" fontId="14" fillId="7" borderId="77" xfId="2" applyFont="1" applyFill="1" applyBorder="1" applyAlignment="1" applyProtection="1">
      <alignment horizontal="center" vertical="center" shrinkToFit="1"/>
      <protection locked="0" hidden="1"/>
    </xf>
    <xf numFmtId="0" fontId="14" fillId="3" borderId="8" xfId="2" applyFont="1" applyFill="1" applyBorder="1" applyAlignment="1" applyProtection="1">
      <alignment horizontal="center" vertical="center" shrinkToFit="1"/>
      <protection hidden="1"/>
    </xf>
    <xf numFmtId="0" fontId="14" fillId="3" borderId="8" xfId="2" applyFont="1" applyFill="1" applyBorder="1" applyAlignment="1" applyProtection="1">
      <alignment horizontal="center" vertical="center"/>
      <protection hidden="1"/>
    </xf>
    <xf numFmtId="0" fontId="14" fillId="7" borderId="82" xfId="2" applyFont="1" applyFill="1" applyBorder="1" applyAlignment="1" applyProtection="1">
      <alignment horizontal="center" vertical="center"/>
      <protection hidden="1"/>
    </xf>
    <xf numFmtId="0" fontId="14" fillId="7" borderId="81" xfId="2" applyFont="1" applyFill="1" applyBorder="1" applyAlignment="1" applyProtection="1">
      <alignment horizontal="center" vertical="center"/>
      <protection hidden="1"/>
    </xf>
    <xf numFmtId="0" fontId="14" fillId="7" borderId="9" xfId="2" applyFont="1" applyFill="1" applyBorder="1" applyAlignment="1" applyProtection="1">
      <alignment horizontal="center" vertical="center"/>
      <protection hidden="1"/>
    </xf>
    <xf numFmtId="0" fontId="14" fillId="0" borderId="2" xfId="11" applyFont="1" applyBorder="1" applyAlignment="1" applyProtection="1">
      <alignment horizontal="center" vertical="center" wrapText="1" shrinkToFit="1"/>
      <protection hidden="1"/>
    </xf>
    <xf numFmtId="0" fontId="14" fillId="0" borderId="3" xfId="11" applyFont="1" applyBorder="1" applyAlignment="1" applyProtection="1">
      <alignment horizontal="center" vertical="center" wrapText="1" shrinkToFit="1"/>
      <protection hidden="1"/>
    </xf>
    <xf numFmtId="0" fontId="14" fillId="0" borderId="4" xfId="11" applyFont="1" applyBorder="1" applyAlignment="1" applyProtection="1">
      <alignment horizontal="center" vertical="center" wrapText="1" shrinkToFit="1"/>
      <protection hidden="1"/>
    </xf>
    <xf numFmtId="0" fontId="14" fillId="0" borderId="43" xfId="11" applyFont="1" applyBorder="1" applyAlignment="1" applyProtection="1">
      <alignment horizontal="center" vertical="center" wrapText="1" shrinkToFit="1"/>
      <protection hidden="1"/>
    </xf>
    <xf numFmtId="0" fontId="14" fillId="0" borderId="0" xfId="11" applyFont="1" applyAlignment="1" applyProtection="1">
      <alignment horizontal="center" vertical="center" wrapText="1" shrinkToFit="1"/>
      <protection hidden="1"/>
    </xf>
    <xf numFmtId="0" fontId="14" fillId="0" borderId="41" xfId="11" applyFont="1" applyBorder="1" applyAlignment="1" applyProtection="1">
      <alignment horizontal="center" vertical="center" wrapText="1" shrinkToFit="1"/>
      <protection hidden="1"/>
    </xf>
    <xf numFmtId="0" fontId="14" fillId="0" borderId="5" xfId="11" applyFont="1" applyBorder="1" applyAlignment="1" applyProtection="1">
      <alignment horizontal="center" vertical="center" wrapText="1" shrinkToFit="1"/>
      <protection hidden="1"/>
    </xf>
    <xf numFmtId="0" fontId="14" fillId="0" borderId="6" xfId="11" applyFont="1" applyBorder="1" applyAlignment="1" applyProtection="1">
      <alignment horizontal="center" vertical="center" wrapText="1" shrinkToFit="1"/>
      <protection hidden="1"/>
    </xf>
    <xf numFmtId="0" fontId="14" fillId="0" borderId="7" xfId="11" applyFont="1" applyBorder="1" applyAlignment="1" applyProtection="1">
      <alignment horizontal="center" vertical="center" wrapText="1" shrinkToFit="1"/>
      <protection hidden="1"/>
    </xf>
    <xf numFmtId="0" fontId="14" fillId="0" borderId="251" xfId="11" applyFont="1" applyBorder="1" applyAlignment="1" applyProtection="1">
      <alignment horizontal="center" vertical="center"/>
      <protection hidden="1"/>
    </xf>
    <xf numFmtId="0" fontId="14" fillId="0" borderId="252" xfId="11" applyFont="1" applyBorder="1" applyAlignment="1" applyProtection="1">
      <alignment horizontal="center" vertical="center"/>
      <protection hidden="1"/>
    </xf>
    <xf numFmtId="0" fontId="14" fillId="0" borderId="253" xfId="11" applyFont="1" applyBorder="1" applyAlignment="1" applyProtection="1">
      <alignment horizontal="center" vertical="center"/>
      <protection hidden="1"/>
    </xf>
    <xf numFmtId="0" fontId="14" fillId="0" borderId="254" xfId="11" applyFont="1" applyBorder="1" applyAlignment="1" applyProtection="1">
      <alignment horizontal="center" vertical="center"/>
      <protection hidden="1"/>
    </xf>
    <xf numFmtId="0" fontId="14" fillId="0" borderId="255" xfId="11" applyFont="1" applyBorder="1" applyAlignment="1" applyProtection="1">
      <alignment horizontal="center" vertical="center"/>
      <protection hidden="1"/>
    </xf>
    <xf numFmtId="0" fontId="14" fillId="0" borderId="256" xfId="11" applyFont="1" applyBorder="1" applyAlignment="1" applyProtection="1">
      <alignment horizontal="center" vertical="center"/>
      <protection hidden="1"/>
    </xf>
    <xf numFmtId="38" fontId="14" fillId="7" borderId="79" xfId="1" applyFont="1" applyFill="1" applyBorder="1" applyAlignment="1" applyProtection="1">
      <alignment horizontal="center" vertical="center" shrinkToFit="1"/>
      <protection hidden="1"/>
    </xf>
    <xf numFmtId="38" fontId="14" fillId="7" borderId="80" xfId="1" applyFont="1" applyFill="1" applyBorder="1" applyAlignment="1" applyProtection="1">
      <alignment horizontal="center" vertical="center" shrinkToFit="1"/>
      <protection hidden="1"/>
    </xf>
    <xf numFmtId="38" fontId="14" fillId="7" borderId="78" xfId="1" applyFont="1" applyFill="1" applyBorder="1" applyAlignment="1" applyProtection="1">
      <alignment horizontal="center" vertical="center" shrinkToFit="1"/>
      <protection hidden="1"/>
    </xf>
    <xf numFmtId="0" fontId="33" fillId="0" borderId="28" xfId="5"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shrinkToFit="1"/>
      <protection locked="0" hidden="1"/>
    </xf>
    <xf numFmtId="0" fontId="33" fillId="0" borderId="10" xfId="5" applyNumberFormat="1" applyFont="1" applyBorder="1" applyAlignment="1" applyProtection="1">
      <alignment horizontal="center" vertical="center"/>
      <protection hidden="1"/>
    </xf>
    <xf numFmtId="0" fontId="33" fillId="0" borderId="11" xfId="5" applyNumberFormat="1" applyFont="1" applyBorder="1" applyAlignment="1" applyProtection="1">
      <alignment horizontal="center" vertical="center"/>
      <protection hidden="1"/>
    </xf>
    <xf numFmtId="0" fontId="33" fillId="0" borderId="16" xfId="5" applyNumberFormat="1" applyFont="1" applyBorder="1" applyAlignment="1" applyProtection="1">
      <alignment horizontal="center" vertical="center"/>
      <protection hidden="1"/>
    </xf>
    <xf numFmtId="0" fontId="33" fillId="0" borderId="1"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protection hidden="1"/>
    </xf>
    <xf numFmtId="0" fontId="33" fillId="0" borderId="32"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protection hidden="1"/>
    </xf>
    <xf numFmtId="0" fontId="33" fillId="0" borderId="43" xfId="5" applyNumberFormat="1" applyFont="1" applyBorder="1" applyAlignment="1" applyProtection="1">
      <alignment horizontal="center" vertical="center"/>
      <protection hidden="1"/>
    </xf>
    <xf numFmtId="0" fontId="33" fillId="0" borderId="0" xfId="5" applyNumberFormat="1" applyFont="1" applyAlignment="1" applyProtection="1">
      <alignment horizontal="center" vertical="center"/>
      <protection hidden="1"/>
    </xf>
    <xf numFmtId="0" fontId="33" fillId="0" borderId="41" xfId="5" applyNumberFormat="1" applyFont="1" applyBorder="1" applyAlignment="1" applyProtection="1">
      <alignment horizontal="center" vertical="center"/>
      <protection hidden="1"/>
    </xf>
    <xf numFmtId="0" fontId="33" fillId="0" borderId="5" xfId="5" applyNumberFormat="1" applyFont="1" applyBorder="1" applyAlignment="1" applyProtection="1">
      <alignment horizontal="center" vertical="center"/>
      <protection hidden="1"/>
    </xf>
    <xf numFmtId="0" fontId="33" fillId="0" borderId="6" xfId="5" applyNumberFormat="1" applyFont="1" applyBorder="1" applyAlignment="1" applyProtection="1">
      <alignment horizontal="center" vertical="center"/>
      <protection hidden="1"/>
    </xf>
    <xf numFmtId="0" fontId="33" fillId="0" borderId="7"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wrapText="1"/>
      <protection hidden="1"/>
    </xf>
    <xf numFmtId="0" fontId="33" fillId="0" borderId="32" xfId="5" applyNumberFormat="1" applyFont="1" applyBorder="1" applyAlignment="1" applyProtection="1">
      <alignment horizontal="center" vertical="center" wrapText="1"/>
      <protection hidden="1"/>
    </xf>
    <xf numFmtId="0" fontId="33" fillId="0" borderId="53" xfId="5" applyNumberFormat="1" applyFont="1" applyBorder="1" applyAlignment="1" applyProtection="1">
      <alignment horizontal="center" vertical="center" wrapText="1"/>
      <protection hidden="1"/>
    </xf>
    <xf numFmtId="0" fontId="33" fillId="0" borderId="43" xfId="5" applyNumberFormat="1" applyFont="1" applyBorder="1" applyAlignment="1" applyProtection="1">
      <alignment horizontal="center" vertical="center" wrapText="1"/>
      <protection hidden="1"/>
    </xf>
    <xf numFmtId="0" fontId="33" fillId="0" borderId="0" xfId="5" applyNumberFormat="1" applyFont="1" applyAlignment="1" applyProtection="1">
      <alignment horizontal="center" vertical="center" wrapText="1"/>
      <protection hidden="1"/>
    </xf>
    <xf numFmtId="0" fontId="33" fillId="0" borderId="41" xfId="5" applyNumberFormat="1" applyFont="1" applyBorder="1" applyAlignment="1" applyProtection="1">
      <alignment horizontal="center" vertical="center" wrapText="1"/>
      <protection hidden="1"/>
    </xf>
    <xf numFmtId="0" fontId="33" fillId="0" borderId="5" xfId="5" applyNumberFormat="1" applyFont="1" applyBorder="1" applyAlignment="1" applyProtection="1">
      <alignment horizontal="center" vertical="center" wrapText="1"/>
      <protection hidden="1"/>
    </xf>
    <xf numFmtId="0" fontId="33" fillId="0" borderId="6" xfId="5" applyNumberFormat="1" applyFont="1" applyBorder="1" applyAlignment="1" applyProtection="1">
      <alignment horizontal="center" vertical="center" wrapText="1"/>
      <protection hidden="1"/>
    </xf>
    <xf numFmtId="0" fontId="33" fillId="0" borderId="7" xfId="5" applyNumberFormat="1" applyFont="1" applyBorder="1" applyAlignment="1" applyProtection="1">
      <alignment horizontal="center" vertical="center" wrapText="1"/>
      <protection hidden="1"/>
    </xf>
    <xf numFmtId="0" fontId="33" fillId="0" borderId="33" xfId="5" applyNumberFormat="1" applyFont="1" applyBorder="1" applyAlignment="1" applyProtection="1">
      <alignment horizontal="center" vertical="center" wrapText="1"/>
      <protection hidden="1"/>
    </xf>
    <xf numFmtId="0" fontId="33" fillId="0" borderId="50" xfId="5" applyNumberFormat="1" applyFont="1" applyBorder="1" applyAlignment="1" applyProtection="1">
      <alignment horizontal="center" vertical="center" wrapText="1"/>
      <protection hidden="1"/>
    </xf>
    <xf numFmtId="0" fontId="33" fillId="0" borderId="20" xfId="5" applyNumberFormat="1" applyFont="1" applyBorder="1" applyAlignment="1" applyProtection="1">
      <alignment horizontal="center" vertical="center" wrapText="1"/>
      <protection hidden="1"/>
    </xf>
    <xf numFmtId="176" fontId="33" fillId="3" borderId="2" xfId="6" applyNumberFormat="1" applyFont="1" applyFill="1" applyBorder="1" applyAlignment="1" applyProtection="1">
      <alignment horizontal="center" vertical="center"/>
      <protection hidden="1"/>
    </xf>
    <xf numFmtId="176" fontId="33" fillId="3" borderId="3" xfId="6" applyNumberFormat="1" applyFont="1" applyFill="1" applyBorder="1" applyAlignment="1" applyProtection="1">
      <alignment horizontal="center" vertical="center"/>
      <protection hidden="1"/>
    </xf>
    <xf numFmtId="176" fontId="33" fillId="3" borderId="36" xfId="6" applyNumberFormat="1" applyFont="1" applyFill="1" applyBorder="1" applyAlignment="1" applyProtection="1">
      <alignment horizontal="center" vertical="center"/>
      <protection hidden="1"/>
    </xf>
    <xf numFmtId="176" fontId="33" fillId="3" borderId="5" xfId="6" applyNumberFormat="1" applyFont="1" applyFill="1" applyBorder="1" applyAlignment="1" applyProtection="1">
      <alignment horizontal="center" vertical="center"/>
      <protection hidden="1"/>
    </xf>
    <xf numFmtId="176" fontId="33" fillId="3" borderId="6" xfId="6" applyNumberFormat="1" applyFont="1" applyFill="1" applyBorder="1" applyAlignment="1" applyProtection="1">
      <alignment horizontal="center" vertical="center"/>
      <protection hidden="1"/>
    </xf>
    <xf numFmtId="176" fontId="33" fillId="3" borderId="20" xfId="6" applyNumberFormat="1" applyFont="1" applyFill="1" applyBorder="1" applyAlignment="1" applyProtection="1">
      <alignment horizontal="center" vertical="center"/>
      <protection hidden="1"/>
    </xf>
    <xf numFmtId="0" fontId="33" fillId="0" borderId="35" xfId="7" applyNumberFormat="1" applyFont="1" applyBorder="1" applyAlignment="1" applyProtection="1">
      <alignment horizontal="center" vertical="center"/>
      <protection hidden="1"/>
    </xf>
    <xf numFmtId="0" fontId="33" fillId="0" borderId="3" xfId="7" applyNumberFormat="1" applyFont="1" applyBorder="1" applyAlignment="1" applyProtection="1">
      <alignment horizontal="center" vertical="center"/>
      <protection hidden="1"/>
    </xf>
    <xf numFmtId="0" fontId="33" fillId="0" borderId="4" xfId="7" applyNumberFormat="1" applyFont="1" applyBorder="1" applyAlignment="1" applyProtection="1">
      <alignment horizontal="center" vertical="center"/>
      <protection hidden="1"/>
    </xf>
    <xf numFmtId="0" fontId="33" fillId="0" borderId="47" xfId="7" applyNumberFormat="1" applyFont="1" applyBorder="1" applyAlignment="1" applyProtection="1">
      <alignment horizontal="center" vertical="center"/>
      <protection hidden="1"/>
    </xf>
    <xf numFmtId="0" fontId="33" fillId="0" borderId="6" xfId="7" applyNumberFormat="1" applyFont="1" applyBorder="1" applyAlignment="1" applyProtection="1">
      <alignment horizontal="center" vertical="center"/>
      <protection hidden="1"/>
    </xf>
    <xf numFmtId="0" fontId="33" fillId="0" borderId="7" xfId="7" applyNumberFormat="1" applyFont="1" applyBorder="1" applyAlignment="1" applyProtection="1">
      <alignment horizontal="center" vertical="center"/>
      <protection hidden="1"/>
    </xf>
    <xf numFmtId="0" fontId="33" fillId="3" borderId="2" xfId="5" applyNumberFormat="1" applyFont="1" applyFill="1" applyBorder="1" applyAlignment="1" applyProtection="1">
      <alignment horizontal="center" vertical="center"/>
      <protection hidden="1"/>
    </xf>
    <xf numFmtId="0" fontId="33" fillId="3" borderId="3" xfId="5" applyNumberFormat="1" applyFont="1" applyFill="1" applyBorder="1" applyAlignment="1" applyProtection="1">
      <alignment horizontal="center" vertical="center"/>
      <protection hidden="1"/>
    </xf>
    <xf numFmtId="0" fontId="33" fillId="3" borderId="5" xfId="5" applyNumberFormat="1" applyFont="1" applyFill="1" applyBorder="1" applyAlignment="1" applyProtection="1">
      <alignment horizontal="center" vertical="center"/>
      <protection hidden="1"/>
    </xf>
    <xf numFmtId="0" fontId="33" fillId="3" borderId="6" xfId="5" applyNumberFormat="1" applyFont="1" applyFill="1" applyBorder="1" applyAlignment="1" applyProtection="1">
      <alignment horizontal="center" vertical="center"/>
      <protection hidden="1"/>
    </xf>
    <xf numFmtId="0" fontId="33" fillId="0" borderId="4" xfId="6" applyNumberFormat="1" applyFont="1" applyBorder="1" applyAlignment="1" applyProtection="1">
      <alignment horizontal="center" vertical="center"/>
      <protection hidden="1"/>
    </xf>
    <xf numFmtId="0" fontId="33" fillId="0" borderId="7" xfId="6" applyNumberFormat="1" applyFont="1" applyBorder="1" applyAlignment="1" applyProtection="1">
      <alignment horizontal="center" vertical="center"/>
      <protection hidden="1"/>
    </xf>
    <xf numFmtId="176" fontId="33" fillId="0" borderId="1" xfId="5" applyNumberFormat="1" applyFont="1" applyBorder="1" applyAlignment="1" applyProtection="1">
      <alignment horizontal="center" vertical="center"/>
      <protection hidden="1"/>
    </xf>
    <xf numFmtId="176" fontId="33" fillId="3" borderId="2" xfId="5" applyNumberFormat="1" applyFont="1" applyFill="1" applyBorder="1" applyAlignment="1" applyProtection="1">
      <alignment horizontal="center" vertical="center"/>
      <protection hidden="1"/>
    </xf>
    <xf numFmtId="176" fontId="33" fillId="3" borderId="3" xfId="5" applyNumberFormat="1" applyFont="1" applyFill="1" applyBorder="1" applyAlignment="1" applyProtection="1">
      <alignment horizontal="center" vertical="center"/>
      <protection hidden="1"/>
    </xf>
    <xf numFmtId="176" fontId="33" fillId="3" borderId="4" xfId="5" applyNumberFormat="1" applyFont="1" applyFill="1" applyBorder="1" applyAlignment="1" applyProtection="1">
      <alignment horizontal="center" vertical="center"/>
      <protection hidden="1"/>
    </xf>
    <xf numFmtId="176" fontId="33" fillId="3" borderId="5" xfId="5" applyNumberFormat="1" applyFont="1" applyFill="1" applyBorder="1" applyAlignment="1" applyProtection="1">
      <alignment horizontal="center" vertical="center"/>
      <protection hidden="1"/>
    </xf>
    <xf numFmtId="176" fontId="33" fillId="3" borderId="6" xfId="5" applyNumberFormat="1" applyFont="1" applyFill="1" applyBorder="1" applyAlignment="1" applyProtection="1">
      <alignment horizontal="center" vertical="center"/>
      <protection hidden="1"/>
    </xf>
    <xf numFmtId="176" fontId="33" fillId="3" borderId="7" xfId="5" applyNumberFormat="1" applyFont="1" applyFill="1" applyBorder="1" applyAlignment="1" applyProtection="1">
      <alignment horizontal="center" vertical="center"/>
      <protection hidden="1"/>
    </xf>
    <xf numFmtId="0" fontId="33" fillId="0" borderId="49" xfId="7" applyNumberFormat="1" applyFont="1" applyBorder="1" applyAlignment="1" applyProtection="1">
      <alignment horizontal="center" vertical="center"/>
      <protection hidden="1"/>
    </xf>
    <xf numFmtId="0" fontId="33" fillId="0" borderId="0" xfId="7" applyNumberFormat="1" applyFont="1" applyAlignment="1" applyProtection="1">
      <alignment horizontal="center" vertical="center"/>
      <protection hidden="1"/>
    </xf>
    <xf numFmtId="0" fontId="33" fillId="0" borderId="41" xfId="7" applyNumberFormat="1" applyFont="1" applyBorder="1" applyAlignment="1" applyProtection="1">
      <alignment horizontal="center" vertical="center"/>
      <protection hidden="1"/>
    </xf>
    <xf numFmtId="0" fontId="33" fillId="3" borderId="35" xfId="7" applyNumberFormat="1" applyFont="1" applyFill="1" applyBorder="1" applyAlignment="1" applyProtection="1">
      <alignment horizontal="center" vertical="center"/>
      <protection hidden="1"/>
    </xf>
    <xf numFmtId="0" fontId="33" fillId="3" borderId="3" xfId="7" applyNumberFormat="1" applyFont="1" applyFill="1" applyBorder="1" applyAlignment="1" applyProtection="1">
      <alignment horizontal="center" vertical="center"/>
      <protection hidden="1"/>
    </xf>
    <xf numFmtId="0" fontId="33" fillId="3" borderId="4" xfId="7" applyNumberFormat="1" applyFont="1" applyFill="1" applyBorder="1" applyAlignment="1" applyProtection="1">
      <alignment horizontal="center" vertical="center"/>
      <protection hidden="1"/>
    </xf>
    <xf numFmtId="0" fontId="33" fillId="3" borderId="47" xfId="7" applyNumberFormat="1" applyFont="1" applyFill="1" applyBorder="1" applyAlignment="1" applyProtection="1">
      <alignment horizontal="center" vertical="center"/>
      <protection hidden="1"/>
    </xf>
    <xf numFmtId="0" fontId="33" fillId="3" borderId="6" xfId="7" applyNumberFormat="1" applyFont="1" applyFill="1" applyBorder="1" applyAlignment="1" applyProtection="1">
      <alignment horizontal="center" vertical="center"/>
      <protection hidden="1"/>
    </xf>
    <xf numFmtId="0" fontId="33" fillId="3" borderId="7" xfId="7" applyNumberFormat="1" applyFont="1" applyFill="1" applyBorder="1" applyAlignment="1" applyProtection="1">
      <alignment horizontal="center" vertical="center"/>
      <protection hidden="1"/>
    </xf>
    <xf numFmtId="176" fontId="33" fillId="3" borderId="27" xfId="6" applyNumberFormat="1" applyFont="1" applyFill="1" applyBorder="1" applyAlignment="1" applyProtection="1">
      <alignment horizontal="center" vertical="center"/>
      <protection hidden="1"/>
    </xf>
    <xf numFmtId="176" fontId="33" fillId="3" borderId="28" xfId="6" applyNumberFormat="1" applyFont="1" applyFill="1" applyBorder="1" applyAlignment="1" applyProtection="1">
      <alignment horizontal="center" vertical="center"/>
      <protection hidden="1"/>
    </xf>
    <xf numFmtId="176" fontId="33" fillId="3" borderId="39" xfId="6" applyNumberFormat="1" applyFont="1" applyFill="1" applyBorder="1" applyAlignment="1" applyProtection="1">
      <alignment horizontal="center" vertical="center"/>
      <protection hidden="1"/>
    </xf>
    <xf numFmtId="0" fontId="33" fillId="3" borderId="0" xfId="6" applyNumberFormat="1" applyFont="1" applyFill="1" applyAlignment="1" applyProtection="1">
      <alignment horizontal="center" vertical="center"/>
      <protection hidden="1"/>
    </xf>
    <xf numFmtId="0" fontId="33" fillId="3" borderId="0" xfId="5" applyNumberFormat="1" applyFont="1" applyFill="1" applyAlignment="1" applyProtection="1">
      <alignment horizontal="center" vertical="center"/>
      <protection locked="0" hidden="1"/>
    </xf>
    <xf numFmtId="0" fontId="33" fillId="3" borderId="49" xfId="7" applyNumberFormat="1" applyFont="1" applyFill="1" applyBorder="1" applyAlignment="1" applyProtection="1">
      <alignment horizontal="center" vertical="center"/>
      <protection hidden="1"/>
    </xf>
    <xf numFmtId="0" fontId="33" fillId="3" borderId="0" xfId="7" applyNumberFormat="1" applyFont="1" applyFill="1" applyAlignment="1" applyProtection="1">
      <alignment horizontal="center" vertical="center"/>
      <protection hidden="1"/>
    </xf>
    <xf numFmtId="0" fontId="33" fillId="3" borderId="41" xfId="7" applyNumberFormat="1" applyFont="1" applyFill="1" applyBorder="1" applyAlignment="1" applyProtection="1">
      <alignment horizontal="center" vertical="center"/>
      <protection hidden="1"/>
    </xf>
    <xf numFmtId="0" fontId="33" fillId="3" borderId="43" xfId="5" applyNumberFormat="1" applyFont="1" applyFill="1" applyBorder="1" applyAlignment="1" applyProtection="1">
      <alignment horizontal="center" vertical="center"/>
      <protection hidden="1"/>
    </xf>
    <xf numFmtId="0" fontId="33" fillId="3" borderId="0" xfId="5" applyNumberFormat="1" applyFont="1" applyFill="1" applyAlignment="1" applyProtection="1">
      <alignment horizontal="center" vertical="center"/>
      <protection hidden="1"/>
    </xf>
    <xf numFmtId="0" fontId="33" fillId="0" borderId="41" xfId="6" applyNumberFormat="1" applyFont="1" applyBorder="1" applyAlignment="1" applyProtection="1">
      <alignment horizontal="center" vertical="center"/>
      <protection hidden="1"/>
    </xf>
    <xf numFmtId="176" fontId="33" fillId="3" borderId="27" xfId="5" applyNumberFormat="1" applyFont="1" applyFill="1" applyBorder="1" applyAlignment="1" applyProtection="1">
      <alignment horizontal="center" vertical="center"/>
      <protection hidden="1"/>
    </xf>
    <xf numFmtId="176" fontId="33" fillId="3" borderId="28" xfId="5" applyNumberFormat="1" applyFont="1" applyFill="1" applyBorder="1" applyAlignment="1" applyProtection="1">
      <alignment horizontal="center" vertical="center"/>
      <protection hidden="1"/>
    </xf>
    <xf numFmtId="176" fontId="33" fillId="3" borderId="38" xfId="5" applyNumberFormat="1" applyFont="1" applyFill="1" applyBorder="1" applyAlignment="1" applyProtection="1">
      <alignment horizontal="center" vertical="center"/>
      <protection hidden="1"/>
    </xf>
    <xf numFmtId="0" fontId="33" fillId="0" borderId="10" xfId="2" applyNumberFormat="1" applyFont="1" applyBorder="1" applyAlignment="1" applyProtection="1">
      <alignment horizontal="center" vertical="center"/>
      <protection hidden="1"/>
    </xf>
    <xf numFmtId="0" fontId="33" fillId="0" borderId="11" xfId="2" applyNumberFormat="1" applyFont="1" applyBorder="1" applyAlignment="1" applyProtection="1">
      <alignment horizontal="center" vertical="center"/>
      <protection hidden="1"/>
    </xf>
    <xf numFmtId="0" fontId="33" fillId="0" borderId="54" xfId="2"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protection locked="0" hidden="1"/>
    </xf>
    <xf numFmtId="0" fontId="20" fillId="0" borderId="16"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33" fillId="3" borderId="1" xfId="6" applyNumberFormat="1" applyFont="1" applyFill="1" applyBorder="1" applyAlignment="1" applyProtection="1">
      <alignment horizontal="center" vertical="center"/>
      <protection hidden="1"/>
    </xf>
    <xf numFmtId="0" fontId="33" fillId="3" borderId="17" xfId="6" applyNumberFormat="1" applyFont="1" applyFill="1" applyBorder="1" applyAlignment="1" applyProtection="1">
      <alignment horizontal="center" vertical="center"/>
      <protection hidden="1"/>
    </xf>
    <xf numFmtId="0" fontId="33" fillId="3" borderId="19" xfId="6" applyNumberFormat="1" applyFont="1" applyFill="1" applyBorder="1" applyAlignment="1" applyProtection="1">
      <alignment horizontal="center" vertical="center"/>
      <protection hidden="1"/>
    </xf>
    <xf numFmtId="0" fontId="33" fillId="3" borderId="19" xfId="2" applyNumberFormat="1" applyFont="1" applyFill="1" applyBorder="1" applyAlignment="1" applyProtection="1">
      <alignment horizontal="center" vertical="center"/>
      <protection locked="0" hidden="1"/>
    </xf>
    <xf numFmtId="0" fontId="33" fillId="3" borderId="17" xfId="2" applyNumberFormat="1" applyFont="1" applyFill="1" applyBorder="1" applyAlignment="1" applyProtection="1">
      <alignment horizontal="center" vertical="center"/>
      <protection locked="0" hidden="1"/>
    </xf>
    <xf numFmtId="0" fontId="14" fillId="0" borderId="19" xfId="5" applyNumberFormat="1" applyFont="1" applyBorder="1" applyAlignment="1" applyProtection="1">
      <alignment horizontal="center" vertical="center"/>
      <protection hidden="1"/>
    </xf>
    <xf numFmtId="0" fontId="14" fillId="0" borderId="55" xfId="5" applyNumberFormat="1" applyFont="1" applyBorder="1" applyAlignment="1" applyProtection="1">
      <alignment horizontal="center" vertical="center"/>
      <protection hidden="1"/>
    </xf>
    <xf numFmtId="0" fontId="33" fillId="0" borderId="19" xfId="2" applyNumberFormat="1" applyFont="1" applyBorder="1" applyAlignment="1" applyProtection="1">
      <alignment horizontal="center" vertical="center"/>
      <protection hidden="1"/>
    </xf>
    <xf numFmtId="0" fontId="33" fillId="0" borderId="55"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shrinkToFit="1"/>
      <protection hidden="1"/>
    </xf>
    <xf numFmtId="0" fontId="20" fillId="0" borderId="1" xfId="2" applyNumberFormat="1" applyFont="1" applyBorder="1" applyAlignment="1" applyProtection="1">
      <alignment horizontal="center" vertical="center" shrinkToFit="1"/>
      <protection hidden="1"/>
    </xf>
    <xf numFmtId="0" fontId="20" fillId="0" borderId="34" xfId="2" applyNumberFormat="1" applyFont="1" applyBorder="1" applyAlignment="1" applyProtection="1">
      <alignment horizontal="center" vertical="center" wrapText="1"/>
      <protection hidden="1"/>
    </xf>
    <xf numFmtId="0" fontId="20" fillId="0" borderId="18" xfId="2" applyNumberFormat="1" applyFont="1" applyBorder="1" applyAlignment="1" applyProtection="1">
      <alignment horizontal="center" vertical="center" wrapText="1"/>
      <protection hidden="1"/>
    </xf>
    <xf numFmtId="0" fontId="20" fillId="0" borderId="19" xfId="2" applyNumberFormat="1" applyFont="1" applyBorder="1" applyAlignment="1" applyProtection="1">
      <alignment horizontal="center" vertical="center" wrapText="1"/>
      <protection hidden="1"/>
    </xf>
    <xf numFmtId="0" fontId="20" fillId="0" borderId="40" xfId="6" applyFont="1" applyBorder="1" applyAlignment="1" applyProtection="1">
      <alignment horizontal="center" vertical="center" shrinkToFit="1"/>
      <protection hidden="1"/>
    </xf>
    <xf numFmtId="0" fontId="20" fillId="0" borderId="25" xfId="6" applyFont="1" applyBorder="1" applyAlignment="1" applyProtection="1">
      <alignment horizontal="center" vertical="center" shrinkToFit="1"/>
      <protection hidden="1"/>
    </xf>
    <xf numFmtId="0" fontId="33" fillId="3" borderId="23" xfId="6" applyFont="1" applyFill="1" applyBorder="1" applyAlignment="1" applyProtection="1">
      <alignment horizontal="center" vertical="center"/>
      <protection hidden="1"/>
    </xf>
    <xf numFmtId="0" fontId="33" fillId="3" borderId="24" xfId="6" applyFont="1" applyFill="1" applyBorder="1" applyAlignment="1" applyProtection="1">
      <alignment horizontal="center" vertical="center"/>
      <protection hidden="1"/>
    </xf>
    <xf numFmtId="0" fontId="33" fillId="3" borderId="26" xfId="6" applyFont="1" applyFill="1" applyBorder="1" applyAlignment="1" applyProtection="1">
      <alignment horizontal="center" vertical="center"/>
      <protection hidden="1"/>
    </xf>
    <xf numFmtId="0" fontId="33" fillId="3" borderId="26" xfId="11" applyFont="1" applyFill="1" applyBorder="1" applyAlignment="1" applyProtection="1">
      <alignment horizontal="center" vertical="center"/>
      <protection locked="0" hidden="1"/>
    </xf>
    <xf numFmtId="0" fontId="33" fillId="3" borderId="24" xfId="11" applyFont="1" applyFill="1" applyBorder="1" applyAlignment="1" applyProtection="1">
      <alignment horizontal="center" vertical="center"/>
      <protection locked="0" hidden="1"/>
    </xf>
    <xf numFmtId="0" fontId="14" fillId="0" borderId="26" xfId="5" applyFont="1" applyBorder="1" applyAlignment="1" applyProtection="1">
      <alignment horizontal="center" vertical="center"/>
      <protection hidden="1"/>
    </xf>
    <xf numFmtId="0" fontId="14" fillId="0" borderId="58" xfId="5" applyFont="1" applyBorder="1" applyAlignment="1" applyProtection="1">
      <alignment horizontal="center" vertical="center"/>
      <protection hidden="1"/>
    </xf>
    <xf numFmtId="0" fontId="20" fillId="0" borderId="59"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wrapText="1"/>
      <protection hidden="1"/>
    </xf>
    <xf numFmtId="0" fontId="33" fillId="3" borderId="8" xfId="6" applyNumberFormat="1" applyFont="1" applyFill="1" applyBorder="1" applyAlignment="1" applyProtection="1">
      <alignment horizontal="center" vertical="center"/>
      <protection hidden="1"/>
    </xf>
    <xf numFmtId="0" fontId="33" fillId="3" borderId="2" xfId="6" applyNumberFormat="1" applyFont="1" applyFill="1" applyBorder="1" applyAlignment="1" applyProtection="1">
      <alignment horizontal="center" vertical="center"/>
      <protection hidden="1"/>
    </xf>
    <xf numFmtId="0" fontId="33" fillId="3" borderId="4" xfId="6" applyNumberFormat="1" applyFont="1" applyFill="1" applyBorder="1" applyAlignment="1" applyProtection="1">
      <alignment horizontal="center" vertical="center"/>
      <protection hidden="1"/>
    </xf>
    <xf numFmtId="0" fontId="33" fillId="3" borderId="4" xfId="2" applyNumberFormat="1" applyFont="1" applyFill="1" applyBorder="1" applyAlignment="1" applyProtection="1">
      <alignment horizontal="center" vertical="center"/>
      <protection locked="0" hidden="1"/>
    </xf>
    <xf numFmtId="0" fontId="33" fillId="3" borderId="2" xfId="2" applyNumberFormat="1" applyFont="1" applyFill="1" applyBorder="1" applyAlignment="1" applyProtection="1">
      <alignment horizontal="center" vertical="center"/>
      <protection locked="0" hidden="1"/>
    </xf>
    <xf numFmtId="0" fontId="14" fillId="0" borderId="4" xfId="5" applyNumberFormat="1" applyFont="1" applyBorder="1" applyAlignment="1" applyProtection="1">
      <alignment horizontal="center" vertical="center"/>
      <protection hidden="1"/>
    </xf>
    <xf numFmtId="0" fontId="14" fillId="0" borderId="56" xfId="5" applyNumberFormat="1" applyFont="1" applyBorder="1" applyAlignment="1" applyProtection="1">
      <alignment horizontal="center" vertical="center"/>
      <protection hidden="1"/>
    </xf>
    <xf numFmtId="0" fontId="14" fillId="0" borderId="94" xfId="8" applyNumberFormat="1" applyFont="1" applyBorder="1" applyAlignment="1">
      <alignment horizontal="center" vertical="center"/>
    </xf>
    <xf numFmtId="0" fontId="14" fillId="0" borderId="107" xfId="8" applyNumberFormat="1" applyFont="1" applyBorder="1" applyAlignment="1">
      <alignment horizontal="center" vertical="center"/>
    </xf>
    <xf numFmtId="0" fontId="14" fillId="0" borderId="97" xfId="8" applyNumberFormat="1" applyFont="1" applyBorder="1" applyAlignment="1">
      <alignment horizontal="center" vertical="center"/>
    </xf>
    <xf numFmtId="0" fontId="14" fillId="0" borderId="94" xfId="8" applyNumberFormat="1" applyFont="1" applyBorder="1" applyAlignment="1">
      <alignment horizontal="center" vertical="center" wrapText="1"/>
    </xf>
    <xf numFmtId="0" fontId="14" fillId="0" borderId="107" xfId="8" applyNumberFormat="1" applyFont="1" applyBorder="1" applyAlignment="1">
      <alignment horizontal="center" vertical="center" wrapText="1"/>
    </xf>
    <xf numFmtId="0" fontId="14" fillId="0" borderId="97" xfId="8" applyNumberFormat="1" applyFont="1" applyBorder="1" applyAlignment="1">
      <alignment horizontal="center" vertical="center" wrapText="1"/>
    </xf>
    <xf numFmtId="0" fontId="14" fillId="3" borderId="6" xfId="8" applyNumberFormat="1" applyFont="1" applyFill="1" applyBorder="1" applyAlignment="1">
      <alignment horizontal="center" vertical="center"/>
    </xf>
    <xf numFmtId="0" fontId="14" fillId="0" borderId="2" xfId="8" applyNumberFormat="1" applyFont="1" applyBorder="1" applyAlignment="1">
      <alignment horizontal="center" vertical="center" wrapText="1"/>
    </xf>
    <xf numFmtId="0" fontId="14" fillId="0" borderId="3" xfId="8" applyNumberFormat="1" applyFont="1" applyBorder="1" applyAlignment="1">
      <alignment horizontal="center" vertical="center" wrapText="1"/>
    </xf>
    <xf numFmtId="0" fontId="14" fillId="0" borderId="4" xfId="8" applyNumberFormat="1" applyFont="1" applyBorder="1" applyAlignment="1">
      <alignment horizontal="center" vertical="center" wrapText="1"/>
    </xf>
    <xf numFmtId="0" fontId="14" fillId="0" borderId="43" xfId="8" applyNumberFormat="1" applyFont="1" applyBorder="1" applyAlignment="1">
      <alignment horizontal="center" vertical="center" wrapText="1"/>
    </xf>
    <xf numFmtId="0" fontId="14" fillId="0" borderId="0" xfId="8" applyNumberFormat="1" applyFont="1" applyAlignment="1">
      <alignment horizontal="center" vertical="center" wrapText="1"/>
    </xf>
    <xf numFmtId="0" fontId="14" fillId="0" borderId="5" xfId="8" applyNumberFormat="1" applyFont="1" applyBorder="1" applyAlignment="1">
      <alignment horizontal="center" vertical="center" wrapText="1"/>
    </xf>
    <xf numFmtId="0" fontId="14" fillId="0" borderId="6" xfId="8" applyNumberFormat="1" applyFont="1" applyBorder="1" applyAlignment="1">
      <alignment horizontal="center" vertical="center" wrapText="1"/>
    </xf>
    <xf numFmtId="0" fontId="14" fillId="0" borderId="8" xfId="8" applyNumberFormat="1" applyFont="1" applyBorder="1" applyAlignment="1">
      <alignment horizontal="center" vertical="center"/>
    </xf>
    <xf numFmtId="0" fontId="14" fillId="0" borderId="2" xfId="8" applyNumberFormat="1" applyFont="1" applyBorder="1" applyAlignment="1">
      <alignment horizontal="center" vertical="center"/>
    </xf>
    <xf numFmtId="0" fontId="14" fillId="0" borderId="4" xfId="8" applyNumberFormat="1" applyFont="1" applyBorder="1" applyAlignment="1">
      <alignment horizontal="center" vertical="center"/>
    </xf>
    <xf numFmtId="0" fontId="23" fillId="7" borderId="86" xfId="8" applyNumberFormat="1" applyFont="1" applyFill="1" applyBorder="1" applyAlignment="1">
      <alignment horizontal="center" vertical="center" wrapText="1"/>
    </xf>
    <xf numFmtId="0" fontId="23" fillId="7" borderId="97" xfId="8" applyNumberFormat="1" applyFont="1" applyFill="1" applyBorder="1" applyAlignment="1">
      <alignment horizontal="center" vertical="center" wrapText="1"/>
    </xf>
    <xf numFmtId="0" fontId="23" fillId="7" borderId="89" xfId="8" applyNumberFormat="1" applyFont="1" applyFill="1" applyBorder="1" applyAlignment="1">
      <alignment horizontal="center" vertical="center" wrapText="1"/>
    </xf>
    <xf numFmtId="0" fontId="23" fillId="7" borderId="100" xfId="8" applyNumberFormat="1" applyFont="1" applyFill="1" applyBorder="1" applyAlignment="1">
      <alignment horizontal="center" vertical="center" wrapText="1"/>
    </xf>
    <xf numFmtId="0" fontId="23" fillId="7" borderId="90" xfId="8" applyNumberFormat="1" applyFont="1" applyFill="1" applyBorder="1" applyAlignment="1">
      <alignment horizontal="center" vertical="center" wrapText="1"/>
    </xf>
    <xf numFmtId="0" fontId="23" fillId="7" borderId="101" xfId="8" applyNumberFormat="1" applyFont="1" applyFill="1" applyBorder="1" applyAlignment="1">
      <alignment horizontal="center" vertical="center" wrapText="1"/>
    </xf>
    <xf numFmtId="0" fontId="23" fillId="7" borderId="88" xfId="8" applyNumberFormat="1" applyFont="1" applyFill="1" applyBorder="1" applyAlignment="1">
      <alignment horizontal="center" vertical="center" wrapText="1"/>
    </xf>
    <xf numFmtId="0" fontId="23" fillId="7" borderId="99" xfId="8" applyNumberFormat="1" applyFont="1" applyFill="1" applyBorder="1" applyAlignment="1">
      <alignment horizontal="center" vertical="center" wrapText="1"/>
    </xf>
    <xf numFmtId="0" fontId="14" fillId="8" borderId="17" xfId="8" applyNumberFormat="1" applyFont="1" applyFill="1" applyBorder="1" applyAlignment="1">
      <alignment horizontal="center" vertical="center" wrapText="1"/>
    </xf>
    <xf numFmtId="0" fontId="14" fillId="8" borderId="18" xfId="8" applyNumberFormat="1" applyFont="1" applyFill="1" applyBorder="1" applyAlignment="1">
      <alignment horizontal="center" vertical="center" wrapText="1"/>
    </xf>
    <xf numFmtId="0" fontId="14" fillId="8" borderId="19" xfId="8" applyNumberFormat="1" applyFont="1" applyFill="1" applyBorder="1" applyAlignment="1">
      <alignment horizontal="center" vertical="center" wrapText="1"/>
    </xf>
    <xf numFmtId="0" fontId="23" fillId="7" borderId="85" xfId="8" applyNumberFormat="1" applyFont="1" applyFill="1" applyBorder="1" applyAlignment="1">
      <alignment horizontal="center" vertical="center" wrapText="1"/>
    </xf>
    <xf numFmtId="0" fontId="23" fillId="7" borderId="96" xfId="8" applyNumberFormat="1" applyFont="1" applyFill="1" applyBorder="1" applyAlignment="1">
      <alignment horizontal="center" vertical="center" wrapText="1"/>
    </xf>
    <xf numFmtId="0" fontId="23" fillId="7" borderId="87" xfId="8" applyNumberFormat="1" applyFont="1" applyFill="1" applyBorder="1" applyAlignment="1">
      <alignment horizontal="center" vertical="center" wrapText="1"/>
    </xf>
    <xf numFmtId="0" fontId="23" fillId="7" borderId="98" xfId="8" applyNumberFormat="1" applyFont="1" applyFill="1" applyBorder="1" applyAlignment="1">
      <alignment horizontal="center" vertical="center" wrapText="1"/>
    </xf>
    <xf numFmtId="0" fontId="14" fillId="0" borderId="1" xfId="8" applyNumberFormat="1" applyFont="1" applyBorder="1" applyAlignment="1">
      <alignment horizontal="center" vertical="center" wrapText="1"/>
    </xf>
    <xf numFmtId="0" fontId="14" fillId="0" borderId="17" xfId="8" applyNumberFormat="1" applyFont="1" applyBorder="1" applyAlignment="1">
      <alignment horizontal="center" vertical="center" wrapText="1"/>
    </xf>
    <xf numFmtId="0" fontId="14" fillId="0" borderId="83" xfId="8" applyNumberFormat="1" applyFont="1" applyBorder="1" applyAlignment="1">
      <alignment horizontal="center" vertical="center" wrapText="1"/>
    </xf>
    <xf numFmtId="0" fontId="14" fillId="0" borderId="19" xfId="8" applyNumberFormat="1" applyFont="1" applyBorder="1" applyAlignment="1">
      <alignment horizontal="center" vertical="center" wrapText="1"/>
    </xf>
    <xf numFmtId="0" fontId="14" fillId="0" borderId="84" xfId="8" applyNumberFormat="1" applyFont="1" applyBorder="1" applyAlignment="1">
      <alignment horizontal="center" vertical="center" wrapText="1"/>
    </xf>
    <xf numFmtId="0" fontId="14" fillId="0" borderId="92" xfId="8" applyNumberFormat="1" applyFont="1" applyBorder="1" applyAlignment="1">
      <alignment horizontal="center" vertical="center" wrapText="1"/>
    </xf>
    <xf numFmtId="0" fontId="14" fillId="0" borderId="93" xfId="8" applyNumberFormat="1" applyFont="1" applyBorder="1" applyAlignment="1">
      <alignment horizontal="center" vertical="center" wrapText="1"/>
    </xf>
    <xf numFmtId="0" fontId="14" fillId="0" borderId="106" xfId="8" applyNumberFormat="1" applyFont="1" applyBorder="1" applyAlignment="1">
      <alignment horizontal="center" vertical="center" wrapText="1"/>
    </xf>
    <xf numFmtId="0" fontId="14" fillId="0" borderId="99" xfId="8" applyNumberFormat="1" applyFont="1" applyBorder="1" applyAlignment="1">
      <alignment horizontal="center" vertical="center" wrapText="1"/>
    </xf>
    <xf numFmtId="0" fontId="23" fillId="7" borderId="91" xfId="8" applyNumberFormat="1" applyFont="1" applyFill="1" applyBorder="1" applyAlignment="1">
      <alignment horizontal="center" vertical="center" wrapText="1"/>
    </xf>
    <xf numFmtId="0" fontId="23" fillId="7" borderId="102" xfId="8" applyNumberFormat="1" applyFont="1" applyFill="1" applyBorder="1" applyAlignment="1">
      <alignment horizontal="center" vertical="center" wrapText="1"/>
    </xf>
    <xf numFmtId="0" fontId="14" fillId="0" borderId="95" xfId="8" applyNumberFormat="1" applyFont="1" applyBorder="1" applyAlignment="1">
      <alignment horizontal="center" vertical="center" wrapText="1"/>
    </xf>
    <xf numFmtId="0" fontId="14" fillId="0" borderId="108" xfId="8" applyNumberFormat="1" applyFont="1" applyBorder="1" applyAlignment="1">
      <alignment horizontal="center" vertical="center" wrapText="1"/>
    </xf>
    <xf numFmtId="0" fontId="14" fillId="0" borderId="100" xfId="8" applyNumberFormat="1" applyFont="1" applyBorder="1" applyAlignment="1">
      <alignment horizontal="center" vertical="center" wrapText="1"/>
    </xf>
    <xf numFmtId="0" fontId="14" fillId="0" borderId="103" xfId="8" applyNumberFormat="1" applyFont="1" applyBorder="1" applyAlignment="1">
      <alignment horizontal="center" vertical="center" wrapText="1"/>
    </xf>
    <xf numFmtId="0" fontId="14" fillId="0" borderId="104" xfId="8" applyNumberFormat="1" applyFont="1" applyBorder="1" applyAlignment="1">
      <alignment horizontal="center" vertical="center"/>
    </xf>
    <xf numFmtId="0" fontId="14" fillId="0" borderId="105" xfId="8" applyNumberFormat="1" applyFont="1" applyBorder="1" applyAlignment="1">
      <alignment horizontal="center" vertical="center"/>
    </xf>
    <xf numFmtId="0" fontId="14" fillId="0" borderId="116" xfId="8" applyNumberFormat="1" applyFont="1" applyBorder="1" applyAlignment="1">
      <alignment horizontal="center" vertical="center"/>
    </xf>
    <xf numFmtId="0" fontId="14" fillId="0" borderId="117" xfId="8" applyNumberFormat="1" applyFont="1" applyBorder="1" applyAlignment="1">
      <alignment horizontal="center" vertical="center"/>
    </xf>
    <xf numFmtId="0" fontId="14" fillId="0" borderId="118" xfId="8" applyNumberFormat="1" applyFont="1" applyBorder="1" applyAlignment="1">
      <alignment horizontal="center" vertical="center"/>
    </xf>
    <xf numFmtId="0" fontId="20" fillId="0" borderId="2" xfId="8" applyNumberFormat="1" applyFont="1" applyBorder="1" applyAlignment="1">
      <alignment horizontal="center" vertical="center" shrinkToFit="1"/>
    </xf>
    <xf numFmtId="0" fontId="20" fillId="0" borderId="4" xfId="8" applyNumberFormat="1" applyFont="1" applyBorder="1" applyAlignment="1">
      <alignment horizontal="center" vertical="center" shrinkToFit="1"/>
    </xf>
    <xf numFmtId="0" fontId="20" fillId="0" borderId="123" xfId="8" applyNumberFormat="1" applyFont="1" applyBorder="1" applyAlignment="1">
      <alignment horizontal="center" vertical="center" shrinkToFit="1"/>
    </xf>
    <xf numFmtId="0" fontId="20" fillId="0" borderId="124" xfId="8" applyNumberFormat="1" applyFont="1" applyBorder="1" applyAlignment="1">
      <alignment horizontal="center" vertical="center" shrinkToFit="1"/>
    </xf>
    <xf numFmtId="0" fontId="23" fillId="3" borderId="2" xfId="8" applyNumberFormat="1" applyFont="1" applyFill="1" applyBorder="1" applyAlignment="1">
      <alignment horizontal="center" vertical="center" shrinkToFit="1"/>
    </xf>
    <xf numFmtId="0" fontId="23" fillId="3" borderId="3" xfId="8" applyNumberFormat="1" applyFont="1" applyFill="1" applyBorder="1" applyAlignment="1">
      <alignment horizontal="center" vertical="center" shrinkToFit="1"/>
    </xf>
    <xf numFmtId="0" fontId="23" fillId="3" borderId="123" xfId="8" applyNumberFormat="1" applyFont="1" applyFill="1" applyBorder="1" applyAlignment="1">
      <alignment horizontal="center" vertical="center" shrinkToFit="1"/>
    </xf>
    <xf numFmtId="0" fontId="23" fillId="3" borderId="125" xfId="8" applyNumberFormat="1" applyFont="1" applyFill="1" applyBorder="1" applyAlignment="1">
      <alignment horizontal="center" vertical="center" shrinkToFit="1"/>
    </xf>
    <xf numFmtId="0" fontId="23" fillId="7" borderId="119" xfId="8" applyNumberFormat="1" applyFont="1" applyFill="1" applyBorder="1" applyAlignment="1">
      <alignment horizontal="center" vertical="center" wrapText="1" shrinkToFit="1"/>
    </xf>
    <xf numFmtId="0" fontId="23" fillId="7" borderId="126" xfId="8" applyNumberFormat="1" applyFont="1" applyFill="1" applyBorder="1" applyAlignment="1">
      <alignment horizontal="center" vertical="center" wrapText="1" shrinkToFit="1"/>
    </xf>
    <xf numFmtId="0" fontId="23" fillId="7" borderId="96" xfId="8" applyNumberFormat="1" applyFont="1" applyFill="1" applyBorder="1" applyAlignment="1">
      <alignment horizontal="center" vertical="center" wrapText="1" shrinkToFit="1"/>
    </xf>
    <xf numFmtId="0" fontId="23" fillId="7" borderId="94" xfId="8" applyNumberFormat="1" applyFont="1" applyFill="1" applyBorder="1" applyAlignment="1">
      <alignment horizontal="center" vertical="center" shrinkToFit="1"/>
    </xf>
    <xf numFmtId="0" fontId="23" fillId="7" borderId="107" xfId="8" applyNumberFormat="1" applyFont="1" applyFill="1" applyBorder="1" applyAlignment="1">
      <alignment horizontal="center" vertical="center" shrinkToFit="1"/>
    </xf>
    <xf numFmtId="0" fontId="23" fillId="7" borderId="97" xfId="8" applyNumberFormat="1" applyFont="1" applyFill="1" applyBorder="1" applyAlignment="1">
      <alignment horizontal="center" vertical="center" shrinkToFit="1"/>
    </xf>
    <xf numFmtId="0" fontId="23" fillId="7" borderId="95" xfId="8" applyNumberFormat="1" applyFont="1" applyFill="1" applyBorder="1" applyAlignment="1">
      <alignment horizontal="center" vertical="center" shrinkToFit="1"/>
    </xf>
    <xf numFmtId="0" fontId="23" fillId="7" borderId="108" xfId="8" applyNumberFormat="1" applyFont="1" applyFill="1" applyBorder="1" applyAlignment="1">
      <alignment horizontal="center" vertical="center" shrinkToFit="1"/>
    </xf>
    <xf numFmtId="0" fontId="23" fillId="7" borderId="100" xfId="8" applyNumberFormat="1" applyFont="1" applyFill="1" applyBorder="1" applyAlignment="1">
      <alignment horizontal="center" vertical="center" shrinkToFit="1"/>
    </xf>
    <xf numFmtId="0" fontId="23" fillId="7" borderId="93" xfId="8" applyNumberFormat="1" applyFont="1" applyFill="1" applyBorder="1" applyAlignment="1">
      <alignment horizontal="center" vertical="center" shrinkToFit="1"/>
    </xf>
    <xf numFmtId="0" fontId="23" fillId="7" borderId="106" xfId="8" applyNumberFormat="1" applyFont="1" applyFill="1" applyBorder="1" applyAlignment="1">
      <alignment horizontal="center" vertical="center" shrinkToFit="1"/>
    </xf>
    <xf numFmtId="0" fontId="23" fillId="7" borderId="99" xfId="8" applyNumberFormat="1" applyFont="1" applyFill="1" applyBorder="1" applyAlignment="1">
      <alignment horizontal="center" vertical="center" shrinkToFit="1"/>
    </xf>
    <xf numFmtId="0" fontId="23" fillId="0" borderId="93" xfId="8" applyNumberFormat="1" applyFont="1" applyBorder="1" applyAlignment="1">
      <alignment horizontal="center" vertical="center" shrinkToFit="1"/>
    </xf>
    <xf numFmtId="0" fontId="23" fillId="0" borderId="106" xfId="8" applyNumberFormat="1" applyFont="1" applyBorder="1" applyAlignment="1">
      <alignment horizontal="center" vertical="center" shrinkToFit="1"/>
    </xf>
    <xf numFmtId="0" fontId="23" fillId="0" borderId="99" xfId="8" applyNumberFormat="1" applyFont="1" applyBorder="1" applyAlignment="1">
      <alignment horizontal="center" vertical="center" shrinkToFit="1"/>
    </xf>
    <xf numFmtId="0" fontId="23" fillId="0" borderId="94" xfId="8" applyNumberFormat="1" applyFont="1" applyBorder="1" applyAlignment="1">
      <alignment horizontal="center" vertical="center" shrinkToFit="1"/>
    </xf>
    <xf numFmtId="0" fontId="23" fillId="0" borderId="107" xfId="8" applyNumberFormat="1" applyFont="1" applyBorder="1" applyAlignment="1">
      <alignment horizontal="center" vertical="center" shrinkToFit="1"/>
    </xf>
    <xf numFmtId="0" fontId="23" fillId="0" borderId="97" xfId="8" applyNumberFormat="1" applyFont="1" applyBorder="1" applyAlignment="1">
      <alignment horizontal="center" vertical="center" shrinkToFit="1"/>
    </xf>
    <xf numFmtId="0" fontId="23" fillId="7" borderId="120" xfId="8" applyNumberFormat="1" applyFont="1" applyFill="1" applyBorder="1" applyAlignment="1">
      <alignment horizontal="center" vertical="center" shrinkToFit="1"/>
    </xf>
    <xf numFmtId="0" fontId="23" fillId="7" borderId="127" xfId="8" applyNumberFormat="1" applyFont="1" applyFill="1" applyBorder="1" applyAlignment="1">
      <alignment horizontal="center" vertical="center" shrinkToFit="1"/>
    </xf>
    <xf numFmtId="0" fontId="23" fillId="7" borderId="102" xfId="8" applyNumberFormat="1" applyFont="1" applyFill="1" applyBorder="1" applyAlignment="1">
      <alignment horizontal="center" vertical="center" shrinkToFit="1"/>
    </xf>
    <xf numFmtId="0" fontId="23" fillId="0" borderId="121" xfId="8" applyNumberFormat="1" applyFont="1" applyBorder="1" applyAlignment="1">
      <alignment horizontal="center" vertical="center" shrinkToFit="1"/>
    </xf>
    <xf numFmtId="0" fontId="23" fillId="0" borderId="3" xfId="8" applyNumberFormat="1" applyFont="1" applyBorder="1" applyAlignment="1">
      <alignment horizontal="center" vertical="center" shrinkToFit="1"/>
    </xf>
    <xf numFmtId="0" fontId="23" fillId="0" borderId="63" xfId="8" applyNumberFormat="1" applyFont="1" applyBorder="1" applyAlignment="1">
      <alignment horizontal="center" vertical="center" shrinkToFit="1"/>
    </xf>
    <xf numFmtId="0" fontId="23" fillId="0" borderId="128" xfId="8" applyNumberFormat="1" applyFont="1" applyBorder="1" applyAlignment="1">
      <alignment horizontal="center" vertical="center" shrinkToFit="1"/>
    </xf>
    <xf numFmtId="0" fontId="23" fillId="0" borderId="0" xfId="8" applyNumberFormat="1" applyFont="1" applyAlignment="1">
      <alignment horizontal="center" vertical="center" shrinkToFit="1"/>
    </xf>
    <xf numFmtId="0" fontId="23" fillId="0" borderId="129" xfId="8" applyNumberFormat="1" applyFont="1" applyBorder="1" applyAlignment="1">
      <alignment horizontal="center" vertical="center" shrinkToFit="1"/>
    </xf>
    <xf numFmtId="0" fontId="23" fillId="0" borderId="134" xfId="8" applyNumberFormat="1" applyFont="1" applyBorder="1" applyAlignment="1">
      <alignment horizontal="center" vertical="center" shrinkToFit="1"/>
    </xf>
    <xf numFmtId="0" fontId="23" fillId="0" borderId="6" xfId="8" applyNumberFormat="1" applyFont="1" applyBorder="1" applyAlignment="1">
      <alignment horizontal="center" vertical="center" shrinkToFit="1"/>
    </xf>
    <xf numFmtId="0" fontId="23" fillId="0" borderId="64" xfId="8" applyNumberFormat="1" applyFont="1" applyBorder="1" applyAlignment="1">
      <alignment horizontal="center" vertical="center" shrinkToFit="1"/>
    </xf>
    <xf numFmtId="0" fontId="38" fillId="3" borderId="122" xfId="8" applyNumberFormat="1" applyFont="1" applyFill="1" applyBorder="1" applyAlignment="1">
      <alignment horizontal="center" vertical="center" wrapText="1" shrinkToFit="1"/>
    </xf>
    <xf numFmtId="0" fontId="38" fillId="3" borderId="3" xfId="8" applyNumberFormat="1" applyFont="1" applyFill="1" applyBorder="1" applyAlignment="1">
      <alignment horizontal="center" vertical="center" wrapText="1" shrinkToFit="1"/>
    </xf>
    <xf numFmtId="0" fontId="38" fillId="3" borderId="4" xfId="8" applyNumberFormat="1" applyFont="1" applyFill="1" applyBorder="1" applyAlignment="1">
      <alignment horizontal="center" vertical="center" wrapText="1" shrinkToFit="1"/>
    </xf>
    <xf numFmtId="0" fontId="38" fillId="3" borderId="130" xfId="8" applyNumberFormat="1" applyFont="1" applyFill="1" applyBorder="1" applyAlignment="1">
      <alignment horizontal="center" vertical="center" wrapText="1" shrinkToFit="1"/>
    </xf>
    <xf numFmtId="0" fontId="38" fillId="3" borderId="0" xfId="8" applyNumberFormat="1" applyFont="1" applyFill="1" applyAlignment="1">
      <alignment horizontal="center" vertical="center" wrapText="1" shrinkToFit="1"/>
    </xf>
    <xf numFmtId="0" fontId="38" fillId="3" borderId="41" xfId="8" applyNumberFormat="1" applyFont="1" applyFill="1" applyBorder="1" applyAlignment="1">
      <alignment horizontal="center" vertical="center" wrapText="1" shrinkToFit="1"/>
    </xf>
    <xf numFmtId="0" fontId="38" fillId="3" borderId="135" xfId="8" applyNumberFormat="1" applyFont="1" applyFill="1" applyBorder="1" applyAlignment="1">
      <alignment horizontal="center" vertical="center" wrapText="1" shrinkToFit="1"/>
    </xf>
    <xf numFmtId="0" fontId="38" fillId="3" borderId="6" xfId="8" applyNumberFormat="1" applyFont="1" applyFill="1" applyBorder="1" applyAlignment="1">
      <alignment horizontal="center" vertical="center" wrapText="1" shrinkToFit="1"/>
    </xf>
    <xf numFmtId="0" fontId="38" fillId="3" borderId="7" xfId="8" applyNumberFormat="1" applyFont="1" applyFill="1" applyBorder="1" applyAlignment="1">
      <alignment horizontal="center" vertical="center" wrapText="1" shrinkToFit="1"/>
    </xf>
    <xf numFmtId="0" fontId="23" fillId="3" borderId="2" xfId="8" applyNumberFormat="1" applyFont="1" applyFill="1" applyBorder="1" applyAlignment="1">
      <alignment horizontal="distributed" vertical="center" wrapText="1"/>
    </xf>
    <xf numFmtId="0" fontId="23" fillId="3" borderId="3" xfId="8" applyNumberFormat="1" applyFont="1" applyFill="1" applyBorder="1" applyAlignment="1">
      <alignment horizontal="distributed" vertical="center" wrapText="1"/>
    </xf>
    <xf numFmtId="0" fontId="23" fillId="3" borderId="4" xfId="8" applyNumberFormat="1" applyFont="1" applyFill="1" applyBorder="1" applyAlignment="1">
      <alignment horizontal="distributed" vertical="center" wrapText="1"/>
    </xf>
    <xf numFmtId="0" fontId="23" fillId="3" borderId="123" xfId="8" applyNumberFormat="1" applyFont="1" applyFill="1" applyBorder="1" applyAlignment="1">
      <alignment horizontal="distributed" vertical="center" wrapText="1"/>
    </xf>
    <xf numFmtId="0" fontId="23" fillId="3" borderId="125" xfId="8" applyNumberFormat="1" applyFont="1" applyFill="1" applyBorder="1" applyAlignment="1">
      <alignment horizontal="distributed" vertical="center" wrapText="1"/>
    </xf>
    <xf numFmtId="0" fontId="23" fillId="3" borderId="124" xfId="8" applyNumberFormat="1" applyFont="1" applyFill="1" applyBorder="1" applyAlignment="1">
      <alignment horizontal="distributed" vertical="center" wrapText="1"/>
    </xf>
    <xf numFmtId="0" fontId="39" fillId="3" borderId="2" xfId="8" applyNumberFormat="1" applyFont="1" applyFill="1" applyBorder="1" applyAlignment="1">
      <alignment horizontal="center" vertical="center" wrapText="1" shrinkToFit="1"/>
    </xf>
    <xf numFmtId="0" fontId="39" fillId="3" borderId="3" xfId="8" applyNumberFormat="1" applyFont="1" applyFill="1" applyBorder="1" applyAlignment="1">
      <alignment horizontal="center" vertical="center" wrapText="1" shrinkToFit="1"/>
    </xf>
    <xf numFmtId="0" fontId="39" fillId="3" borderId="4" xfId="8" applyNumberFormat="1" applyFont="1" applyFill="1" applyBorder="1" applyAlignment="1">
      <alignment horizontal="center" vertical="center" wrapText="1" shrinkToFit="1"/>
    </xf>
    <xf numFmtId="0" fontId="39" fillId="3" borderId="43" xfId="8" applyNumberFormat="1" applyFont="1" applyFill="1" applyBorder="1" applyAlignment="1">
      <alignment horizontal="center" vertical="center" wrapText="1" shrinkToFit="1"/>
    </xf>
    <xf numFmtId="0" fontId="39" fillId="3" borderId="0" xfId="8" applyNumberFormat="1" applyFont="1" applyFill="1" applyAlignment="1">
      <alignment horizontal="center" vertical="center" wrapText="1" shrinkToFit="1"/>
    </xf>
    <xf numFmtId="0" fontId="39" fillId="3" borderId="41" xfId="8" applyNumberFormat="1" applyFont="1" applyFill="1" applyBorder="1" applyAlignment="1">
      <alignment horizontal="center" vertical="center" wrapText="1" shrinkToFit="1"/>
    </xf>
    <xf numFmtId="0" fontId="39" fillId="3" borderId="5" xfId="8" applyNumberFormat="1" applyFont="1" applyFill="1" applyBorder="1" applyAlignment="1">
      <alignment horizontal="center" vertical="center" wrapText="1" shrinkToFit="1"/>
    </xf>
    <xf numFmtId="0" fontId="39" fillId="3" borderId="6" xfId="8" applyNumberFormat="1" applyFont="1" applyFill="1" applyBorder="1" applyAlignment="1">
      <alignment horizontal="center" vertical="center" wrapText="1" shrinkToFit="1"/>
    </xf>
    <xf numFmtId="0" fontId="39" fillId="3" borderId="7" xfId="8" applyNumberFormat="1" applyFont="1" applyFill="1" applyBorder="1" applyAlignment="1">
      <alignment horizontal="center" vertical="center" wrapText="1" shrinkToFit="1"/>
    </xf>
    <xf numFmtId="0" fontId="23" fillId="0" borderId="95" xfId="8" applyNumberFormat="1" applyFont="1" applyBorder="1" applyAlignment="1">
      <alignment horizontal="center" vertical="center" shrinkToFit="1"/>
    </xf>
    <xf numFmtId="0" fontId="23" fillId="0" borderId="108" xfId="8" applyNumberFormat="1" applyFont="1" applyBorder="1" applyAlignment="1">
      <alignment horizontal="center" vertical="center" shrinkToFit="1"/>
    </xf>
    <xf numFmtId="0" fontId="23" fillId="0" borderId="100" xfId="8" applyNumberFormat="1" applyFont="1" applyBorder="1" applyAlignment="1">
      <alignment horizontal="center" vertical="center" shrinkToFit="1"/>
    </xf>
    <xf numFmtId="0" fontId="20" fillId="0" borderId="131" xfId="8" applyNumberFormat="1" applyFont="1" applyBorder="1" applyAlignment="1">
      <alignment horizontal="center" vertical="center" shrinkToFit="1"/>
    </xf>
    <xf numFmtId="0" fontId="20" fillId="0" borderId="132" xfId="8" applyNumberFormat="1" applyFont="1" applyBorder="1" applyAlignment="1">
      <alignment horizontal="center" vertical="center" shrinkToFit="1"/>
    </xf>
    <xf numFmtId="0" fontId="20" fillId="0" borderId="5" xfId="8" applyNumberFormat="1" applyFont="1" applyBorder="1" applyAlignment="1">
      <alignment horizontal="center" vertical="center" shrinkToFit="1"/>
    </xf>
    <xf numFmtId="0" fontId="20" fillId="0" borderId="7" xfId="8" applyNumberFormat="1" applyFont="1" applyBorder="1" applyAlignment="1">
      <alignment horizontal="center" vertical="center" shrinkToFit="1"/>
    </xf>
    <xf numFmtId="0" fontId="23" fillId="3" borderId="43" xfId="8" applyNumberFormat="1" applyFont="1" applyFill="1" applyBorder="1" applyAlignment="1">
      <alignment horizontal="center" vertical="center" shrinkToFit="1"/>
    </xf>
    <xf numFmtId="0" fontId="23" fillId="3" borderId="0" xfId="8" applyNumberFormat="1" applyFont="1" applyFill="1" applyAlignment="1">
      <alignment horizontal="center" vertical="center" shrinkToFit="1"/>
    </xf>
    <xf numFmtId="0" fontId="23" fillId="3" borderId="5" xfId="8" applyNumberFormat="1" applyFont="1" applyFill="1" applyBorder="1" applyAlignment="1">
      <alignment horizontal="center" vertical="center" shrinkToFit="1"/>
    </xf>
    <xf numFmtId="0" fontId="23" fillId="3" borderId="6" xfId="8" applyNumberFormat="1" applyFont="1" applyFill="1" applyBorder="1" applyAlignment="1">
      <alignment horizontal="center" vertical="center" shrinkToFit="1"/>
    </xf>
    <xf numFmtId="0" fontId="38" fillId="3" borderId="131" xfId="8" applyNumberFormat="1" applyFont="1" applyFill="1" applyBorder="1" applyAlignment="1">
      <alignment horizontal="center" vertical="center"/>
    </xf>
    <xf numFmtId="0" fontId="38" fillId="3" borderId="133" xfId="8" applyNumberFormat="1" applyFont="1" applyFill="1" applyBorder="1" applyAlignment="1">
      <alignment horizontal="center" vertical="center"/>
    </xf>
    <xf numFmtId="0" fontId="38" fillId="3" borderId="5" xfId="8" applyNumberFormat="1" applyFont="1" applyFill="1" applyBorder="1" applyAlignment="1">
      <alignment horizontal="center" vertical="center"/>
    </xf>
    <xf numFmtId="0" fontId="38" fillId="3" borderId="6" xfId="8" applyNumberFormat="1" applyFont="1" applyFill="1" applyBorder="1" applyAlignment="1">
      <alignment horizontal="center" vertical="center"/>
    </xf>
    <xf numFmtId="0" fontId="20" fillId="0" borderId="43" xfId="8" applyNumberFormat="1" applyFont="1" applyBorder="1" applyAlignment="1">
      <alignment horizontal="center" vertical="center" shrinkToFit="1"/>
    </xf>
    <xf numFmtId="0" fontId="20" fillId="0" borderId="41" xfId="8" applyNumberFormat="1" applyFont="1" applyBorder="1" applyAlignment="1">
      <alignment horizontal="center" vertical="center" shrinkToFit="1"/>
    </xf>
    <xf numFmtId="0" fontId="38" fillId="3" borderId="131" xfId="8" applyNumberFormat="1" applyFont="1" applyFill="1" applyBorder="1" applyAlignment="1">
      <alignment horizontal="center"/>
    </xf>
    <xf numFmtId="0" fontId="38" fillId="3" borderId="133" xfId="8" applyNumberFormat="1" applyFont="1" applyFill="1" applyBorder="1" applyAlignment="1">
      <alignment horizontal="center"/>
    </xf>
    <xf numFmtId="0" fontId="38" fillId="3" borderId="5" xfId="8" applyNumberFormat="1" applyFont="1" applyFill="1" applyBorder="1" applyAlignment="1">
      <alignment horizontal="center"/>
    </xf>
    <xf numFmtId="0" fontId="38" fillId="3" borderId="6" xfId="8" applyNumberFormat="1" applyFont="1" applyFill="1" applyBorder="1" applyAlignment="1">
      <alignment horizontal="center"/>
    </xf>
    <xf numFmtId="0" fontId="23" fillId="0" borderId="17" xfId="8" applyNumberFormat="1" applyFont="1" applyBorder="1" applyAlignment="1">
      <alignment horizontal="center" vertical="center" shrinkToFit="1"/>
    </xf>
    <xf numFmtId="0" fontId="23" fillId="0" borderId="18" xfId="8" applyNumberFormat="1" applyFont="1" applyBorder="1" applyAlignment="1">
      <alignment horizontal="center" vertical="center" shrinkToFit="1"/>
    </xf>
    <xf numFmtId="0" fontId="23" fillId="0" borderId="4" xfId="8" applyNumberFormat="1" applyFont="1" applyBorder="1" applyAlignment="1">
      <alignment horizontal="center" vertical="center" shrinkToFit="1"/>
    </xf>
    <xf numFmtId="0" fontId="23" fillId="0" borderId="2" xfId="8" applyNumberFormat="1" applyFont="1" applyBorder="1" applyAlignment="1">
      <alignment horizontal="center" vertical="center" shrinkToFit="1"/>
    </xf>
    <xf numFmtId="0" fontId="23" fillId="0" borderId="144" xfId="8" applyNumberFormat="1" applyFont="1" applyBorder="1" applyAlignment="1">
      <alignment horizontal="center" vertical="center" shrinkToFit="1"/>
    </xf>
    <xf numFmtId="0" fontId="23" fillId="0" borderId="8" xfId="8" applyNumberFormat="1" applyFont="1" applyBorder="1" applyAlignment="1">
      <alignment horizontal="center" vertical="center" shrinkToFit="1"/>
    </xf>
    <xf numFmtId="0" fontId="14" fillId="0" borderId="8" xfId="8" applyNumberFormat="1" applyFont="1" applyBorder="1" applyAlignment="1">
      <alignment horizontal="center" vertical="center" shrinkToFit="1"/>
    </xf>
    <xf numFmtId="0" fontId="23" fillId="0" borderId="19" xfId="8" applyNumberFormat="1" applyFont="1" applyBorder="1" applyAlignment="1">
      <alignment horizontal="center" vertical="center" shrinkToFit="1"/>
    </xf>
    <xf numFmtId="0" fontId="14" fillId="7" borderId="145" xfId="8" applyNumberFormat="1" applyFont="1" applyFill="1" applyBorder="1" applyAlignment="1">
      <alignment horizontal="center" vertical="center" wrapText="1"/>
    </xf>
    <xf numFmtId="0" fontId="14" fillId="7" borderId="68" xfId="8" applyNumberFormat="1" applyFont="1" applyFill="1" applyBorder="1" applyAlignment="1">
      <alignment horizontal="center" vertical="center" wrapText="1"/>
    </xf>
    <xf numFmtId="0" fontId="14" fillId="7" borderId="146" xfId="8" applyNumberFormat="1" applyFont="1" applyFill="1" applyBorder="1" applyAlignment="1">
      <alignment horizontal="center" vertical="center" wrapText="1"/>
    </xf>
    <xf numFmtId="0" fontId="14" fillId="7" borderId="128" xfId="8" applyNumberFormat="1" applyFont="1" applyFill="1" applyBorder="1" applyAlignment="1">
      <alignment horizontal="center" vertical="center" wrapText="1"/>
    </xf>
    <xf numFmtId="0" fontId="14" fillId="7" borderId="0" xfId="8" applyNumberFormat="1" applyFont="1" applyFill="1" applyAlignment="1">
      <alignment horizontal="center" vertical="center" wrapText="1"/>
    </xf>
    <xf numFmtId="0" fontId="14" fillId="7" borderId="41" xfId="8" applyNumberFormat="1" applyFont="1" applyFill="1" applyBorder="1" applyAlignment="1">
      <alignment horizontal="center" vertical="center" wrapText="1"/>
    </xf>
    <xf numFmtId="0" fontId="14" fillId="7" borderId="147" xfId="8" applyNumberFormat="1" applyFont="1" applyFill="1" applyBorder="1" applyAlignment="1">
      <alignment horizontal="center" vertical="center" wrapText="1"/>
    </xf>
    <xf numFmtId="0" fontId="14" fillId="7" borderId="148" xfId="8" applyNumberFormat="1" applyFont="1" applyFill="1" applyBorder="1" applyAlignment="1">
      <alignment horizontal="center" vertical="center" wrapText="1"/>
    </xf>
    <xf numFmtId="0" fontId="14" fillId="7" borderId="149" xfId="8" applyNumberFormat="1" applyFont="1" applyFill="1" applyBorder="1" applyAlignment="1">
      <alignment horizontal="center" vertical="center" wrapText="1"/>
    </xf>
    <xf numFmtId="0" fontId="14" fillId="7" borderId="88" xfId="8" applyNumberFormat="1" applyFont="1" applyFill="1" applyBorder="1" applyAlignment="1">
      <alignment horizontal="center" vertical="center"/>
    </xf>
    <xf numFmtId="0" fontId="14" fillId="7" borderId="99" xfId="8" applyNumberFormat="1" applyFont="1" applyFill="1" applyBorder="1" applyAlignment="1">
      <alignment horizontal="center" vertical="center"/>
    </xf>
    <xf numFmtId="0" fontId="14" fillId="7" borderId="87" xfId="8" applyNumberFormat="1" applyFont="1" applyFill="1" applyBorder="1" applyAlignment="1">
      <alignment horizontal="center" vertical="center"/>
    </xf>
    <xf numFmtId="0" fontId="14" fillId="7" borderId="9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xf>
    <xf numFmtId="0" fontId="14" fillId="7" borderId="68" xfId="8" applyNumberFormat="1" applyFont="1" applyFill="1" applyBorder="1" applyAlignment="1">
      <alignment horizontal="center" vertical="center"/>
    </xf>
    <xf numFmtId="0" fontId="14" fillId="7" borderId="6"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shrinkToFit="1"/>
    </xf>
    <xf numFmtId="176" fontId="14" fillId="7" borderId="6" xfId="8" applyNumberFormat="1" applyFont="1" applyFill="1" applyBorder="1" applyAlignment="1">
      <alignment horizontal="center" vertical="center" shrinkToFit="1"/>
    </xf>
    <xf numFmtId="0" fontId="14" fillId="7" borderId="146" xfId="8" applyNumberFormat="1" applyFont="1" applyFill="1" applyBorder="1" applyAlignment="1">
      <alignment horizontal="center" vertical="center"/>
    </xf>
    <xf numFmtId="0" fontId="14" fillId="7" borderId="7" xfId="8" applyNumberFormat="1" applyFont="1" applyFill="1" applyBorder="1" applyAlignment="1">
      <alignment horizontal="center" vertical="center"/>
    </xf>
    <xf numFmtId="0" fontId="14" fillId="7" borderId="70" xfId="8" applyNumberFormat="1" applyFont="1" applyFill="1" applyBorder="1" applyAlignment="1">
      <alignment horizontal="center" vertical="center"/>
    </xf>
    <xf numFmtId="0" fontId="14" fillId="7" borderId="76" xfId="8" applyNumberFormat="1" applyFont="1" applyFill="1" applyBorder="1" applyAlignment="1">
      <alignment horizontal="center" vertical="center"/>
    </xf>
    <xf numFmtId="0" fontId="14" fillId="7" borderId="93" xfId="8" applyNumberFormat="1" applyFont="1" applyFill="1" applyBorder="1" applyAlignment="1">
      <alignment horizontal="center" vertical="center"/>
    </xf>
    <xf numFmtId="0" fontId="14" fillId="7" borderId="3"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shrinkToFit="1"/>
    </xf>
    <xf numFmtId="0" fontId="14" fillId="7" borderId="75" xfId="8" applyNumberFormat="1" applyFont="1" applyFill="1" applyBorder="1" applyAlignment="1">
      <alignment horizontal="center" vertical="center"/>
    </xf>
    <xf numFmtId="0" fontId="14" fillId="7" borderId="150" xfId="8" applyNumberFormat="1" applyFont="1" applyFill="1" applyBorder="1" applyAlignment="1">
      <alignment horizontal="center" vertical="center"/>
    </xf>
    <xf numFmtId="0" fontId="14" fillId="7" borderId="148"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shrinkToFit="1"/>
    </xf>
    <xf numFmtId="0" fontId="14" fillId="7" borderId="4" xfId="8" applyNumberFormat="1" applyFont="1" applyFill="1" applyBorder="1" applyAlignment="1">
      <alignment horizontal="center" vertical="center"/>
    </xf>
    <xf numFmtId="0" fontId="14" fillId="7" borderId="149" xfId="8" applyNumberFormat="1" applyFont="1" applyFill="1" applyBorder="1" applyAlignment="1">
      <alignment horizontal="center" vertical="center"/>
    </xf>
    <xf numFmtId="0" fontId="14" fillId="7" borderId="80" xfId="8" applyNumberFormat="1" applyFont="1" applyFill="1" applyBorder="1" applyAlignment="1">
      <alignment horizontal="center" vertical="center"/>
    </xf>
    <xf numFmtId="0" fontId="23" fillId="0" borderId="0" xfId="8" applyNumberFormat="1" applyFont="1">
      <alignment vertical="center"/>
    </xf>
    <xf numFmtId="0" fontId="14" fillId="0" borderId="0" xfId="8" applyNumberFormat="1" applyFont="1">
      <alignment vertical="center"/>
    </xf>
    <xf numFmtId="0" fontId="43" fillId="0" borderId="0" xfId="8" applyNumberFormat="1" applyFont="1" applyAlignment="1">
      <alignment vertical="center" wrapText="1"/>
    </xf>
    <xf numFmtId="0" fontId="48" fillId="0" borderId="0" xfId="8" applyNumberFormat="1" applyFont="1">
      <alignment vertical="center"/>
    </xf>
    <xf numFmtId="0" fontId="47" fillId="0" borderId="0" xfId="8" applyNumberFormat="1" applyFont="1">
      <alignment vertical="center"/>
    </xf>
    <xf numFmtId="0" fontId="47" fillId="0" borderId="0" xfId="8" applyNumberFormat="1" applyFont="1" applyAlignment="1">
      <alignment horizontal="left" vertical="center"/>
    </xf>
    <xf numFmtId="0" fontId="48" fillId="8" borderId="2" xfId="8" applyNumberFormat="1" applyFont="1" applyFill="1" applyBorder="1" applyAlignment="1">
      <alignment horizontal="center" vertical="center" wrapText="1"/>
    </xf>
    <xf numFmtId="0" fontId="48" fillId="8" borderId="3" xfId="8" applyNumberFormat="1" applyFont="1" applyFill="1" applyBorder="1" applyAlignment="1">
      <alignment horizontal="center" vertical="center" wrapText="1"/>
    </xf>
    <xf numFmtId="0" fontId="48" fillId="8" borderId="4" xfId="8" applyNumberFormat="1" applyFont="1" applyFill="1" applyBorder="1" applyAlignment="1">
      <alignment horizontal="center" vertical="center" wrapText="1"/>
    </xf>
    <xf numFmtId="0" fontId="48" fillId="8" borderId="43" xfId="8" applyNumberFormat="1" applyFont="1" applyFill="1" applyBorder="1" applyAlignment="1">
      <alignment horizontal="center" vertical="center" wrapText="1"/>
    </xf>
    <xf numFmtId="0" fontId="48" fillId="8" borderId="0" xfId="8" applyNumberFormat="1" applyFont="1" applyFill="1" applyAlignment="1">
      <alignment horizontal="center" vertical="center" wrapText="1"/>
    </xf>
    <xf numFmtId="0" fontId="48" fillId="8" borderId="5" xfId="8" applyNumberFormat="1" applyFont="1" applyFill="1" applyBorder="1" applyAlignment="1">
      <alignment horizontal="center" vertical="center" wrapText="1"/>
    </xf>
    <xf numFmtId="0" fontId="48" fillId="8" borderId="6" xfId="8" applyNumberFormat="1" applyFont="1" applyFill="1" applyBorder="1" applyAlignment="1">
      <alignment horizontal="center" vertical="center" wrapText="1"/>
    </xf>
    <xf numFmtId="0" fontId="48" fillId="8" borderId="8" xfId="8" applyNumberFormat="1" applyFont="1" applyFill="1" applyBorder="1" applyAlignment="1">
      <alignment horizontal="center" vertical="center"/>
    </xf>
    <xf numFmtId="0" fontId="48" fillId="8" borderId="2" xfId="8" applyNumberFormat="1" applyFont="1" applyFill="1" applyBorder="1" applyAlignment="1">
      <alignment horizontal="center" vertical="center"/>
    </xf>
    <xf numFmtId="0" fontId="48" fillId="8" borderId="4" xfId="8" applyNumberFormat="1" applyFont="1" applyFill="1" applyBorder="1" applyAlignment="1">
      <alignment horizontal="center" vertical="center"/>
    </xf>
    <xf numFmtId="0" fontId="48" fillId="0" borderId="151" xfId="8" applyNumberFormat="1" applyFont="1" applyBorder="1" applyAlignment="1">
      <alignment horizontal="center" vertical="center" wrapText="1"/>
    </xf>
    <xf numFmtId="0" fontId="48" fillId="0" borderId="158" xfId="8" applyNumberFormat="1" applyFont="1" applyBorder="1" applyAlignment="1">
      <alignment horizontal="center" vertical="center" wrapText="1"/>
    </xf>
    <xf numFmtId="0" fontId="48" fillId="0" borderId="152" xfId="8" applyNumberFormat="1" applyFont="1" applyBorder="1" applyAlignment="1">
      <alignment horizontal="center" vertical="center" wrapText="1"/>
    </xf>
    <xf numFmtId="0" fontId="48" fillId="0" borderId="97" xfId="8" applyNumberFormat="1" applyFont="1" applyBorder="1" applyAlignment="1">
      <alignment horizontal="center" vertical="center" wrapText="1"/>
    </xf>
    <xf numFmtId="0" fontId="48" fillId="8" borderId="1" xfId="8" applyNumberFormat="1" applyFont="1" applyFill="1" applyBorder="1" applyAlignment="1">
      <alignment horizontal="center" vertical="center" wrapText="1"/>
    </xf>
    <xf numFmtId="0" fontId="48" fillId="8" borderId="17" xfId="8" applyNumberFormat="1" applyFont="1" applyFill="1" applyBorder="1" applyAlignment="1">
      <alignment horizontal="center" vertical="center" wrapText="1"/>
    </xf>
    <xf numFmtId="0" fontId="48" fillId="8" borderId="83" xfId="8" applyNumberFormat="1" applyFont="1" applyFill="1" applyBorder="1" applyAlignment="1">
      <alignment horizontal="center" vertical="center" wrapText="1"/>
    </xf>
    <xf numFmtId="0" fontId="48" fillId="8" borderId="19" xfId="8" applyNumberFormat="1" applyFont="1" applyFill="1" applyBorder="1" applyAlignment="1">
      <alignment horizontal="center" vertical="center" wrapText="1"/>
    </xf>
    <xf numFmtId="0" fontId="50" fillId="8" borderId="84" xfId="8" applyNumberFormat="1" applyFont="1" applyFill="1" applyBorder="1" applyAlignment="1">
      <alignment horizontal="center" vertical="center" wrapText="1"/>
    </xf>
    <xf numFmtId="0" fontId="50" fillId="8" borderId="92" xfId="8" applyNumberFormat="1" applyFont="1" applyFill="1" applyBorder="1" applyAlignment="1">
      <alignment horizontal="center" vertical="center" wrapText="1"/>
    </xf>
    <xf numFmtId="0" fontId="48" fillId="0" borderId="153" xfId="8" applyNumberFormat="1" applyFont="1" applyBorder="1" applyAlignment="1">
      <alignment horizontal="center" vertical="center" wrapText="1"/>
    </xf>
    <xf numFmtId="0" fontId="48" fillId="0" borderId="98" xfId="8" applyNumberFormat="1" applyFont="1" applyBorder="1" applyAlignment="1">
      <alignment horizontal="center" vertical="center" wrapText="1"/>
    </xf>
    <xf numFmtId="0" fontId="48" fillId="0" borderId="110" xfId="8" applyNumberFormat="1" applyFont="1" applyBorder="1" applyAlignment="1">
      <alignment horizontal="center" vertical="center" wrapText="1"/>
    </xf>
    <xf numFmtId="0" fontId="48" fillId="0" borderId="155" xfId="8" applyNumberFormat="1" applyFont="1" applyBorder="1" applyAlignment="1">
      <alignment horizontal="center" vertical="center" wrapText="1"/>
    </xf>
    <xf numFmtId="0" fontId="48" fillId="0" borderId="100" xfId="8" applyNumberFormat="1" applyFont="1" applyBorder="1" applyAlignment="1">
      <alignment horizontal="center" vertical="center" wrapText="1"/>
    </xf>
    <xf numFmtId="0" fontId="48" fillId="0" borderId="156" xfId="8" applyNumberFormat="1" applyFont="1" applyBorder="1" applyAlignment="1">
      <alignment horizontal="center" vertical="center" wrapText="1"/>
    </xf>
    <xf numFmtId="0" fontId="48" fillId="0" borderId="101" xfId="8" applyNumberFormat="1" applyFont="1" applyBorder="1" applyAlignment="1">
      <alignment horizontal="center" vertical="center" wrapText="1"/>
    </xf>
    <xf numFmtId="0" fontId="48" fillId="0" borderId="154" xfId="8" applyNumberFormat="1" applyFont="1" applyBorder="1" applyAlignment="1">
      <alignment horizontal="center" vertical="center" wrapText="1"/>
    </xf>
    <xf numFmtId="0" fontId="48" fillId="0" borderId="99" xfId="8" applyNumberFormat="1" applyFont="1" applyBorder="1" applyAlignment="1">
      <alignment horizontal="center" vertical="center" wrapText="1"/>
    </xf>
    <xf numFmtId="0" fontId="48" fillId="0" borderId="113" xfId="8" applyNumberFormat="1" applyFont="1" applyBorder="1" applyAlignment="1">
      <alignment horizontal="center" vertical="center" wrapText="1"/>
    </xf>
    <xf numFmtId="0" fontId="50" fillId="8" borderId="103" xfId="8" applyNumberFormat="1" applyFont="1" applyFill="1" applyBorder="1" applyAlignment="1">
      <alignment horizontal="center" vertical="center" wrapText="1"/>
    </xf>
    <xf numFmtId="0" fontId="50" fillId="8" borderId="104" xfId="8" applyNumberFormat="1" applyFont="1" applyFill="1" applyBorder="1" applyAlignment="1">
      <alignment horizontal="center" vertical="center"/>
    </xf>
    <xf numFmtId="0" fontId="50" fillId="8" borderId="105" xfId="8" applyNumberFormat="1" applyFont="1" applyFill="1" applyBorder="1" applyAlignment="1">
      <alignment horizontal="center" vertical="center"/>
    </xf>
    <xf numFmtId="0" fontId="50" fillId="8" borderId="116" xfId="8" applyNumberFormat="1" applyFont="1" applyFill="1" applyBorder="1" applyAlignment="1">
      <alignment horizontal="center" vertical="center"/>
    </xf>
    <xf numFmtId="0" fontId="50" fillId="8" borderId="117" xfId="8" applyNumberFormat="1" applyFont="1" applyFill="1" applyBorder="1" applyAlignment="1">
      <alignment horizontal="center" vertical="center"/>
    </xf>
    <xf numFmtId="0" fontId="50" fillId="8" borderId="118" xfId="8" applyNumberFormat="1" applyFont="1" applyFill="1" applyBorder="1" applyAlignment="1">
      <alignment horizontal="center" vertical="center"/>
    </xf>
    <xf numFmtId="0" fontId="48" fillId="0" borderId="112" xfId="8" applyNumberFormat="1" applyFont="1" applyBorder="1" applyAlignment="1">
      <alignment horizontal="center" vertical="center" wrapText="1"/>
    </xf>
    <xf numFmtId="0" fontId="48" fillId="0" borderId="110" xfId="8" applyNumberFormat="1" applyFont="1" applyBorder="1" applyAlignment="1">
      <alignment horizontal="center" vertical="center"/>
    </xf>
    <xf numFmtId="0" fontId="48" fillId="0" borderId="84" xfId="8" applyNumberFormat="1" applyFont="1" applyBorder="1" applyAlignment="1">
      <alignment horizontal="center" vertical="center" shrinkToFit="1"/>
    </xf>
    <xf numFmtId="0" fontId="48" fillId="0" borderId="162" xfId="8" applyNumberFormat="1" applyFont="1" applyBorder="1" applyAlignment="1">
      <alignment horizontal="center" vertical="center" shrinkToFit="1"/>
    </xf>
    <xf numFmtId="0" fontId="48" fillId="0" borderId="160" xfId="8" applyNumberFormat="1" applyFont="1" applyBorder="1" applyAlignment="1">
      <alignment horizontal="center" vertical="center" wrapText="1" shrinkToFit="1"/>
    </xf>
    <xf numFmtId="0" fontId="48" fillId="0" borderId="160" xfId="8" applyNumberFormat="1" applyFont="1" applyBorder="1" applyAlignment="1">
      <alignment horizontal="center" vertical="center" shrinkToFit="1"/>
    </xf>
    <xf numFmtId="0" fontId="48" fillId="0" borderId="110"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16" xfId="8" applyNumberFormat="1" applyFont="1" applyBorder="1" applyAlignment="1">
      <alignment horizontal="center" vertical="center" shrinkToFit="1"/>
    </xf>
    <xf numFmtId="0" fontId="48" fillId="0" borderId="157" xfId="8" applyNumberFormat="1" applyFont="1" applyBorder="1" applyAlignment="1">
      <alignment horizontal="center" vertical="center" wrapText="1"/>
    </xf>
    <xf numFmtId="0" fontId="48" fillId="0" borderId="159" xfId="8" applyNumberFormat="1" applyFont="1" applyBorder="1" applyAlignment="1">
      <alignment horizontal="center" vertical="center" wrapText="1"/>
    </xf>
    <xf numFmtId="0" fontId="48" fillId="0" borderId="113" xfId="8" applyNumberFormat="1" applyFont="1" applyBorder="1" applyAlignment="1">
      <alignment horizontal="center" vertical="center" shrinkToFit="1"/>
    </xf>
    <xf numFmtId="0" fontId="48" fillId="0" borderId="114" xfId="8" applyNumberFormat="1" applyFont="1" applyBorder="1" applyAlignment="1">
      <alignment horizontal="center" vertical="center" shrinkToFit="1"/>
    </xf>
    <xf numFmtId="0" fontId="48" fillId="0" borderId="111" xfId="8" applyNumberFormat="1" applyFont="1" applyBorder="1" applyAlignment="1">
      <alignment horizontal="center" vertical="center" shrinkToFit="1"/>
    </xf>
    <xf numFmtId="0" fontId="48" fillId="0" borderId="112" xfId="8" applyNumberFormat="1" applyFont="1" applyBorder="1" applyAlignment="1">
      <alignment horizontal="center" vertical="center" shrinkToFit="1"/>
    </xf>
    <xf numFmtId="0" fontId="48" fillId="0" borderId="161" xfId="8" applyNumberFormat="1" applyFont="1" applyBorder="1" applyAlignment="1">
      <alignment horizontal="center" vertical="center" shrinkToFit="1"/>
    </xf>
    <xf numFmtId="0" fontId="48" fillId="0" borderId="19" xfId="8" applyNumberFormat="1" applyFont="1" applyBorder="1" applyAlignment="1">
      <alignment horizontal="center" vertical="center" shrinkToFit="1"/>
    </xf>
    <xf numFmtId="0" fontId="48" fillId="0" borderId="17" xfId="8" applyNumberFormat="1" applyFont="1" applyBorder="1" applyAlignment="1">
      <alignment horizontal="center" vertical="center" shrinkToFit="1"/>
    </xf>
    <xf numFmtId="0" fontId="48" fillId="0" borderId="83" xfId="8" applyNumberFormat="1" applyFont="1" applyBorder="1" applyAlignment="1">
      <alignment horizontal="center" vertical="center" shrinkToFit="1"/>
    </xf>
    <xf numFmtId="0" fontId="50" fillId="0" borderId="19" xfId="8" applyNumberFormat="1" applyFont="1" applyBorder="1" applyAlignment="1">
      <alignment horizontal="center" vertical="center" shrinkToFit="1"/>
    </xf>
    <xf numFmtId="0" fontId="50" fillId="0" borderId="1" xfId="8" applyNumberFormat="1" applyFont="1" applyBorder="1" applyAlignment="1">
      <alignment horizontal="center" vertical="center" shrinkToFit="1"/>
    </xf>
    <xf numFmtId="0" fontId="48" fillId="0" borderId="84" xfId="8" applyNumberFormat="1" applyFont="1" applyBorder="1" applyAlignment="1">
      <alignment horizontal="distributed" vertical="center" wrapText="1"/>
    </xf>
    <xf numFmtId="0" fontId="49" fillId="0" borderId="2" xfId="8" applyNumberFormat="1" applyFont="1" applyBorder="1" applyAlignment="1">
      <alignment horizontal="left" vertical="center" wrapText="1" shrinkToFit="1"/>
    </xf>
    <xf numFmtId="0" fontId="49" fillId="0" borderId="3" xfId="8" applyNumberFormat="1" applyFont="1" applyBorder="1" applyAlignment="1">
      <alignment horizontal="left" vertical="center" wrapText="1" shrinkToFit="1"/>
    </xf>
    <xf numFmtId="0" fontId="49" fillId="0" borderId="4" xfId="8" applyNumberFormat="1" applyFont="1" applyBorder="1" applyAlignment="1">
      <alignment horizontal="left" vertical="center" wrapText="1" shrinkToFit="1"/>
    </xf>
    <xf numFmtId="0" fontId="49" fillId="0" borderId="5" xfId="8" applyNumberFormat="1" applyFont="1" applyBorder="1" applyAlignment="1">
      <alignment horizontal="left" vertical="center" wrapText="1" shrinkToFit="1"/>
    </xf>
    <xf numFmtId="0" fontId="49" fillId="0" borderId="6" xfId="8" applyNumberFormat="1" applyFont="1" applyBorder="1" applyAlignment="1">
      <alignment horizontal="left" vertical="center" wrapText="1" shrinkToFit="1"/>
    </xf>
    <xf numFmtId="0" fontId="49" fillId="0" borderId="7" xfId="8" applyNumberFormat="1" applyFont="1" applyBorder="1" applyAlignment="1">
      <alignment horizontal="left" vertical="center" wrapText="1" shrinkToFit="1"/>
    </xf>
    <xf numFmtId="0" fontId="50" fillId="0" borderId="163" xfId="8" applyFont="1" applyBorder="1" applyAlignment="1">
      <alignment horizontal="distributed" vertical="center" shrinkToFit="1"/>
    </xf>
    <xf numFmtId="0" fontId="49" fillId="0" borderId="2" xfId="8" applyNumberFormat="1" applyFont="1" applyBorder="1" applyAlignment="1">
      <alignment horizontal="center" vertical="center" wrapText="1" shrinkToFit="1"/>
    </xf>
    <xf numFmtId="0" fontId="49" fillId="0" borderId="3" xfId="8" applyNumberFormat="1" applyFont="1" applyBorder="1" applyAlignment="1">
      <alignment horizontal="center" vertical="center" wrapText="1" shrinkToFit="1"/>
    </xf>
    <xf numFmtId="0" fontId="49" fillId="0" borderId="4" xfId="8" applyNumberFormat="1" applyFont="1" applyBorder="1" applyAlignment="1">
      <alignment horizontal="center" vertical="center" wrapText="1" shrinkToFit="1"/>
    </xf>
    <xf numFmtId="0" fontId="49" fillId="0" borderId="5" xfId="8" applyNumberFormat="1" applyFont="1" applyBorder="1" applyAlignment="1">
      <alignment horizontal="center" vertical="center" wrapText="1" shrinkToFit="1"/>
    </xf>
    <xf numFmtId="0" fontId="49" fillId="0" borderId="6" xfId="8" applyNumberFormat="1" applyFont="1" applyBorder="1" applyAlignment="1">
      <alignment horizontal="center" vertical="center" wrapText="1" shrinkToFit="1"/>
    </xf>
    <xf numFmtId="0" fontId="49" fillId="0" borderId="7" xfId="8" applyNumberFormat="1" applyFont="1" applyBorder="1" applyAlignment="1">
      <alignment horizontal="center" vertical="center" wrapText="1" shrinkToFit="1"/>
    </xf>
    <xf numFmtId="0" fontId="48" fillId="0" borderId="94" xfId="8" applyNumberFormat="1" applyFont="1" applyBorder="1" applyAlignment="1">
      <alignment horizontal="center" vertical="center" shrinkToFit="1"/>
    </xf>
    <xf numFmtId="0" fontId="48" fillId="0" borderId="97" xfId="8" applyNumberFormat="1" applyFont="1" applyBorder="1" applyAlignment="1">
      <alignment horizontal="center" vertical="center" shrinkToFit="1"/>
    </xf>
    <xf numFmtId="0" fontId="48" fillId="0" borderId="95" xfId="8" applyNumberFormat="1" applyFont="1" applyBorder="1" applyAlignment="1">
      <alignment horizontal="center" vertical="center" shrinkToFit="1"/>
    </xf>
    <xf numFmtId="0" fontId="48" fillId="0" borderId="100" xfId="8" applyNumberFormat="1" applyFont="1" applyBorder="1" applyAlignment="1">
      <alignment horizontal="center" vertical="center" shrinkToFit="1"/>
    </xf>
    <xf numFmtId="0" fontId="48" fillId="0" borderId="143" xfId="8" applyNumberFormat="1" applyFont="1" applyBorder="1" applyAlignment="1">
      <alignment horizontal="center" vertical="center" shrinkToFit="1"/>
    </xf>
    <xf numFmtId="0" fontId="48" fillId="0" borderId="101" xfId="8" applyNumberFormat="1" applyFont="1" applyBorder="1" applyAlignment="1">
      <alignment horizontal="center" vertical="center" shrinkToFit="1"/>
    </xf>
    <xf numFmtId="0" fontId="48" fillId="0" borderId="93" xfId="8" applyNumberFormat="1" applyFont="1" applyBorder="1" applyAlignment="1">
      <alignment horizontal="center" vertical="center" shrinkToFit="1"/>
    </xf>
    <xf numFmtId="0" fontId="48" fillId="0" borderId="99" xfId="8" applyNumberFormat="1" applyFont="1" applyBorder="1" applyAlignment="1">
      <alignment horizontal="center" vertical="center" shrinkToFit="1"/>
    </xf>
    <xf numFmtId="0" fontId="48" fillId="0" borderId="164" xfId="8" applyNumberFormat="1" applyFont="1" applyBorder="1" applyAlignment="1">
      <alignment horizontal="center" vertical="center" shrinkToFit="1"/>
    </xf>
    <xf numFmtId="0" fontId="48" fillId="0" borderId="158" xfId="8" applyNumberFormat="1" applyFont="1" applyBorder="1" applyAlignment="1">
      <alignment horizontal="center" vertical="center" shrinkToFit="1"/>
    </xf>
    <xf numFmtId="0" fontId="48" fillId="0" borderId="165" xfId="8" applyNumberFormat="1" applyFont="1" applyBorder="1" applyAlignment="1">
      <alignment horizontal="center" vertical="center" shrinkToFit="1"/>
    </xf>
    <xf numFmtId="0" fontId="48" fillId="0" borderId="159" xfId="8" applyNumberFormat="1" applyFont="1" applyBorder="1" applyAlignment="1">
      <alignment horizontal="center" vertical="center" shrinkToFit="1"/>
    </xf>
    <xf numFmtId="0" fontId="48" fillId="0" borderId="18" xfId="8" applyNumberFormat="1" applyFont="1" applyBorder="1" applyAlignment="1">
      <alignment horizontal="center" vertical="center" shrinkToFit="1"/>
    </xf>
    <xf numFmtId="0" fontId="66" fillId="0" borderId="0" xfId="8" applyNumberFormat="1" applyFont="1" applyAlignment="1">
      <alignment horizontal="left" wrapText="1"/>
    </xf>
    <xf numFmtId="0" fontId="66" fillId="0" borderId="41" xfId="8" applyNumberFormat="1" applyFont="1" applyBorder="1" applyAlignment="1">
      <alignment horizontal="left" wrapText="1"/>
    </xf>
    <xf numFmtId="0" fontId="48" fillId="0" borderId="31" xfId="8" applyNumberFormat="1" applyFont="1" applyBorder="1" applyAlignment="1">
      <alignment horizontal="center" vertical="center" wrapText="1"/>
    </xf>
    <xf numFmtId="0" fontId="48" fillId="0" borderId="32" xfId="8" applyNumberFormat="1" applyFont="1" applyBorder="1" applyAlignment="1">
      <alignment horizontal="center" vertical="center" wrapText="1"/>
    </xf>
    <xf numFmtId="0" fontId="48" fillId="0" borderId="53" xfId="8" applyNumberFormat="1" applyFont="1" applyBorder="1" applyAlignment="1">
      <alignment horizontal="center" vertical="center" wrapText="1"/>
    </xf>
    <xf numFmtId="0" fontId="48" fillId="0" borderId="43" xfId="8" applyNumberFormat="1" applyFont="1" applyBorder="1" applyAlignment="1">
      <alignment horizontal="center" vertical="center" wrapText="1"/>
    </xf>
    <xf numFmtId="0" fontId="48" fillId="0" borderId="0" xfId="8" applyNumberFormat="1" applyFont="1" applyAlignment="1">
      <alignment horizontal="center" vertical="center" wrapText="1"/>
    </xf>
    <xf numFmtId="0" fontId="48" fillId="0" borderId="41" xfId="8" applyNumberFormat="1" applyFont="1" applyBorder="1" applyAlignment="1">
      <alignment horizontal="center" vertical="center" wrapText="1"/>
    </xf>
    <xf numFmtId="0" fontId="48" fillId="0" borderId="5" xfId="8" applyNumberFormat="1" applyFont="1" applyBorder="1" applyAlignment="1">
      <alignment horizontal="center" vertical="center" wrapText="1"/>
    </xf>
    <xf numFmtId="0" fontId="48" fillId="0" borderId="6" xfId="8" applyNumberFormat="1" applyFont="1" applyBorder="1" applyAlignment="1">
      <alignment horizontal="center" vertical="center" wrapText="1"/>
    </xf>
    <xf numFmtId="0" fontId="48" fillId="0" borderId="7" xfId="8" applyNumberFormat="1" applyFont="1" applyBorder="1" applyAlignment="1">
      <alignment horizontal="center" vertical="center" wrapText="1"/>
    </xf>
    <xf numFmtId="176" fontId="48" fillId="0" borderId="124" xfId="8" applyNumberFormat="1" applyFont="1" applyBorder="1" applyAlignment="1">
      <alignment horizontal="center" vertical="center"/>
    </xf>
    <xf numFmtId="176" fontId="48" fillId="0" borderId="123" xfId="8" applyNumberFormat="1" applyFont="1" applyBorder="1" applyAlignment="1">
      <alignment horizontal="center" vertical="center"/>
    </xf>
    <xf numFmtId="176" fontId="48" fillId="0" borderId="124" xfId="8" applyNumberFormat="1" applyFont="1" applyBorder="1" applyAlignment="1">
      <alignment horizontal="center" vertical="center" shrinkToFit="1"/>
    </xf>
    <xf numFmtId="176" fontId="48" fillId="0" borderId="123" xfId="8" applyNumberFormat="1" applyFont="1" applyBorder="1" applyAlignment="1">
      <alignment horizontal="center" vertical="center" shrinkToFit="1"/>
    </xf>
    <xf numFmtId="176" fontId="48" fillId="0" borderId="105" xfId="8" applyNumberFormat="1" applyFont="1" applyBorder="1" applyAlignment="1">
      <alignment horizontal="center" vertical="center"/>
    </xf>
    <xf numFmtId="176" fontId="48" fillId="0" borderId="103" xfId="8" applyNumberFormat="1" applyFont="1" applyBorder="1" applyAlignment="1">
      <alignment horizontal="center" vertical="center"/>
    </xf>
    <xf numFmtId="0" fontId="48" fillId="0" borderId="16" xfId="8" applyNumberFormat="1" applyFont="1" applyBorder="1" applyAlignment="1">
      <alignment horizontal="center" vertical="center" shrinkToFit="1"/>
    </xf>
    <xf numFmtId="0" fontId="48" fillId="0" borderId="1" xfId="8" applyNumberFormat="1" applyFont="1" applyBorder="1" applyAlignment="1">
      <alignment horizontal="center" vertical="center" shrinkToFit="1"/>
    </xf>
    <xf numFmtId="0" fontId="47" fillId="0" borderId="1" xfId="8" applyNumberFormat="1" applyFont="1" applyBorder="1" applyAlignment="1">
      <alignment horizontal="center" vertical="center" shrinkToFit="1"/>
    </xf>
    <xf numFmtId="176" fontId="48" fillId="0" borderId="118" xfId="8" applyNumberFormat="1" applyFont="1" applyBorder="1" applyAlignment="1">
      <alignment horizontal="center" vertical="center" shrinkToFit="1"/>
    </xf>
    <xf numFmtId="176" fontId="48" fillId="0" borderId="116" xfId="8" applyNumberFormat="1" applyFont="1" applyBorder="1" applyAlignment="1">
      <alignment horizontal="center" vertical="center" shrinkToFit="1"/>
    </xf>
    <xf numFmtId="0" fontId="66" fillId="0" borderId="0" xfId="8" applyNumberFormat="1" applyFont="1" applyAlignment="1">
      <alignment horizontal="left" vertical="top" wrapText="1"/>
    </xf>
    <xf numFmtId="176" fontId="48" fillId="0" borderId="105" xfId="8" applyNumberFormat="1" applyFont="1" applyBorder="1" applyAlignment="1">
      <alignment horizontal="center" vertical="center" shrinkToFit="1"/>
    </xf>
    <xf numFmtId="176" fontId="48" fillId="0" borderId="103" xfId="8" applyNumberFormat="1" applyFont="1" applyBorder="1" applyAlignment="1">
      <alignment horizontal="center" vertical="center" shrinkToFit="1"/>
    </xf>
    <xf numFmtId="176" fontId="48" fillId="0" borderId="118" xfId="8" applyNumberFormat="1" applyFont="1" applyBorder="1" applyAlignment="1">
      <alignment horizontal="center" vertical="center"/>
    </xf>
    <xf numFmtId="176" fontId="48" fillId="0" borderId="116" xfId="8" applyNumberFormat="1" applyFont="1" applyBorder="1" applyAlignment="1">
      <alignment horizontal="center" vertical="center"/>
    </xf>
    <xf numFmtId="0" fontId="14" fillId="4" borderId="180" xfId="2" applyFont="1" applyFill="1" applyBorder="1" applyAlignment="1" applyProtection="1">
      <alignment horizontal="center" vertical="center" wrapText="1"/>
      <protection hidden="1"/>
    </xf>
    <xf numFmtId="0" fontId="14" fillId="4" borderId="181" xfId="2" applyFont="1" applyFill="1" applyBorder="1" applyAlignment="1" applyProtection="1">
      <alignment horizontal="center" vertical="center" wrapText="1"/>
      <protection hidden="1"/>
    </xf>
    <xf numFmtId="0" fontId="14" fillId="4" borderId="182" xfId="2" applyFont="1" applyFill="1" applyBorder="1" applyAlignment="1" applyProtection="1">
      <alignment horizontal="center" vertical="center" wrapText="1"/>
      <protection hidden="1"/>
    </xf>
    <xf numFmtId="0" fontId="14" fillId="4" borderId="187" xfId="2" applyFont="1" applyFill="1" applyBorder="1" applyAlignment="1" applyProtection="1">
      <alignment horizontal="center" vertical="center" wrapText="1"/>
      <protection hidden="1"/>
    </xf>
    <xf numFmtId="0" fontId="14" fillId="4" borderId="188" xfId="2" applyFont="1" applyFill="1" applyBorder="1" applyAlignment="1" applyProtection="1">
      <alignment horizontal="center" vertical="center" wrapText="1"/>
      <protection hidden="1"/>
    </xf>
    <xf numFmtId="0" fontId="14" fillId="4" borderId="189" xfId="2" applyFont="1" applyFill="1" applyBorder="1" applyAlignment="1" applyProtection="1">
      <alignment horizontal="center" vertical="center" wrapText="1"/>
      <protection hidden="1"/>
    </xf>
    <xf numFmtId="0" fontId="20" fillId="4" borderId="183" xfId="2" applyFont="1" applyFill="1" applyBorder="1" applyAlignment="1" applyProtection="1">
      <alignment horizontal="center" vertical="center" wrapText="1"/>
      <protection hidden="1"/>
    </xf>
    <xf numFmtId="0" fontId="20" fillId="4" borderId="184" xfId="2" applyFont="1" applyFill="1" applyBorder="1" applyAlignment="1" applyProtection="1">
      <alignment horizontal="center" vertical="center" wrapText="1"/>
      <protection hidden="1"/>
    </xf>
    <xf numFmtId="0" fontId="20" fillId="4" borderId="190" xfId="2" applyFont="1" applyFill="1" applyBorder="1" applyAlignment="1" applyProtection="1">
      <alignment horizontal="center" vertical="center" wrapText="1"/>
      <protection hidden="1"/>
    </xf>
    <xf numFmtId="0" fontId="20" fillId="4" borderId="191" xfId="2" applyFont="1" applyFill="1" applyBorder="1" applyAlignment="1" applyProtection="1">
      <alignment horizontal="center" vertical="center" wrapText="1"/>
      <protection hidden="1"/>
    </xf>
    <xf numFmtId="0" fontId="14" fillId="0" borderId="180" xfId="2" applyFont="1" applyBorder="1" applyAlignment="1" applyProtection="1">
      <alignment horizontal="center" vertical="center"/>
      <protection hidden="1"/>
    </xf>
    <xf numFmtId="0" fontId="14" fillId="0" borderId="181" xfId="2" applyFont="1" applyBorder="1" applyAlignment="1" applyProtection="1">
      <alignment horizontal="center" vertical="center"/>
      <protection hidden="1"/>
    </xf>
    <xf numFmtId="0" fontId="14" fillId="0" borderId="182" xfId="2" applyFont="1" applyBorder="1" applyAlignment="1" applyProtection="1">
      <alignment horizontal="center" vertical="center"/>
      <protection hidden="1"/>
    </xf>
    <xf numFmtId="0" fontId="14" fillId="0" borderId="187" xfId="2" applyFont="1" applyBorder="1" applyAlignment="1" applyProtection="1">
      <alignment horizontal="center" vertical="center"/>
      <protection hidden="1"/>
    </xf>
    <xf numFmtId="0" fontId="14" fillId="0" borderId="188" xfId="2" applyFont="1" applyBorder="1" applyAlignment="1" applyProtection="1">
      <alignment horizontal="center" vertical="center"/>
      <protection hidden="1"/>
    </xf>
    <xf numFmtId="0" fontId="14" fillId="0" borderId="189" xfId="2" applyFont="1" applyBorder="1" applyAlignment="1" applyProtection="1">
      <alignment horizontal="center" vertical="center"/>
      <protection hidden="1"/>
    </xf>
    <xf numFmtId="0" fontId="14" fillId="0" borderId="183" xfId="2" applyFont="1" applyBorder="1" applyAlignment="1" applyProtection="1">
      <alignment horizontal="center" vertical="center" wrapText="1"/>
      <protection hidden="1"/>
    </xf>
    <xf numFmtId="0" fontId="14" fillId="0" borderId="185" xfId="2" applyFont="1" applyBorder="1" applyAlignment="1" applyProtection="1">
      <alignment horizontal="center" vertical="center"/>
      <protection hidden="1"/>
    </xf>
    <xf numFmtId="0" fontId="14" fillId="0" borderId="190" xfId="2" applyFont="1" applyBorder="1" applyAlignment="1" applyProtection="1">
      <alignment horizontal="center" vertical="center"/>
      <protection hidden="1"/>
    </xf>
    <xf numFmtId="0" fontId="14" fillId="0" borderId="192" xfId="2" applyFont="1" applyBorder="1" applyAlignment="1" applyProtection="1">
      <alignment horizontal="center" vertical="center"/>
      <protection hidden="1"/>
    </xf>
    <xf numFmtId="0" fontId="14" fillId="4" borderId="183" xfId="2" applyFont="1" applyFill="1" applyBorder="1" applyAlignment="1" applyProtection="1">
      <alignment horizontal="center" vertical="center" wrapText="1"/>
      <protection hidden="1"/>
    </xf>
    <xf numFmtId="0" fontId="14" fillId="4" borderId="175" xfId="2" applyFont="1" applyFill="1" applyBorder="1" applyAlignment="1" applyProtection="1">
      <alignment horizontal="center" vertical="center" wrapText="1"/>
      <protection hidden="1"/>
    </xf>
    <xf numFmtId="0" fontId="14" fillId="4" borderId="185" xfId="2" applyFont="1" applyFill="1" applyBorder="1" applyAlignment="1" applyProtection="1">
      <alignment horizontal="center" vertical="center" wrapText="1"/>
      <protection hidden="1"/>
    </xf>
    <xf numFmtId="0" fontId="14" fillId="4" borderId="190" xfId="2" applyFont="1" applyFill="1" applyBorder="1" applyAlignment="1" applyProtection="1">
      <alignment horizontal="center" vertical="center" wrapText="1"/>
      <protection hidden="1"/>
    </xf>
    <xf numFmtId="0" fontId="14" fillId="4" borderId="117" xfId="2" applyFont="1" applyFill="1" applyBorder="1" applyAlignment="1" applyProtection="1">
      <alignment horizontal="center" vertical="center" wrapText="1"/>
      <protection hidden="1"/>
    </xf>
    <xf numFmtId="0" fontId="14" fillId="4" borderId="192" xfId="2" applyFont="1" applyFill="1" applyBorder="1" applyAlignment="1" applyProtection="1">
      <alignment horizontal="center" vertical="center" wrapText="1"/>
      <protection hidden="1"/>
    </xf>
    <xf numFmtId="0" fontId="14" fillId="4" borderId="186" xfId="2" applyFont="1" applyFill="1" applyBorder="1" applyAlignment="1" applyProtection="1">
      <alignment horizontal="center" vertical="center" wrapText="1"/>
      <protection hidden="1"/>
    </xf>
    <xf numFmtId="0" fontId="14" fillId="4" borderId="184" xfId="2" applyFont="1" applyFill="1" applyBorder="1" applyAlignment="1" applyProtection="1">
      <alignment horizontal="center" vertical="center" wrapText="1"/>
      <protection hidden="1"/>
    </xf>
    <xf numFmtId="0" fontId="14" fillId="4" borderId="193" xfId="2" applyFont="1" applyFill="1" applyBorder="1" applyAlignment="1" applyProtection="1">
      <alignment horizontal="center" vertical="center" wrapText="1"/>
      <protection hidden="1"/>
    </xf>
    <xf numFmtId="0" fontId="14" fillId="4" borderId="191" xfId="2" applyFont="1" applyFill="1" applyBorder="1" applyAlignment="1" applyProtection="1">
      <alignment horizontal="center" vertical="center" wrapText="1"/>
      <protection hidden="1"/>
    </xf>
    <xf numFmtId="0" fontId="14" fillId="4" borderId="194" xfId="2" applyFont="1" applyFill="1" applyBorder="1" applyAlignment="1" applyProtection="1">
      <alignment horizontal="left" vertical="center" shrinkToFit="1"/>
      <protection hidden="1"/>
    </xf>
    <xf numFmtId="0" fontId="14" fillId="4" borderId="195" xfId="2" applyFont="1" applyFill="1" applyBorder="1" applyAlignment="1" applyProtection="1">
      <alignment horizontal="left" vertical="center" shrinkToFit="1"/>
      <protection hidden="1"/>
    </xf>
    <xf numFmtId="0" fontId="14" fillId="4" borderId="196" xfId="2" applyFont="1" applyFill="1" applyBorder="1" applyAlignment="1" applyProtection="1">
      <alignment horizontal="left" vertical="center" shrinkToFit="1"/>
      <protection hidden="1"/>
    </xf>
    <xf numFmtId="0" fontId="14" fillId="3" borderId="197" xfId="2" applyFont="1" applyFill="1" applyBorder="1" applyAlignment="1" applyProtection="1">
      <alignment horizontal="center" vertical="center" shrinkToFit="1"/>
      <protection locked="0" hidden="1"/>
    </xf>
    <xf numFmtId="0" fontId="14" fillId="3" borderId="198" xfId="2" applyFont="1" applyFill="1" applyBorder="1" applyAlignment="1" applyProtection="1">
      <alignment horizontal="center" vertical="center" shrinkToFit="1"/>
      <protection locked="0" hidden="1"/>
    </xf>
    <xf numFmtId="0" fontId="14" fillId="3" borderId="43" xfId="2"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wrapText="1"/>
      <protection hidden="1"/>
    </xf>
    <xf numFmtId="0" fontId="14" fillId="3" borderId="0" xfId="2" applyFont="1" applyFill="1" applyAlignment="1" applyProtection="1">
      <alignment horizontal="center" vertical="center" wrapText="1"/>
      <protection hidden="1"/>
    </xf>
    <xf numFmtId="0" fontId="14" fillId="3" borderId="0" xfId="2" applyFont="1" applyFill="1" applyAlignment="1" applyProtection="1">
      <alignment horizontal="center" vertical="center" shrinkToFit="1"/>
      <protection locked="0" hidden="1"/>
    </xf>
    <xf numFmtId="0" fontId="14" fillId="3" borderId="50" xfId="2" applyFont="1" applyFill="1" applyBorder="1" applyAlignment="1" applyProtection="1">
      <alignment horizontal="center" vertical="center" shrinkToFit="1"/>
      <protection locked="0" hidden="1"/>
    </xf>
    <xf numFmtId="0" fontId="14" fillId="4" borderId="199" xfId="2" applyFont="1" applyFill="1" applyBorder="1" applyAlignment="1" applyProtection="1">
      <alignment horizontal="left" vertical="center" shrinkToFit="1"/>
      <protection hidden="1"/>
    </xf>
    <xf numFmtId="0" fontId="14" fillId="4" borderId="200" xfId="2" applyFont="1" applyFill="1" applyBorder="1" applyAlignment="1" applyProtection="1">
      <alignment horizontal="left" vertical="center" shrinkToFit="1"/>
      <protection hidden="1"/>
    </xf>
    <xf numFmtId="0" fontId="14" fillId="4" borderId="201" xfId="2" applyFont="1" applyFill="1" applyBorder="1" applyAlignment="1" applyProtection="1">
      <alignment horizontal="left" vertical="center" shrinkToFit="1"/>
      <protection hidden="1"/>
    </xf>
    <xf numFmtId="0" fontId="14" fillId="3" borderId="202" xfId="2" applyFont="1" applyFill="1" applyBorder="1" applyAlignment="1" applyProtection="1">
      <alignment horizontal="center" vertical="center" shrinkToFit="1"/>
      <protection locked="0" hidden="1"/>
    </xf>
    <xf numFmtId="0" fontId="14" fillId="3" borderId="203" xfId="2" applyFont="1" applyFill="1" applyBorder="1" applyAlignment="1" applyProtection="1">
      <alignment horizontal="center" vertical="center" shrinkToFit="1"/>
      <protection locked="0" hidden="1"/>
    </xf>
    <xf numFmtId="0" fontId="14" fillId="0" borderId="199" xfId="2" applyFont="1" applyBorder="1" applyAlignment="1" applyProtection="1">
      <alignment horizontal="left" vertical="center" shrinkToFit="1"/>
      <protection hidden="1"/>
    </xf>
    <xf numFmtId="0" fontId="14" fillId="0" borderId="200" xfId="2" applyFont="1" applyBorder="1" applyAlignment="1" applyProtection="1">
      <alignment horizontal="left" vertical="center" shrinkToFit="1"/>
      <protection hidden="1"/>
    </xf>
    <xf numFmtId="0" fontId="14" fillId="0" borderId="201" xfId="2" applyFont="1" applyBorder="1" applyAlignment="1" applyProtection="1">
      <alignment horizontal="left" vertical="center" shrinkToFit="1"/>
      <protection hidden="1"/>
    </xf>
    <xf numFmtId="0" fontId="14" fillId="4" borderId="204" xfId="2" applyFont="1" applyFill="1" applyBorder="1" applyAlignment="1" applyProtection="1">
      <alignment horizontal="left" vertical="center" wrapText="1"/>
      <protection hidden="1"/>
    </xf>
    <xf numFmtId="0" fontId="14" fillId="4" borderId="205" xfId="2" applyFont="1" applyFill="1" applyBorder="1" applyAlignment="1" applyProtection="1">
      <alignment horizontal="left" vertical="center" wrapText="1"/>
      <protection hidden="1"/>
    </xf>
    <xf numFmtId="0" fontId="14" fillId="4" borderId="206" xfId="2" applyFont="1" applyFill="1" applyBorder="1" applyAlignment="1" applyProtection="1">
      <alignment horizontal="left" vertical="center" wrapText="1"/>
      <protection hidden="1"/>
    </xf>
    <xf numFmtId="0" fontId="14" fillId="3" borderId="207" xfId="2" applyFont="1" applyFill="1" applyBorder="1" applyAlignment="1" applyProtection="1">
      <alignment horizontal="center" vertical="center" shrinkToFit="1"/>
      <protection locked="0" hidden="1"/>
    </xf>
    <xf numFmtId="0" fontId="14" fillId="3" borderId="208" xfId="2" applyFont="1" applyFill="1" applyBorder="1" applyAlignment="1" applyProtection="1">
      <alignment horizontal="center" vertical="center" shrinkToFit="1"/>
      <protection locked="0" hidden="1"/>
    </xf>
    <xf numFmtId="0" fontId="14" fillId="3" borderId="28" xfId="2" applyFont="1" applyFill="1" applyBorder="1" applyAlignment="1" applyProtection="1">
      <alignment horizontal="center" vertical="center"/>
      <protection hidden="1"/>
    </xf>
    <xf numFmtId="0" fontId="14" fillId="3" borderId="27" xfId="2" applyFont="1" applyFill="1" applyBorder="1" applyAlignment="1" applyProtection="1">
      <alignment horizontal="center" vertical="center" wrapText="1"/>
      <protection hidden="1"/>
    </xf>
    <xf numFmtId="0" fontId="14" fillId="3" borderId="3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shrinkToFit="1"/>
      <protection locked="0" hidden="1"/>
    </xf>
    <xf numFmtId="0" fontId="14" fillId="3" borderId="39" xfId="2" applyFont="1" applyFill="1" applyBorder="1" applyAlignment="1" applyProtection="1">
      <alignment horizontal="center" vertical="center" shrinkToFit="1"/>
      <protection locked="0" hidden="1"/>
    </xf>
    <xf numFmtId="0" fontId="14" fillId="0" borderId="10"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protection hidden="1"/>
    </xf>
    <xf numFmtId="0" fontId="14" fillId="4" borderId="11" xfId="2" applyFont="1" applyFill="1" applyBorder="1" applyAlignment="1" applyProtection="1">
      <alignment horizontal="center" vertical="center" wrapText="1"/>
      <protection locked="0" hidden="1"/>
    </xf>
    <xf numFmtId="0" fontId="14" fillId="4" borderId="12" xfId="2" applyFont="1" applyFill="1" applyBorder="1" applyAlignment="1" applyProtection="1">
      <alignment horizontal="center" vertical="center" wrapText="1"/>
      <protection locked="0" hidden="1"/>
    </xf>
    <xf numFmtId="0" fontId="14" fillId="4" borderId="54" xfId="2" applyFont="1" applyFill="1" applyBorder="1" applyAlignment="1" applyProtection="1">
      <alignment horizontal="center" vertical="center" wrapText="1"/>
      <protection locked="0" hidden="1"/>
    </xf>
    <xf numFmtId="0" fontId="14" fillId="0" borderId="52" xfId="2" applyFont="1" applyBorder="1" applyAlignment="1" applyProtection="1">
      <alignment horizontal="center" vertical="center"/>
      <protection hidden="1"/>
    </xf>
    <xf numFmtId="0" fontId="14" fillId="0" borderId="32" xfId="2" applyFont="1" applyBorder="1" applyAlignment="1" applyProtection="1">
      <alignment horizontal="center" vertical="center"/>
      <protection hidden="1"/>
    </xf>
    <xf numFmtId="0" fontId="14" fillId="0" borderId="53" xfId="2" applyFont="1" applyBorder="1" applyAlignment="1" applyProtection="1">
      <alignment horizontal="center" vertical="center"/>
      <protection hidden="1"/>
    </xf>
    <xf numFmtId="0" fontId="33" fillId="3" borderId="13" xfId="5" applyFont="1" applyFill="1" applyBorder="1" applyAlignment="1" applyProtection="1">
      <alignment horizontal="left" vertical="center"/>
      <protection locked="0" hidden="1"/>
    </xf>
    <xf numFmtId="0" fontId="14" fillId="4" borderId="209" xfId="2" applyFont="1" applyFill="1" applyBorder="1" applyAlignment="1" applyProtection="1">
      <alignment horizontal="center" vertical="center" wrapText="1"/>
      <protection hidden="1"/>
    </xf>
    <xf numFmtId="0" fontId="14" fillId="4" borderId="44" xfId="2" applyFont="1" applyFill="1" applyBorder="1" applyAlignment="1" applyProtection="1">
      <alignment horizontal="center" vertical="center" wrapText="1"/>
      <protection hidden="1"/>
    </xf>
    <xf numFmtId="0" fontId="14" fillId="4" borderId="210" xfId="2" applyFont="1" applyFill="1" applyBorder="1" applyAlignment="1" applyProtection="1">
      <alignment horizontal="center" vertical="center" wrapText="1"/>
      <protection hidden="1"/>
    </xf>
    <xf numFmtId="0" fontId="14" fillId="3" borderId="44" xfId="2" applyFont="1" applyFill="1" applyBorder="1" applyAlignment="1" applyProtection="1">
      <alignment horizontal="center" vertical="center"/>
      <protection hidden="1"/>
    </xf>
    <xf numFmtId="0" fontId="14" fillId="3" borderId="211" xfId="2" applyFont="1" applyFill="1" applyBorder="1" applyAlignment="1" applyProtection="1">
      <alignment horizontal="center" vertical="center"/>
      <protection hidden="1"/>
    </xf>
    <xf numFmtId="0" fontId="14" fillId="4" borderId="40" xfId="2" applyFont="1" applyFill="1" applyBorder="1" applyAlignment="1" applyProtection="1">
      <alignment horizontal="center" vertical="center" wrapText="1"/>
      <protection hidden="1"/>
    </xf>
    <xf numFmtId="0" fontId="14" fillId="4" borderId="25" xfId="2" applyFont="1" applyFill="1" applyBorder="1" applyAlignment="1" applyProtection="1">
      <alignment horizontal="center" vertical="center" wrapText="1"/>
      <protection hidden="1"/>
    </xf>
    <xf numFmtId="0" fontId="14" fillId="4" borderId="26" xfId="2" applyFont="1" applyFill="1" applyBorder="1" applyAlignment="1" applyProtection="1">
      <alignment horizontal="center" vertical="center" wrapText="1"/>
      <protection hidden="1"/>
    </xf>
    <xf numFmtId="0" fontId="14" fillId="3" borderId="25" xfId="2" applyFont="1" applyFill="1" applyBorder="1" applyAlignment="1" applyProtection="1">
      <alignment horizontal="left" vertical="center" shrinkToFit="1"/>
      <protection hidden="1"/>
    </xf>
    <xf numFmtId="0" fontId="14" fillId="3" borderId="29" xfId="2" applyFont="1" applyFill="1" applyBorder="1" applyAlignment="1" applyProtection="1">
      <alignment horizontal="left" vertical="center" shrinkToFit="1"/>
      <protection hidden="1"/>
    </xf>
    <xf numFmtId="0" fontId="14" fillId="0" borderId="36" xfId="2" applyFont="1" applyBorder="1" applyAlignment="1" applyProtection="1">
      <alignment horizontal="center" vertical="center"/>
      <protection hidden="1"/>
    </xf>
    <xf numFmtId="0" fontId="14" fillId="0" borderId="39" xfId="2" applyFont="1" applyBorder="1" applyAlignment="1" applyProtection="1">
      <alignment horizontal="center" vertical="center"/>
      <protection hidden="1"/>
    </xf>
    <xf numFmtId="0" fontId="14" fillId="0" borderId="3" xfId="2" applyFont="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0" borderId="16" xfId="2" applyFont="1" applyBorder="1" applyAlignment="1" applyProtection="1">
      <alignment horizontal="center" vertical="center" wrapText="1"/>
      <protection hidden="1"/>
    </xf>
    <xf numFmtId="0" fontId="14" fillId="0" borderId="22" xfId="2" applyFont="1" applyBorder="1" applyAlignment="1" applyProtection="1">
      <alignment horizontal="center" vertical="center" wrapText="1"/>
      <protection hidden="1"/>
    </xf>
    <xf numFmtId="0" fontId="14" fillId="0" borderId="23" xfId="2" applyFont="1" applyBorder="1" applyAlignment="1" applyProtection="1">
      <alignment horizontal="center" vertical="center" wrapText="1"/>
      <protection hidden="1"/>
    </xf>
    <xf numFmtId="0" fontId="14" fillId="3" borderId="1"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locked="0" hidden="1"/>
    </xf>
    <xf numFmtId="0" fontId="14" fillId="3" borderId="27"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20" xfId="2" applyFont="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0" borderId="10" xfId="2" applyFont="1" applyBorder="1" applyAlignment="1" applyProtection="1">
      <alignment horizontal="center" vertical="center"/>
      <protection hidden="1"/>
    </xf>
    <xf numFmtId="0" fontId="14" fillId="0" borderId="16" xfId="2" applyFont="1" applyBorder="1" applyAlignment="1" applyProtection="1">
      <alignment horizontal="center" vertical="center"/>
      <protection hidden="1"/>
    </xf>
    <xf numFmtId="0" fontId="14" fillId="3" borderId="1" xfId="2" applyFont="1" applyFill="1" applyBorder="1" applyAlignment="1" applyProtection="1">
      <alignment horizontal="left" vertical="center" wrapText="1"/>
      <protection hidden="1"/>
    </xf>
    <xf numFmtId="0" fontId="14" fillId="3" borderId="55" xfId="2" applyFont="1" applyFill="1" applyBorder="1" applyAlignment="1" applyProtection="1">
      <alignment horizontal="left" vertical="center" wrapText="1"/>
      <protection hidden="1"/>
    </xf>
    <xf numFmtId="0" fontId="14" fillId="3" borderId="1" xfId="2" applyFont="1" applyFill="1" applyBorder="1" applyAlignment="1" applyProtection="1">
      <alignment horizontal="center" vertical="center" wrapText="1"/>
      <protection hidden="1"/>
    </xf>
    <xf numFmtId="0" fontId="14" fillId="0" borderId="54" xfId="2" applyFont="1" applyBorder="1" applyAlignment="1" applyProtection="1">
      <alignment horizontal="center" vertical="center"/>
      <protection hidden="1"/>
    </xf>
    <xf numFmtId="0" fontId="14" fillId="0" borderId="55" xfId="2" applyFont="1" applyBorder="1" applyAlignment="1" applyProtection="1">
      <alignment horizontal="center" vertical="center"/>
      <protection hidden="1"/>
    </xf>
    <xf numFmtId="56" fontId="14" fillId="3" borderId="1" xfId="2" applyNumberFormat="1"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protection hidden="1"/>
    </xf>
    <xf numFmtId="0" fontId="14" fillId="4" borderId="35" xfId="2" applyFont="1" applyFill="1" applyBorder="1" applyAlignment="1" applyProtection="1">
      <alignment horizontal="center" vertical="center" wrapText="1"/>
      <protection locked="0" hidden="1"/>
    </xf>
    <xf numFmtId="0" fontId="14" fillId="4" borderId="3" xfId="2" applyFont="1" applyFill="1" applyBorder="1" applyAlignment="1" applyProtection="1">
      <alignment horizontal="center" vertical="center" wrapText="1"/>
      <protection locked="0" hidden="1"/>
    </xf>
    <xf numFmtId="0" fontId="14" fillId="4" borderId="4" xfId="2" applyFont="1" applyFill="1" applyBorder="1" applyAlignment="1" applyProtection="1">
      <alignment horizontal="center" vertical="center" wrapText="1"/>
      <protection locked="0" hidden="1"/>
    </xf>
    <xf numFmtId="0" fontId="14" fillId="4" borderId="49" xfId="2" applyFont="1" applyFill="1" applyBorder="1" applyAlignment="1" applyProtection="1">
      <alignment horizontal="center" vertical="center" wrapText="1"/>
      <protection locked="0" hidden="1"/>
    </xf>
    <xf numFmtId="0" fontId="14" fillId="4" borderId="0" xfId="2" applyFont="1" applyFill="1" applyAlignment="1" applyProtection="1">
      <alignment horizontal="center" vertical="center" wrapText="1"/>
      <protection locked="0" hidden="1"/>
    </xf>
    <xf numFmtId="0" fontId="14" fillId="4" borderId="41" xfId="2" applyFont="1" applyFill="1" applyBorder="1" applyAlignment="1" applyProtection="1">
      <alignment horizontal="center" vertical="center" wrapText="1"/>
      <protection locked="0" hidden="1"/>
    </xf>
    <xf numFmtId="0" fontId="14" fillId="4" borderId="47" xfId="2" applyFont="1" applyFill="1" applyBorder="1" applyAlignment="1" applyProtection="1">
      <alignment horizontal="center" vertical="center" wrapText="1"/>
      <protection locked="0" hidden="1"/>
    </xf>
    <xf numFmtId="0" fontId="14" fillId="4" borderId="6" xfId="2" applyFont="1" applyFill="1" applyBorder="1" applyAlignment="1" applyProtection="1">
      <alignment horizontal="center" vertical="center" wrapText="1"/>
      <protection locked="0" hidden="1"/>
    </xf>
    <xf numFmtId="0" fontId="14" fillId="4" borderId="7" xfId="2" applyFont="1" applyFill="1" applyBorder="1" applyAlignment="1" applyProtection="1">
      <alignment horizontal="center" vertical="center" wrapText="1"/>
      <protection locked="0" hidden="1"/>
    </xf>
    <xf numFmtId="0" fontId="14" fillId="4" borderId="37" xfId="2" applyFont="1" applyFill="1" applyBorder="1" applyAlignment="1" applyProtection="1">
      <alignment horizontal="center" vertical="center" wrapText="1"/>
      <protection locked="0" hidden="1"/>
    </xf>
    <xf numFmtId="0" fontId="14" fillId="4" borderId="28" xfId="2" applyFont="1" applyFill="1" applyBorder="1" applyAlignment="1" applyProtection="1">
      <alignment horizontal="center" vertical="center" wrapText="1"/>
      <protection locked="0" hidden="1"/>
    </xf>
    <xf numFmtId="0" fontId="14" fillId="4" borderId="38"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hidden="1"/>
    </xf>
    <xf numFmtId="0" fontId="14" fillId="3" borderId="23"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center" vertical="center"/>
      <protection hidden="1"/>
    </xf>
    <xf numFmtId="0" fontId="14" fillId="3" borderId="58" xfId="2" applyFont="1" applyFill="1" applyBorder="1" applyAlignment="1" applyProtection="1">
      <alignment horizontal="left" vertical="center" wrapText="1"/>
      <protection hidden="1"/>
    </xf>
    <xf numFmtId="0" fontId="14" fillId="4" borderId="0" xfId="2" applyFont="1" applyFill="1" applyBorder="1" applyAlignment="1" applyProtection="1">
      <alignment horizontal="center" vertical="center" wrapText="1"/>
      <protection locked="0" hidden="1"/>
    </xf>
    <xf numFmtId="0" fontId="14" fillId="3" borderId="36" xfId="2" applyFont="1" applyFill="1" applyBorder="1" applyAlignment="1" applyProtection="1">
      <alignment horizontal="center" vertical="center"/>
      <protection hidden="1"/>
    </xf>
    <xf numFmtId="0" fontId="14" fillId="5" borderId="20" xfId="2" applyFont="1" applyFill="1" applyBorder="1" applyAlignment="1" applyProtection="1">
      <alignment horizontal="center" vertical="center"/>
      <protection hidden="1"/>
    </xf>
    <xf numFmtId="0" fontId="14" fillId="0" borderId="54" xfId="2" applyFont="1" applyBorder="1" applyAlignment="1" applyProtection="1">
      <alignment horizontal="center" vertical="center" wrapText="1"/>
      <protection hidden="1"/>
    </xf>
    <xf numFmtId="0" fontId="14" fillId="0" borderId="55" xfId="2" applyFont="1" applyBorder="1" applyAlignment="1" applyProtection="1">
      <alignment horizontal="center" vertical="center" wrapText="1"/>
      <protection hidden="1"/>
    </xf>
    <xf numFmtId="0" fontId="14" fillId="3" borderId="5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4" borderId="31" xfId="2" applyNumberFormat="1" applyFont="1" applyFill="1" applyBorder="1" applyAlignment="1" applyProtection="1">
      <alignment horizontal="center" vertical="center"/>
      <protection hidden="1"/>
    </xf>
    <xf numFmtId="0" fontId="14" fillId="4" borderId="43"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center" vertical="center"/>
      <protection hidden="1"/>
    </xf>
    <xf numFmtId="0" fontId="14" fillId="4" borderId="5" xfId="2" applyNumberFormat="1" applyFont="1" applyFill="1" applyBorder="1" applyAlignment="1" applyProtection="1">
      <alignment horizontal="center" vertical="center"/>
      <protection hidden="1"/>
    </xf>
    <xf numFmtId="0" fontId="14" fillId="4" borderId="7" xfId="2" applyNumberFormat="1" applyFont="1" applyFill="1" applyBorder="1" applyAlignment="1" applyProtection="1">
      <alignment horizontal="center" vertical="center"/>
      <protection hidden="1"/>
    </xf>
    <xf numFmtId="0" fontId="14" fillId="0" borderId="31" xfId="2" applyNumberFormat="1" applyFont="1" applyBorder="1" applyAlignment="1" applyProtection="1">
      <alignment horizontal="center" vertical="center" wrapText="1"/>
      <protection hidden="1"/>
    </xf>
    <xf numFmtId="0" fontId="14" fillId="0" borderId="32" xfId="2" applyNumberFormat="1" applyFont="1" applyBorder="1" applyAlignment="1" applyProtection="1">
      <alignment horizontal="center" vertical="center" wrapText="1"/>
      <protection hidden="1"/>
    </xf>
    <xf numFmtId="0" fontId="14" fillId="0" borderId="53" xfId="2" applyNumberFormat="1" applyFont="1" applyBorder="1" applyAlignment="1" applyProtection="1">
      <alignment horizontal="center" vertical="center" wrapText="1"/>
      <protection hidden="1"/>
    </xf>
    <xf numFmtId="0" fontId="14" fillId="0" borderId="0" xfId="2" applyNumberFormat="1" applyFont="1" applyAlignment="1" applyProtection="1">
      <alignment horizontal="center" vertical="center" wrapText="1"/>
      <protection hidden="1"/>
    </xf>
    <xf numFmtId="0" fontId="14" fillId="0" borderId="1" xfId="2" applyNumberFormat="1" applyFont="1" applyBorder="1" applyAlignment="1" applyProtection="1">
      <alignment horizontal="center" vertical="center" textRotation="255" wrapText="1"/>
      <protection hidden="1"/>
    </xf>
    <xf numFmtId="0" fontId="14" fillId="0" borderId="212" xfId="2" applyNumberFormat="1" applyFont="1" applyBorder="1" applyAlignment="1" applyProtection="1">
      <alignment horizontal="center" vertical="center"/>
      <protection hidden="1"/>
    </xf>
    <xf numFmtId="0" fontId="14" fillId="0" borderId="213" xfId="2" applyNumberFormat="1" applyFont="1" applyBorder="1" applyAlignment="1" applyProtection="1">
      <alignment horizontal="center" vertical="center"/>
      <protection hidden="1"/>
    </xf>
    <xf numFmtId="0" fontId="14" fillId="0" borderId="214" xfId="2" applyNumberFormat="1" applyFont="1" applyBorder="1" applyAlignment="1" applyProtection="1">
      <alignment horizontal="center" vertical="center"/>
      <protection hidden="1"/>
    </xf>
    <xf numFmtId="0" fontId="14" fillId="0" borderId="216" xfId="2" applyNumberFormat="1" applyFont="1" applyBorder="1" applyAlignment="1" applyProtection="1">
      <alignment horizontal="center" vertical="center"/>
      <protection hidden="1"/>
    </xf>
    <xf numFmtId="0" fontId="14" fillId="0" borderId="217" xfId="2" applyNumberFormat="1" applyFont="1" applyBorder="1" applyAlignment="1" applyProtection="1">
      <alignment horizontal="center" vertical="center"/>
      <protection hidden="1"/>
    </xf>
    <xf numFmtId="0" fontId="14" fillId="0" borderId="54" xfId="2" applyNumberFormat="1" applyFont="1" applyBorder="1" applyAlignment="1" applyProtection="1">
      <alignment horizontal="center" vertical="center" textRotation="255" wrapText="1"/>
      <protection hidden="1"/>
    </xf>
    <xf numFmtId="0" fontId="14" fillId="0" borderId="55" xfId="2" applyNumberFormat="1" applyFont="1" applyBorder="1" applyAlignment="1" applyProtection="1">
      <alignment horizontal="center" vertical="center" textRotation="255"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9" fillId="0" borderId="0" xfId="2" applyNumberFormat="1" applyFont="1" applyAlignment="1">
      <alignment horizontal="left" vertical="center" shrinkToFit="1"/>
    </xf>
    <xf numFmtId="0" fontId="14" fillId="0" borderId="16" xfId="2" applyNumberFormat="1" applyFont="1" applyBorder="1" applyAlignment="1" applyProtection="1">
      <alignment horizontal="center" vertical="center" wrapText="1"/>
      <protection hidden="1"/>
    </xf>
    <xf numFmtId="0" fontId="14" fillId="0" borderId="22" xfId="2" applyNumberFormat="1" applyFont="1" applyBorder="1" applyAlignment="1" applyProtection="1">
      <alignment horizontal="center" vertical="center" wrapText="1"/>
      <protection hidden="1"/>
    </xf>
    <xf numFmtId="177" fontId="14" fillId="0" borderId="1" xfId="4" applyNumberFormat="1" applyFont="1" applyBorder="1" applyAlignment="1" applyProtection="1">
      <alignment horizontal="center" vertical="center" shrinkToFit="1"/>
      <protection hidden="1"/>
    </xf>
    <xf numFmtId="177" fontId="14" fillId="0" borderId="23" xfId="4" applyNumberFormat="1" applyFont="1" applyBorder="1" applyAlignment="1" applyProtection="1">
      <alignment horizontal="center" vertical="center" shrinkToFit="1"/>
      <protection hidden="1"/>
    </xf>
    <xf numFmtId="0" fontId="14" fillId="3" borderId="1" xfId="2" applyNumberFormat="1" applyFont="1" applyFill="1" applyBorder="1" applyAlignment="1" applyProtection="1">
      <alignment horizontal="center" vertical="center" shrinkToFit="1"/>
      <protection locked="0" hidden="1"/>
    </xf>
    <xf numFmtId="0" fontId="14" fillId="0" borderId="11" xfId="2" applyNumberFormat="1" applyFont="1" applyBorder="1" applyAlignment="1" applyProtection="1">
      <alignment horizontal="center" vertical="center" textRotation="255"/>
      <protection hidden="1"/>
    </xf>
    <xf numFmtId="0" fontId="14" fillId="0" borderId="1" xfId="2" applyNumberFormat="1" applyFont="1" applyBorder="1" applyAlignment="1" applyProtection="1">
      <alignment horizontal="center" vertical="center" textRotation="255"/>
      <protection hidden="1"/>
    </xf>
    <xf numFmtId="0" fontId="14" fillId="0" borderId="11" xfId="2" applyNumberFormat="1" applyFont="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shrinkToFit="1"/>
      <protection locked="0" hidden="1"/>
    </xf>
    <xf numFmtId="0" fontId="14" fillId="0" borderId="37" xfId="2" applyNumberFormat="1" applyFont="1" applyBorder="1" applyAlignment="1" applyProtection="1">
      <alignment horizontal="center" vertical="center" wrapText="1"/>
      <protection hidden="1"/>
    </xf>
    <xf numFmtId="0" fontId="14" fillId="0" borderId="28" xfId="2" applyNumberFormat="1" applyFont="1" applyBorder="1" applyAlignment="1" applyProtection="1">
      <alignment horizontal="center" vertical="center" wrapText="1"/>
      <protection hidden="1"/>
    </xf>
    <xf numFmtId="0" fontId="14" fillId="0" borderId="38"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wrapText="1"/>
      <protection hidden="1"/>
    </xf>
    <xf numFmtId="0" fontId="14" fillId="3" borderId="3" xfId="2" applyNumberFormat="1" applyFont="1" applyFill="1" applyBorder="1" applyAlignment="1" applyProtection="1">
      <alignment horizontal="left" vertical="center" wrapText="1"/>
      <protection hidden="1"/>
    </xf>
    <xf numFmtId="0" fontId="14" fillId="3" borderId="36" xfId="2" applyNumberFormat="1" applyFont="1" applyFill="1" applyBorder="1" applyAlignment="1" applyProtection="1">
      <alignment horizontal="left" vertical="center" wrapText="1"/>
      <protection hidden="1"/>
    </xf>
    <xf numFmtId="0" fontId="14" fillId="0" borderId="218" xfId="2" applyNumberFormat="1" applyFont="1" applyBorder="1" applyAlignment="1" applyProtection="1">
      <alignment horizontal="center" vertical="center"/>
      <protection hidden="1"/>
    </xf>
    <xf numFmtId="0" fontId="14" fillId="0" borderId="219" xfId="2" applyNumberFormat="1" applyFont="1" applyBorder="1" applyAlignment="1" applyProtection="1">
      <alignment horizontal="center" vertical="center"/>
      <protection hidden="1"/>
    </xf>
    <xf numFmtId="0" fontId="14" fillId="0" borderId="220" xfId="2" applyNumberFormat="1" applyFont="1" applyBorder="1" applyAlignment="1" applyProtection="1">
      <alignment horizontal="center" vertical="center"/>
      <protection hidden="1"/>
    </xf>
    <xf numFmtId="0" fontId="14" fillId="0" borderId="221" xfId="2" applyNumberFormat="1" applyFont="1" applyBorder="1" applyAlignment="1" applyProtection="1">
      <alignment horizontal="center" vertical="center"/>
      <protection hidden="1"/>
    </xf>
    <xf numFmtId="0" fontId="14" fillId="0" borderId="222" xfId="2" applyNumberFormat="1" applyFont="1" applyBorder="1" applyAlignment="1" applyProtection="1">
      <alignment horizontal="center" vertical="center"/>
      <protection hidden="1"/>
    </xf>
    <xf numFmtId="0" fontId="14" fillId="0" borderId="223"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wrapText="1"/>
      <protection locked="0" hidden="1"/>
    </xf>
    <xf numFmtId="0" fontId="14" fillId="3" borderId="6" xfId="2" applyNumberFormat="1" applyFont="1" applyFill="1" applyBorder="1" applyAlignment="1" applyProtection="1">
      <alignment horizontal="center" vertical="center" wrapText="1"/>
      <protection locked="0" hidden="1"/>
    </xf>
    <xf numFmtId="0" fontId="14" fillId="0" borderId="3" xfId="2" applyNumberFormat="1" applyFont="1" applyBorder="1" applyAlignment="1" applyProtection="1">
      <alignment horizontal="center" vertical="center" wrapText="1"/>
      <protection locked="0" hidden="1"/>
    </xf>
    <xf numFmtId="0" fontId="14" fillId="0" borderId="4" xfId="2" applyNumberFormat="1" applyFont="1" applyBorder="1" applyAlignment="1" applyProtection="1">
      <alignment horizontal="center" vertical="center" wrapText="1"/>
      <protection locked="0" hidden="1"/>
    </xf>
    <xf numFmtId="0" fontId="14" fillId="0" borderId="6" xfId="2" applyNumberFormat="1" applyFont="1" applyBorder="1" applyAlignment="1" applyProtection="1">
      <alignment horizontal="center" vertical="center" wrapText="1"/>
      <protection locked="0" hidden="1"/>
    </xf>
    <xf numFmtId="0" fontId="14" fillId="0" borderId="7" xfId="2" applyNumberFormat="1" applyFont="1" applyBorder="1" applyAlignment="1" applyProtection="1">
      <alignment horizontal="center" vertical="center" wrapText="1"/>
      <protection locked="0" hidden="1"/>
    </xf>
    <xf numFmtId="0" fontId="14" fillId="0" borderId="10" xfId="2" applyNumberFormat="1" applyFont="1" applyBorder="1" applyAlignment="1" applyProtection="1">
      <alignment horizontal="center" vertical="center" wrapText="1"/>
      <protection hidden="1"/>
    </xf>
    <xf numFmtId="0" fontId="14" fillId="0" borderId="33" xfId="2" applyNumberFormat="1" applyFont="1" applyBorder="1" applyAlignment="1" applyProtection="1">
      <alignment horizontal="center" vertical="center" wrapText="1"/>
      <protection hidden="1"/>
    </xf>
    <xf numFmtId="0" fontId="14" fillId="0" borderId="20" xfId="2" applyNumberFormat="1" applyFont="1" applyBorder="1" applyAlignment="1" applyProtection="1">
      <alignment horizontal="center" vertical="center" wrapText="1"/>
      <protection hidden="1"/>
    </xf>
    <xf numFmtId="0" fontId="19"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shrinkToFit="1"/>
      <protection hidden="1"/>
    </xf>
    <xf numFmtId="178" fontId="14" fillId="0" borderId="2" xfId="2" applyNumberFormat="1" applyFont="1" applyFill="1" applyBorder="1" applyAlignment="1" applyProtection="1">
      <alignment horizontal="center" vertical="center" wrapText="1"/>
      <protection locked="0" hidden="1"/>
    </xf>
    <xf numFmtId="178" fontId="14" fillId="0" borderId="3" xfId="2" applyNumberFormat="1" applyFont="1" applyFill="1" applyBorder="1" applyAlignment="1" applyProtection="1">
      <alignment horizontal="center" vertical="center" wrapText="1"/>
      <protection locked="0" hidden="1"/>
    </xf>
    <xf numFmtId="178" fontId="14" fillId="0" borderId="4" xfId="2" applyNumberFormat="1" applyFont="1" applyFill="1" applyBorder="1" applyAlignment="1" applyProtection="1">
      <alignment horizontal="center" vertical="center" wrapText="1"/>
      <protection locked="0" hidden="1"/>
    </xf>
    <xf numFmtId="178" fontId="14" fillId="0" borderId="27" xfId="2" applyNumberFormat="1" applyFont="1" applyFill="1" applyBorder="1" applyAlignment="1" applyProtection="1">
      <alignment horizontal="center" vertical="center" wrapText="1"/>
      <protection locked="0" hidden="1"/>
    </xf>
    <xf numFmtId="178" fontId="14" fillId="0" borderId="28" xfId="2" applyNumberFormat="1" applyFont="1" applyFill="1" applyBorder="1" applyAlignment="1" applyProtection="1">
      <alignment horizontal="center" vertical="center" wrapText="1"/>
      <protection locked="0" hidden="1"/>
    </xf>
    <xf numFmtId="178" fontId="14" fillId="0" borderId="38" xfId="2" applyNumberFormat="1" applyFont="1" applyFill="1" applyBorder="1" applyAlignment="1" applyProtection="1">
      <alignment horizontal="center" vertical="center" wrapText="1"/>
      <protection locked="0" hidden="1"/>
    </xf>
    <xf numFmtId="178" fontId="14" fillId="0" borderId="2" xfId="2" applyNumberFormat="1" applyFont="1" applyBorder="1" applyAlignment="1" applyProtection="1">
      <alignment horizontal="center" vertical="center"/>
      <protection hidden="1"/>
    </xf>
    <xf numFmtId="178" fontId="14" fillId="0" borderId="3" xfId="2" applyNumberFormat="1" applyFont="1" applyBorder="1" applyAlignment="1" applyProtection="1">
      <alignment horizontal="center" vertical="center"/>
      <protection hidden="1"/>
    </xf>
    <xf numFmtId="178" fontId="14" fillId="0" borderId="36" xfId="2" applyNumberFormat="1" applyFont="1" applyBorder="1" applyAlignment="1" applyProtection="1">
      <alignment horizontal="center" vertical="center"/>
      <protection hidden="1"/>
    </xf>
    <xf numFmtId="178" fontId="14" fillId="0" borderId="27" xfId="2" applyNumberFormat="1" applyFont="1" applyBorder="1" applyAlignment="1" applyProtection="1">
      <alignment horizontal="center" vertical="center"/>
      <protection hidden="1"/>
    </xf>
    <xf numFmtId="178" fontId="14" fillId="0" borderId="28" xfId="2" applyNumberFormat="1" applyFont="1" applyBorder="1" applyAlignment="1" applyProtection="1">
      <alignment horizontal="center" vertical="center"/>
      <protection hidden="1"/>
    </xf>
    <xf numFmtId="178" fontId="14" fillId="0" borderId="39" xfId="2" applyNumberFormat="1" applyFont="1" applyBorder="1" applyAlignment="1" applyProtection="1">
      <alignment horizontal="center" vertical="center"/>
      <protection hidden="1"/>
    </xf>
    <xf numFmtId="0" fontId="14" fillId="3" borderId="49" xfId="2" applyNumberFormat="1" applyFont="1" applyFill="1" applyBorder="1" applyAlignment="1" applyProtection="1">
      <alignment horizontal="left" vertical="center" wrapText="1"/>
      <protection locked="0" hidden="1"/>
    </xf>
    <xf numFmtId="0" fontId="14" fillId="3" borderId="0" xfId="2" applyNumberFormat="1" applyFont="1" applyFill="1" applyAlignment="1" applyProtection="1">
      <alignment horizontal="left" vertical="center" wrapText="1"/>
      <protection locked="0" hidden="1"/>
    </xf>
    <xf numFmtId="0" fontId="14" fillId="3" borderId="50" xfId="2" applyNumberFormat="1" applyFont="1" applyFill="1" applyBorder="1" applyAlignment="1" applyProtection="1">
      <alignment horizontal="left" vertical="center" wrapText="1"/>
      <protection locked="0" hidden="1"/>
    </xf>
    <xf numFmtId="0" fontId="14" fillId="3" borderId="37" xfId="2" applyNumberFormat="1" applyFont="1" applyFill="1" applyBorder="1" applyAlignment="1" applyProtection="1">
      <alignment horizontal="left" vertical="center" wrapText="1"/>
      <protection locked="0" hidden="1"/>
    </xf>
    <xf numFmtId="0" fontId="14" fillId="3" borderId="28" xfId="2" applyNumberFormat="1" applyFont="1" applyFill="1" applyBorder="1" applyAlignment="1" applyProtection="1">
      <alignment horizontal="left" vertical="center" wrapText="1"/>
      <protection locked="0" hidden="1"/>
    </xf>
    <xf numFmtId="0" fontId="14" fillId="3" borderId="39" xfId="2" applyNumberFormat="1" applyFont="1" applyFill="1" applyBorder="1" applyAlignment="1" applyProtection="1">
      <alignment horizontal="left" vertical="center" wrapText="1"/>
      <protection locked="0" hidden="1"/>
    </xf>
    <xf numFmtId="0" fontId="14" fillId="0" borderId="34" xfId="2" applyNumberFormat="1" applyFont="1" applyBorder="1" applyAlignment="1" applyProtection="1">
      <alignment horizontal="center" vertical="center" shrinkToFit="1"/>
      <protection hidden="1"/>
    </xf>
    <xf numFmtId="0" fontId="14" fillId="0" borderId="18" xfId="2" applyNumberFormat="1" applyFont="1" applyBorder="1" applyAlignment="1" applyProtection="1">
      <alignment horizontal="center" vertical="center" shrinkToFit="1"/>
      <protection hidden="1"/>
    </xf>
    <xf numFmtId="0" fontId="14" fillId="0" borderId="19" xfId="2" applyNumberFormat="1" applyFont="1" applyBorder="1" applyAlignment="1" applyProtection="1">
      <alignment horizontal="center" vertical="center" shrinkToFit="1"/>
      <protection hidden="1"/>
    </xf>
    <xf numFmtId="0" fontId="20" fillId="0" borderId="35" xfId="2" applyNumberFormat="1" applyFont="1" applyBorder="1" applyAlignment="1" applyProtection="1">
      <alignment horizontal="center" vertical="center" wrapText="1" shrinkToFit="1"/>
      <protection hidden="1"/>
    </xf>
    <xf numFmtId="0" fontId="20" fillId="0" borderId="3" xfId="2" applyNumberFormat="1" applyFont="1" applyBorder="1" applyAlignment="1" applyProtection="1">
      <alignment horizontal="center" vertical="center" wrapText="1" shrinkToFit="1"/>
      <protection hidden="1"/>
    </xf>
    <xf numFmtId="0" fontId="20" fillId="0" borderId="4" xfId="2" applyNumberFormat="1" applyFont="1" applyBorder="1" applyAlignment="1" applyProtection="1">
      <alignment horizontal="center" vertical="center" wrapText="1" shrinkToFit="1"/>
      <protection hidden="1"/>
    </xf>
    <xf numFmtId="0" fontId="20" fillId="0" borderId="47" xfId="2" applyNumberFormat="1" applyFont="1" applyBorder="1" applyAlignment="1" applyProtection="1">
      <alignment horizontal="center" vertical="center" wrapText="1" shrinkToFit="1"/>
      <protection hidden="1"/>
    </xf>
    <xf numFmtId="0" fontId="20" fillId="0" borderId="6" xfId="2" applyNumberFormat="1" applyFont="1" applyBorder="1" applyAlignment="1" applyProtection="1">
      <alignment horizontal="center" vertical="center" wrapText="1" shrinkToFit="1"/>
      <protection hidden="1"/>
    </xf>
    <xf numFmtId="0" fontId="20" fillId="0" borderId="7" xfId="2" applyNumberFormat="1" applyFont="1" applyBorder="1" applyAlignment="1" applyProtection="1">
      <alignment horizontal="center" vertical="center" wrapText="1" shrinkToFit="1"/>
      <protection hidden="1"/>
    </xf>
    <xf numFmtId="0" fontId="14" fillId="3" borderId="1" xfId="2" applyNumberFormat="1" applyFont="1" applyFill="1" applyBorder="1" applyAlignment="1" applyProtection="1">
      <alignment horizontal="left" vertical="center" wrapText="1"/>
      <protection hidden="1"/>
    </xf>
    <xf numFmtId="0" fontId="14" fillId="3" borderId="55" xfId="2" applyNumberFormat="1" applyFont="1" applyFill="1" applyBorder="1" applyAlignment="1" applyProtection="1">
      <alignment horizontal="left" vertical="center" wrapText="1"/>
      <protection hidden="1"/>
    </xf>
    <xf numFmtId="0" fontId="14" fillId="3" borderId="23" xfId="2" applyNumberFormat="1" applyFont="1" applyFill="1" applyBorder="1" applyAlignment="1" applyProtection="1">
      <alignment horizontal="left" vertical="center" wrapText="1"/>
      <protection hidden="1"/>
    </xf>
    <xf numFmtId="0" fontId="14" fillId="3" borderId="58" xfId="2" applyNumberFormat="1" applyFont="1" applyFill="1" applyBorder="1" applyAlignment="1" applyProtection="1">
      <alignment horizontal="left" vertical="center" wrapText="1"/>
      <protection hidden="1"/>
    </xf>
    <xf numFmtId="0" fontId="14" fillId="3" borderId="49"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hidden="1"/>
    </xf>
    <xf numFmtId="0" fontId="14" fillId="3" borderId="6" xfId="2" applyNumberFormat="1" applyFont="1" applyFill="1" applyBorder="1" applyAlignment="1" applyProtection="1">
      <alignment horizontal="left" vertical="center" wrapText="1"/>
      <protection hidden="1"/>
    </xf>
    <xf numFmtId="0" fontId="14" fillId="3" borderId="20" xfId="2" applyNumberFormat="1" applyFont="1" applyFill="1" applyBorder="1" applyAlignment="1" applyProtection="1">
      <alignment horizontal="left" vertical="center" wrapText="1"/>
      <protection hidden="1"/>
    </xf>
    <xf numFmtId="0" fontId="14" fillId="0" borderId="16" xfId="2" applyNumberFormat="1" applyFont="1" applyBorder="1" applyAlignment="1" applyProtection="1">
      <alignment horizontal="center" vertical="center" textRotation="255" shrinkToFit="1"/>
      <protection hidden="1"/>
    </xf>
    <xf numFmtId="0" fontId="14" fillId="3" borderId="3" xfId="2" applyNumberFormat="1" applyFont="1" applyFill="1" applyBorder="1" applyAlignment="1" applyProtection="1">
      <alignment horizontal="left" vertical="center" shrinkToFit="1"/>
      <protection hidden="1"/>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0" xfId="2" applyNumberFormat="1" applyFont="1" applyFill="1" applyAlignment="1" applyProtection="1">
      <alignment horizontal="left" vertical="center" shrinkToFit="1"/>
      <protection hidden="1"/>
    </xf>
    <xf numFmtId="0" fontId="14" fillId="3" borderId="6" xfId="2" applyNumberFormat="1" applyFont="1" applyFill="1" applyBorder="1" applyAlignment="1" applyProtection="1">
      <alignment horizontal="left" vertical="center"/>
      <protection hidden="1"/>
    </xf>
    <xf numFmtId="0" fontId="14" fillId="3" borderId="11" xfId="2" applyNumberFormat="1" applyFont="1" applyFill="1" applyBorder="1" applyAlignment="1" applyProtection="1">
      <alignment horizontal="left" vertical="center" wrapText="1"/>
      <protection hidden="1"/>
    </xf>
    <xf numFmtId="0" fontId="14" fillId="3" borderId="54"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locked="0" hidden="1"/>
    </xf>
    <xf numFmtId="0" fontId="14" fillId="3" borderId="6" xfId="2" applyNumberFormat="1" applyFont="1" applyFill="1" applyBorder="1" applyAlignment="1" applyProtection="1">
      <alignment horizontal="left" vertical="center" wrapText="1"/>
      <protection locked="0" hidden="1"/>
    </xf>
    <xf numFmtId="0" fontId="14" fillId="3" borderId="20" xfId="2" applyNumberFormat="1" applyFont="1" applyFill="1" applyBorder="1" applyAlignment="1" applyProtection="1">
      <alignment horizontal="left" vertical="center" wrapText="1"/>
      <protection locked="0" hidden="1"/>
    </xf>
    <xf numFmtId="0" fontId="14" fillId="0" borderId="49" xfId="2" applyFont="1" applyBorder="1" applyAlignment="1" applyProtection="1">
      <alignment horizontal="center" vertical="center" wrapText="1"/>
      <protection hidden="1"/>
    </xf>
    <xf numFmtId="0" fontId="14" fillId="0" borderId="37" xfId="2" applyFont="1" applyBorder="1" applyAlignment="1" applyProtection="1">
      <alignment horizontal="center" vertical="center" wrapText="1"/>
      <protection hidden="1"/>
    </xf>
    <xf numFmtId="0" fontId="14" fillId="0" borderId="28" xfId="2" applyFont="1" applyBorder="1" applyAlignment="1" applyProtection="1">
      <alignment horizontal="center" vertical="center" wrapText="1"/>
      <protection hidden="1"/>
    </xf>
    <xf numFmtId="0" fontId="14" fillId="5" borderId="3" xfId="2" applyFont="1" applyFill="1" applyBorder="1" applyAlignment="1" applyProtection="1">
      <alignment horizontal="center" vertical="center"/>
      <protection hidden="1"/>
    </xf>
    <xf numFmtId="0" fontId="14" fillId="5" borderId="6" xfId="2" applyFont="1" applyFill="1" applyBorder="1" applyAlignment="1" applyProtection="1">
      <alignment horizontal="center" vertical="center"/>
      <protection hidden="1"/>
    </xf>
    <xf numFmtId="0" fontId="14" fillId="3" borderId="3" xfId="2" applyFont="1" applyFill="1" applyBorder="1" applyAlignment="1">
      <alignment horizontal="center" vertical="center"/>
    </xf>
    <xf numFmtId="0" fontId="14" fillId="3" borderId="6" xfId="2" applyFont="1" applyFill="1" applyBorder="1" applyAlignment="1">
      <alignment horizontal="center" vertical="center"/>
    </xf>
    <xf numFmtId="0" fontId="14" fillId="0" borderId="2"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0" xfId="2" applyFont="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1" xfId="2" applyFont="1" applyBorder="1" applyAlignment="1">
      <alignment horizontal="center" vertical="center" wrapText="1"/>
    </xf>
    <xf numFmtId="0" fontId="14" fillId="0" borderId="31" xfId="2" applyFont="1" applyBorder="1" applyAlignment="1" applyProtection="1">
      <alignment horizontal="center" vertical="center" wrapText="1"/>
      <protection hidden="1"/>
    </xf>
    <xf numFmtId="0" fontId="14" fillId="0" borderId="32" xfId="2" applyFont="1" applyBorder="1" applyAlignment="1" applyProtection="1">
      <alignment horizontal="center" vertical="center" wrapText="1"/>
      <protection hidden="1"/>
    </xf>
    <xf numFmtId="0" fontId="14" fillId="5" borderId="2" xfId="2" applyFont="1" applyFill="1" applyBorder="1" applyAlignment="1" applyProtection="1">
      <alignment horizontal="center" vertical="center"/>
      <protection hidden="1"/>
    </xf>
    <xf numFmtId="0" fontId="14" fillId="5" borderId="43" xfId="2" applyFont="1" applyFill="1" applyBorder="1" applyAlignment="1" applyProtection="1">
      <alignment horizontal="center" vertical="center"/>
      <protection hidden="1"/>
    </xf>
    <xf numFmtId="0" fontId="14" fillId="5" borderId="0" xfId="2" applyFont="1" applyFill="1" applyBorder="1" applyAlignment="1" applyProtection="1">
      <alignment horizontal="center" vertical="center"/>
      <protection hidden="1"/>
    </xf>
    <xf numFmtId="0" fontId="14" fillId="5" borderId="27" xfId="2" applyFont="1" applyFill="1" applyBorder="1" applyAlignment="1" applyProtection="1">
      <alignment horizontal="center" vertical="center"/>
      <protection hidden="1"/>
    </xf>
    <xf numFmtId="0" fontId="14" fillId="5" borderId="28" xfId="2" applyFont="1" applyFill="1" applyBorder="1" applyAlignment="1" applyProtection="1">
      <alignment horizontal="center" vertical="center"/>
      <protection hidden="1"/>
    </xf>
    <xf numFmtId="0" fontId="14" fillId="0" borderId="53" xfId="2" applyFont="1" applyBorder="1" applyAlignment="1" applyProtection="1">
      <alignment horizontal="center" vertical="center" wrapText="1"/>
      <protection hidden="1"/>
    </xf>
    <xf numFmtId="0" fontId="14" fillId="0" borderId="0" xfId="2" applyFont="1" applyBorder="1" applyAlignment="1" applyProtection="1">
      <alignment horizontal="center" vertical="center" wrapText="1"/>
      <protection hidden="1"/>
    </xf>
    <xf numFmtId="0" fontId="14" fillId="0" borderId="27" xfId="2" applyFont="1" applyBorder="1" applyAlignment="1" applyProtection="1">
      <alignment horizontal="center" vertical="center" wrapText="1"/>
      <protection hidden="1"/>
    </xf>
    <xf numFmtId="0" fontId="14" fillId="0" borderId="38" xfId="2" applyFont="1" applyBorder="1" applyAlignment="1" applyProtection="1">
      <alignment horizontal="center" vertical="center" wrapText="1"/>
      <protection hidden="1"/>
    </xf>
    <xf numFmtId="0" fontId="14" fillId="5" borderId="50" xfId="2" applyFont="1" applyFill="1" applyBorder="1" applyAlignment="1" applyProtection="1">
      <alignment horizontal="center" vertical="center"/>
      <protection hidden="1"/>
    </xf>
    <xf numFmtId="0" fontId="14" fillId="5" borderId="39" xfId="2" applyFont="1" applyFill="1" applyBorder="1" applyAlignment="1" applyProtection="1">
      <alignment horizontal="center" vertical="center"/>
      <protection hidden="1"/>
    </xf>
    <xf numFmtId="0" fontId="14" fillId="5" borderId="0" xfId="2" applyFont="1" applyFill="1" applyAlignment="1" applyProtection="1">
      <alignment horizontal="center" vertical="center"/>
      <protection hidden="1"/>
    </xf>
    <xf numFmtId="0" fontId="14" fillId="0" borderId="218" xfId="2" applyFont="1" applyBorder="1" applyAlignment="1" applyProtection="1">
      <alignment horizontal="center" vertical="center" wrapText="1"/>
      <protection hidden="1"/>
    </xf>
    <xf numFmtId="0" fontId="14" fillId="0" borderId="219" xfId="2" applyFont="1" applyBorder="1" applyAlignment="1" applyProtection="1">
      <alignment horizontal="center" vertical="center" wrapText="1"/>
      <protection hidden="1"/>
    </xf>
    <xf numFmtId="0" fontId="14" fillId="0" borderId="220" xfId="2" applyFont="1" applyBorder="1" applyAlignment="1" applyProtection="1">
      <alignment horizontal="center" vertical="center" wrapText="1"/>
      <protection hidden="1"/>
    </xf>
    <xf numFmtId="0" fontId="14" fillId="0" borderId="221" xfId="2" applyFont="1" applyBorder="1" applyAlignment="1" applyProtection="1">
      <alignment horizontal="center" vertical="center" wrapText="1"/>
      <protection hidden="1"/>
    </xf>
    <xf numFmtId="0" fontId="14" fillId="0" borderId="222" xfId="2" applyFont="1" applyBorder="1" applyAlignment="1" applyProtection="1">
      <alignment horizontal="center" vertical="center" wrapText="1"/>
      <protection hidden="1"/>
    </xf>
    <xf numFmtId="0" fontId="14" fillId="0" borderId="223" xfId="2" applyFont="1" applyBorder="1" applyAlignment="1" applyProtection="1">
      <alignment horizontal="center" vertical="center" wrapText="1"/>
      <protection hidden="1"/>
    </xf>
    <xf numFmtId="0" fontId="14" fillId="0" borderId="31" xfId="2" applyFont="1" applyBorder="1" applyAlignment="1" applyProtection="1">
      <alignment horizontal="center" vertical="center"/>
      <protection hidden="1"/>
    </xf>
    <xf numFmtId="0" fontId="14" fillId="0" borderId="33" xfId="2" applyFont="1" applyBorder="1" applyAlignment="1" applyProtection="1">
      <alignment horizontal="center" vertical="center"/>
      <protection hidden="1"/>
    </xf>
    <xf numFmtId="0" fontId="14" fillId="5" borderId="5" xfId="2" applyFont="1" applyFill="1" applyBorder="1" applyAlignment="1" applyProtection="1">
      <alignment horizontal="center" vertical="center"/>
      <protection hidden="1"/>
    </xf>
    <xf numFmtId="0" fontId="14" fillId="5" borderId="32" xfId="2" applyFont="1" applyFill="1" applyBorder="1" applyAlignment="1" applyProtection="1">
      <alignment horizontal="center" vertical="center"/>
      <protection hidden="1"/>
    </xf>
    <xf numFmtId="0" fontId="14" fillId="5" borderId="32" xfId="2" applyFont="1" applyFill="1" applyBorder="1" applyAlignment="1" applyProtection="1">
      <alignment horizontal="right" vertical="center"/>
      <protection hidden="1"/>
    </xf>
    <xf numFmtId="0" fontId="14" fillId="5" borderId="6" xfId="2" applyFont="1" applyFill="1" applyBorder="1" applyAlignment="1" applyProtection="1">
      <alignment horizontal="right" vertical="center"/>
      <protection hidden="1"/>
    </xf>
    <xf numFmtId="0" fontId="14" fillId="5" borderId="33" xfId="2" applyFont="1" applyFill="1" applyBorder="1" applyAlignment="1" applyProtection="1">
      <alignment horizontal="center" vertical="center"/>
      <protection hidden="1"/>
    </xf>
    <xf numFmtId="0" fontId="14" fillId="0" borderId="52" xfId="2" applyFont="1" applyBorder="1" applyAlignment="1" applyProtection="1">
      <alignment horizontal="center" vertical="center" wrapText="1"/>
      <protection hidden="1"/>
    </xf>
    <xf numFmtId="0" fontId="14" fillId="3" borderId="32" xfId="2" applyFont="1" applyFill="1" applyBorder="1" applyAlignment="1" applyProtection="1">
      <alignment horizontal="center" vertical="center"/>
      <protection hidden="1"/>
    </xf>
    <xf numFmtId="0" fontId="14" fillId="0" borderId="0" xfId="2" applyFont="1" applyBorder="1" applyAlignment="1" applyProtection="1">
      <alignment horizontal="center" vertical="center"/>
      <protection hidden="1"/>
    </xf>
    <xf numFmtId="0" fontId="14" fillId="3" borderId="0" xfId="2" applyFont="1" applyFill="1" applyBorder="1" applyAlignment="1">
      <alignment horizontal="center" vertical="center"/>
    </xf>
    <xf numFmtId="0" fontId="14" fillId="3" borderId="28" xfId="2" applyFont="1" applyFill="1" applyBorder="1" applyAlignment="1">
      <alignment horizontal="center" vertical="center"/>
    </xf>
    <xf numFmtId="0" fontId="14" fillId="0" borderId="38" xfId="2" applyFont="1" applyBorder="1" applyAlignment="1" applyProtection="1">
      <alignment horizontal="center" vertical="center"/>
      <protection hidden="1"/>
    </xf>
    <xf numFmtId="0" fontId="14" fillId="5"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5" borderId="0" xfId="2" applyFont="1" applyFill="1" applyBorder="1" applyAlignment="1" applyProtection="1">
      <alignment horizontal="left" vertical="center"/>
      <protection hidden="1"/>
    </xf>
    <xf numFmtId="0" fontId="38" fillId="5" borderId="0" xfId="2" applyFont="1" applyFill="1" applyBorder="1" applyAlignment="1" applyProtection="1">
      <alignment horizontal="left" vertical="center" wrapText="1" shrinkToFit="1"/>
      <protection hidden="1"/>
    </xf>
    <xf numFmtId="0" fontId="38" fillId="3" borderId="41" xfId="2" applyFont="1" applyFill="1" applyBorder="1" applyAlignment="1" applyProtection="1">
      <alignment horizontal="left" vertical="center" wrapText="1" shrinkToFit="1"/>
      <protection hidden="1"/>
    </xf>
    <xf numFmtId="0" fontId="14" fillId="5" borderId="28" xfId="2" applyFont="1" applyFill="1" applyBorder="1" applyAlignment="1" applyProtection="1">
      <alignment horizontal="left" vertical="center"/>
      <protection hidden="1"/>
    </xf>
    <xf numFmtId="0" fontId="20" fillId="0" borderId="2"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20" fillId="0" borderId="28" xfId="2" applyNumberFormat="1" applyFont="1" applyBorder="1" applyAlignment="1" applyProtection="1">
      <alignment horizontal="center" vertical="center" wrapText="1"/>
      <protection hidden="1"/>
    </xf>
    <xf numFmtId="0" fontId="20" fillId="0" borderId="38" xfId="2" applyNumberFormat="1" applyFont="1" applyBorder="1" applyAlignment="1" applyProtection="1">
      <alignment horizontal="center" vertical="center" wrapText="1"/>
      <protection hidden="1"/>
    </xf>
    <xf numFmtId="0" fontId="14" fillId="5" borderId="32" xfId="2" applyNumberFormat="1" applyFont="1" applyFill="1" applyBorder="1" applyAlignment="1">
      <alignment horizontal="center" vertical="center"/>
    </xf>
    <xf numFmtId="0" fontId="14" fillId="5" borderId="6" xfId="2" applyNumberFormat="1" applyFont="1" applyFill="1" applyBorder="1" applyAlignment="1">
      <alignment horizontal="center" vertical="center"/>
    </xf>
    <xf numFmtId="0" fontId="14" fillId="5" borderId="32" xfId="2" applyNumberFormat="1" applyFont="1" applyFill="1" applyBorder="1" applyAlignment="1" applyProtection="1">
      <alignment horizontal="center" vertical="center"/>
      <protection hidden="1"/>
    </xf>
    <xf numFmtId="0" fontId="14" fillId="5" borderId="6" xfId="2" applyNumberFormat="1" applyFont="1" applyFill="1" applyBorder="1" applyAlignment="1" applyProtection="1">
      <alignment horizontal="center" vertical="center"/>
      <protection hidden="1"/>
    </xf>
    <xf numFmtId="0" fontId="33" fillId="0" borderId="32" xfId="6" applyNumberFormat="1" applyFont="1" applyBorder="1" applyAlignment="1" applyProtection="1">
      <alignment horizontal="center" vertical="center" wrapText="1"/>
      <protection hidden="1"/>
    </xf>
    <xf numFmtId="0" fontId="33" fillId="0" borderId="53" xfId="6" applyNumberFormat="1" applyFont="1" applyBorder="1" applyAlignment="1" applyProtection="1">
      <alignment horizontal="center" vertical="center" wrapText="1"/>
      <protection hidden="1"/>
    </xf>
    <xf numFmtId="0" fontId="33" fillId="0" borderId="6" xfId="6" applyNumberFormat="1" applyFont="1" applyBorder="1" applyAlignment="1" applyProtection="1">
      <alignment horizontal="center" vertical="center" wrapText="1"/>
      <protection hidden="1"/>
    </xf>
    <xf numFmtId="0" fontId="33" fillId="0" borderId="7" xfId="6" applyNumberFormat="1" applyFont="1" applyBorder="1" applyAlignment="1" applyProtection="1">
      <alignment horizontal="center" vertical="center" wrapText="1"/>
      <protection hidden="1"/>
    </xf>
    <xf numFmtId="0" fontId="14" fillId="3" borderId="32" xfId="2" applyNumberFormat="1" applyFont="1" applyFill="1" applyBorder="1" applyAlignment="1">
      <alignment horizontal="left" vertical="center" wrapText="1"/>
    </xf>
    <xf numFmtId="0" fontId="14" fillId="3" borderId="33" xfId="2" applyNumberFormat="1" applyFont="1" applyFill="1" applyBorder="1" applyAlignment="1">
      <alignment horizontal="left" vertical="center" wrapText="1"/>
    </xf>
    <xf numFmtId="0" fontId="14" fillId="3" borderId="6" xfId="2" applyNumberFormat="1" applyFont="1" applyFill="1" applyBorder="1" applyAlignment="1">
      <alignment horizontal="left" vertical="center" wrapText="1"/>
    </xf>
    <xf numFmtId="0" fontId="14" fillId="3" borderId="20" xfId="2" applyNumberFormat="1" applyFont="1" applyFill="1" applyBorder="1" applyAlignment="1">
      <alignment horizontal="left" vertical="center" wrapText="1"/>
    </xf>
    <xf numFmtId="0" fontId="38" fillId="3" borderId="6" xfId="2" applyNumberFormat="1" applyFont="1" applyFill="1" applyBorder="1" applyAlignment="1" applyProtection="1">
      <alignment horizontal="left" vertical="center"/>
      <protection hidden="1"/>
    </xf>
    <xf numFmtId="0" fontId="14" fillId="3" borderId="0" xfId="2" applyNumberFormat="1" applyFont="1" applyFill="1" applyAlignment="1">
      <alignment horizontal="left" vertical="center"/>
    </xf>
    <xf numFmtId="0" fontId="14" fillId="3" borderId="6" xfId="2" applyNumberFormat="1" applyFont="1" applyFill="1" applyBorder="1" applyAlignment="1">
      <alignment horizontal="left" vertical="center"/>
    </xf>
    <xf numFmtId="0" fontId="14" fillId="3" borderId="3" xfId="2" applyNumberFormat="1" applyFont="1" applyFill="1" applyBorder="1" applyAlignment="1">
      <alignment horizontal="center" vertical="center"/>
    </xf>
    <xf numFmtId="0" fontId="14" fillId="3" borderId="6" xfId="2" applyNumberFormat="1" applyFont="1" applyFill="1" applyBorder="1" applyAlignment="1">
      <alignment horizontal="center" vertical="center"/>
    </xf>
    <xf numFmtId="0" fontId="14" fillId="0" borderId="52" xfId="2" applyNumberFormat="1" applyFont="1" applyBorder="1" applyAlignment="1" applyProtection="1">
      <alignment horizontal="center" vertical="center" wrapText="1"/>
      <protection hidden="1"/>
    </xf>
    <xf numFmtId="0" fontId="14" fillId="0" borderId="8" xfId="2" applyNumberFormat="1" applyFont="1" applyBorder="1" applyAlignment="1" applyProtection="1">
      <alignment horizontal="center" vertical="center" wrapText="1"/>
      <protection hidden="1"/>
    </xf>
    <xf numFmtId="0" fontId="14" fillId="0" borderId="225" xfId="2" applyNumberFormat="1" applyFont="1" applyBorder="1" applyAlignment="1" applyProtection="1">
      <alignment horizontal="center" vertical="center"/>
      <protection hidden="1"/>
    </xf>
    <xf numFmtId="0" fontId="14" fillId="0" borderId="226" xfId="2" applyNumberFormat="1" applyFont="1" applyBorder="1" applyAlignment="1" applyProtection="1">
      <alignment horizontal="center" vertical="center"/>
      <protection hidden="1"/>
    </xf>
    <xf numFmtId="0" fontId="14" fillId="3" borderId="35" xfId="2" applyNumberFormat="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protection hidden="1"/>
    </xf>
    <xf numFmtId="0" fontId="14" fillId="3" borderId="0" xfId="2" applyNumberFormat="1" applyFont="1" applyFill="1" applyAlignment="1">
      <alignment horizontal="center" vertical="center"/>
    </xf>
    <xf numFmtId="0" fontId="14" fillId="3" borderId="43" xfId="2" applyNumberFormat="1" applyFont="1" applyFill="1" applyBorder="1" applyAlignment="1">
      <alignment horizontal="center" vertical="center"/>
    </xf>
    <xf numFmtId="0" fontId="14" fillId="3" borderId="5" xfId="2" applyNumberFormat="1" applyFont="1" applyFill="1" applyBorder="1" applyAlignment="1">
      <alignment horizontal="center" vertical="center"/>
    </xf>
    <xf numFmtId="0" fontId="14" fillId="3" borderId="47" xfId="2" applyNumberFormat="1" applyFont="1" applyFill="1" applyBorder="1" applyAlignment="1" applyProtection="1">
      <alignment horizontal="center" vertical="center"/>
      <protection hidden="1"/>
    </xf>
    <xf numFmtId="0" fontId="14" fillId="0" borderId="52" xfId="2" applyNumberFormat="1" applyFont="1" applyBorder="1" applyAlignment="1">
      <alignment horizontal="center" vertical="center" wrapText="1"/>
    </xf>
    <xf numFmtId="0" fontId="14" fillId="0" borderId="32" xfId="2" applyNumberFormat="1" applyFont="1" applyBorder="1" applyAlignment="1">
      <alignment horizontal="center" vertical="center" wrapText="1"/>
    </xf>
    <xf numFmtId="0" fontId="14" fillId="0" borderId="33" xfId="2" applyNumberFormat="1" applyFont="1" applyBorder="1" applyAlignment="1">
      <alignment horizontal="center" vertical="center" wrapText="1"/>
    </xf>
    <xf numFmtId="0" fontId="14" fillId="0" borderId="49" xfId="2" applyNumberFormat="1" applyFont="1" applyBorder="1" applyAlignment="1">
      <alignment horizontal="center" vertical="center" wrapText="1"/>
    </xf>
    <xf numFmtId="0" fontId="14" fillId="0" borderId="0" xfId="2" applyNumberFormat="1" applyFont="1" applyAlignment="1">
      <alignment horizontal="center" vertical="center" wrapText="1"/>
    </xf>
    <xf numFmtId="0" fontId="14" fillId="0" borderId="50" xfId="2" applyNumberFormat="1" applyFont="1" applyBorder="1" applyAlignment="1">
      <alignment horizontal="center" vertical="center" wrapText="1"/>
    </xf>
    <xf numFmtId="0" fontId="14" fillId="0" borderId="35" xfId="2" applyNumberFormat="1" applyFont="1" applyBorder="1" applyAlignment="1">
      <alignment horizontal="center" vertical="center"/>
    </xf>
    <xf numFmtId="0" fontId="14" fillId="0" borderId="3" xfId="2" applyNumberFormat="1" applyFont="1" applyBorder="1" applyAlignment="1">
      <alignment horizontal="center" vertical="center"/>
    </xf>
    <xf numFmtId="0" fontId="14" fillId="0" borderId="36" xfId="2" applyNumberFormat="1" applyFont="1" applyBorder="1" applyAlignment="1">
      <alignment horizontal="center" vertical="center"/>
    </xf>
    <xf numFmtId="0" fontId="14" fillId="0" borderId="47" xfId="2" applyNumberFormat="1" applyFont="1" applyBorder="1" applyAlignment="1">
      <alignment horizontal="center" vertical="center"/>
    </xf>
    <xf numFmtId="0" fontId="14" fillId="0" borderId="6" xfId="2" applyNumberFormat="1" applyFont="1" applyBorder="1" applyAlignment="1">
      <alignment horizontal="center" vertical="center"/>
    </xf>
    <xf numFmtId="0" fontId="14" fillId="0" borderId="20" xfId="2" applyNumberFormat="1" applyFont="1" applyBorder="1" applyAlignment="1">
      <alignment horizontal="center" vertical="center"/>
    </xf>
    <xf numFmtId="0" fontId="20" fillId="0" borderId="11" xfId="2" applyNumberFormat="1" applyFont="1" applyBorder="1" applyAlignment="1" applyProtection="1">
      <alignment horizontal="center" vertical="center" wrapText="1"/>
      <protection hidden="1"/>
    </xf>
    <xf numFmtId="0" fontId="20" fillId="0" borderId="54" xfId="2" applyNumberFormat="1" applyFont="1" applyBorder="1" applyAlignment="1" applyProtection="1">
      <alignment horizontal="center" vertical="center" wrapText="1"/>
      <protection hidden="1"/>
    </xf>
    <xf numFmtId="0" fontId="20" fillId="0" borderId="55" xfId="2" applyNumberFormat="1" applyFont="1" applyBorder="1" applyAlignment="1" applyProtection="1">
      <alignment horizontal="center" vertical="center" wrapText="1"/>
      <protection hidden="1"/>
    </xf>
    <xf numFmtId="0" fontId="14" fillId="3" borderId="28" xfId="2" applyNumberFormat="1" applyFont="1" applyFill="1" applyBorder="1" applyAlignment="1">
      <alignment horizontal="center" vertical="center"/>
    </xf>
    <xf numFmtId="0" fontId="20" fillId="0" borderId="31" xfId="2" applyNumberFormat="1" applyFont="1" applyBorder="1" applyAlignment="1" applyProtection="1">
      <alignment horizontal="center" vertical="center" wrapText="1"/>
      <protection hidden="1"/>
    </xf>
    <xf numFmtId="0" fontId="20" fillId="0" borderId="32" xfId="2" applyNumberFormat="1" applyFont="1" applyBorder="1" applyAlignment="1" applyProtection="1">
      <alignment horizontal="center" vertical="center" wrapText="1"/>
      <protection hidden="1"/>
    </xf>
    <xf numFmtId="0" fontId="20" fillId="0" borderId="53"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wrapText="1"/>
      <protection hidden="1"/>
    </xf>
    <xf numFmtId="0" fontId="14" fillId="3" borderId="28" xfId="2" applyNumberFormat="1" applyFont="1" applyFill="1" applyBorder="1" applyAlignment="1" applyProtection="1">
      <alignment horizontal="left" vertical="center"/>
      <protection hidden="1"/>
    </xf>
    <xf numFmtId="0" fontId="38" fillId="3" borderId="28" xfId="2" applyNumberFormat="1" applyFont="1" applyFill="1" applyBorder="1" applyAlignment="1" applyProtection="1">
      <alignment horizontal="left" vertical="center"/>
      <protection hidden="1"/>
    </xf>
    <xf numFmtId="0" fontId="14" fillId="3" borderId="28" xfId="2" applyNumberFormat="1" applyFont="1" applyFill="1" applyBorder="1" applyAlignment="1">
      <alignment horizontal="left" vertical="center"/>
    </xf>
    <xf numFmtId="0" fontId="33" fillId="0" borderId="31" xfId="6" applyNumberFormat="1" applyFont="1" applyBorder="1" applyAlignment="1" applyProtection="1">
      <alignment horizontal="center" vertical="center" wrapText="1"/>
      <protection hidden="1"/>
    </xf>
    <xf numFmtId="0" fontId="33" fillId="0" borderId="5" xfId="6" applyNumberFormat="1" applyFont="1" applyBorder="1" applyAlignment="1" applyProtection="1">
      <alignment horizontal="center" vertical="center" wrapText="1"/>
      <protection hidden="1"/>
    </xf>
    <xf numFmtId="0" fontId="14" fillId="3" borderId="37" xfId="2" applyNumberFormat="1" applyFont="1" applyFill="1" applyBorder="1" applyAlignment="1" applyProtection="1">
      <alignment horizontal="left" vertical="center"/>
      <protection hidden="1"/>
    </xf>
    <xf numFmtId="0" fontId="14" fillId="3" borderId="38" xfId="2" applyNumberFormat="1" applyFont="1" applyFill="1" applyBorder="1" applyAlignment="1" applyProtection="1">
      <alignment horizontal="left" vertical="center"/>
      <protection hidden="1"/>
    </xf>
    <xf numFmtId="0" fontId="14" fillId="3" borderId="27" xfId="2" applyNumberFormat="1" applyFont="1" applyFill="1" applyBorder="1" applyAlignment="1" applyProtection="1">
      <alignment horizontal="left" vertical="center"/>
      <protection hidden="1"/>
    </xf>
    <xf numFmtId="0" fontId="14" fillId="3" borderId="39" xfId="2" applyNumberFormat="1" applyFont="1" applyFill="1" applyBorder="1" applyAlignment="1" applyProtection="1">
      <alignment horizontal="left" vertical="center"/>
      <protection hidden="1"/>
    </xf>
    <xf numFmtId="0" fontId="14" fillId="3" borderId="49" xfId="2" applyNumberFormat="1" applyFont="1" applyFill="1" applyBorder="1" applyAlignment="1" applyProtection="1">
      <alignment horizontal="left" vertical="center"/>
      <protection hidden="1"/>
    </xf>
    <xf numFmtId="0" fontId="14" fillId="3" borderId="41"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50" xfId="2" applyNumberFormat="1" applyFont="1" applyFill="1" applyBorder="1" applyAlignment="1" applyProtection="1">
      <alignment horizontal="left" vertical="center"/>
      <protection hidden="1"/>
    </xf>
    <xf numFmtId="0" fontId="14" fillId="0" borderId="54" xfId="2" applyNumberFormat="1" applyFont="1" applyBorder="1" applyAlignment="1" applyProtection="1">
      <alignment horizontal="center" vertical="center"/>
      <protection hidden="1"/>
    </xf>
    <xf numFmtId="0" fontId="14" fillId="0" borderId="55"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protection locked="0" hidden="1"/>
    </xf>
    <xf numFmtId="0" fontId="14" fillId="0" borderId="22" xfId="2" applyNumberFormat="1" applyFont="1" applyBorder="1" applyAlignment="1" applyProtection="1">
      <alignment horizontal="center" vertical="center"/>
      <protection locked="0" hidden="1"/>
    </xf>
    <xf numFmtId="0" fontId="14" fillId="0" borderId="23" xfId="2" applyNumberFormat="1" applyFont="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hidden="1"/>
    </xf>
    <xf numFmtId="0" fontId="14" fillId="4" borderId="50" xfId="2" applyNumberFormat="1" applyFont="1" applyFill="1" applyBorder="1" applyAlignment="1" applyProtection="1">
      <alignment horizontal="center" vertical="center"/>
      <protection hidden="1"/>
    </xf>
    <xf numFmtId="0" fontId="14" fillId="3" borderId="16" xfId="2" applyNumberFormat="1" applyFont="1" applyFill="1" applyBorder="1" applyAlignment="1" applyProtection="1">
      <alignment horizontal="left" vertical="center" wrapText="1"/>
      <protection hidden="1"/>
    </xf>
    <xf numFmtId="0" fontId="14" fillId="3" borderId="22" xfId="2" applyNumberFormat="1" applyFont="1" applyFill="1" applyBorder="1" applyAlignment="1" applyProtection="1">
      <alignment horizontal="left" vertical="center" wrapText="1"/>
      <protection hidden="1"/>
    </xf>
    <xf numFmtId="0" fontId="14" fillId="3" borderId="50"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wrapText="1"/>
      <protection hidden="1"/>
    </xf>
    <xf numFmtId="0" fontId="14" fillId="3" borderId="36" xfId="2" applyNumberFormat="1" applyFont="1" applyFill="1" applyBorder="1" applyAlignment="1" applyProtection="1">
      <alignment horizontal="center" vertical="center" wrapText="1"/>
      <protection hidden="1"/>
    </xf>
    <xf numFmtId="0" fontId="14" fillId="3" borderId="0" xfId="2" applyNumberFormat="1" applyFont="1" applyFill="1" applyAlignment="1" applyProtection="1">
      <alignment horizontal="center" vertical="center" wrapText="1"/>
      <protection hidden="1"/>
    </xf>
    <xf numFmtId="0" fontId="14" fillId="3" borderId="50" xfId="2" applyNumberFormat="1" applyFont="1" applyFill="1" applyBorder="1" applyAlignment="1" applyProtection="1">
      <alignment horizontal="center" vertical="center" wrapText="1"/>
      <protection hidden="1"/>
    </xf>
    <xf numFmtId="0" fontId="14" fillId="0" borderId="2" xfId="2" applyNumberFormat="1" applyFont="1" applyFill="1" applyBorder="1" applyAlignment="1" applyProtection="1">
      <alignment vertical="center"/>
      <protection locked="0" hidden="1"/>
    </xf>
    <xf numFmtId="0" fontId="14" fillId="0" borderId="3" xfId="2" applyNumberFormat="1" applyFont="1" applyFill="1" applyBorder="1" applyAlignment="1" applyProtection="1">
      <alignment vertical="center"/>
      <protection locked="0" hidden="1"/>
    </xf>
    <xf numFmtId="0" fontId="14" fillId="0" borderId="36" xfId="2" applyNumberFormat="1" applyFont="1" applyFill="1" applyBorder="1" applyAlignment="1" applyProtection="1">
      <alignment vertical="center"/>
      <protection locked="0" hidden="1"/>
    </xf>
    <xf numFmtId="0" fontId="14" fillId="0" borderId="43" xfId="2" applyNumberFormat="1" applyFont="1" applyFill="1" applyBorder="1" applyAlignment="1" applyProtection="1">
      <alignment vertical="center"/>
      <protection locked="0" hidden="1"/>
    </xf>
    <xf numFmtId="0" fontId="14" fillId="0" borderId="0" xfId="2" applyNumberFormat="1" applyFont="1" applyFill="1" applyAlignment="1" applyProtection="1">
      <alignment vertical="center"/>
      <protection locked="0" hidden="1"/>
    </xf>
    <xf numFmtId="0" fontId="14" fillId="0" borderId="50" xfId="2" applyNumberFormat="1" applyFont="1" applyFill="1" applyBorder="1" applyAlignment="1" applyProtection="1">
      <alignment vertical="center"/>
      <protection locked="0" hidden="1"/>
    </xf>
    <xf numFmtId="0" fontId="14" fillId="0" borderId="2" xfId="2" applyNumberFormat="1" applyFont="1" applyFill="1" applyBorder="1" applyAlignment="1" applyProtection="1">
      <alignment vertical="center"/>
      <protection hidden="1"/>
    </xf>
    <xf numFmtId="0" fontId="14" fillId="0" borderId="3" xfId="2" applyNumberFormat="1" applyFont="1" applyFill="1" applyBorder="1" applyAlignment="1" applyProtection="1">
      <alignment vertical="center"/>
      <protection hidden="1"/>
    </xf>
    <xf numFmtId="0" fontId="14" fillId="0" borderId="36"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horizontal="center" vertical="center"/>
      <protection hidden="1"/>
    </xf>
    <xf numFmtId="0" fontId="14" fillId="4" borderId="25" xfId="2"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horizontal="center" vertical="center"/>
      <protection hidden="1"/>
    </xf>
    <xf numFmtId="0" fontId="33" fillId="3" borderId="43" xfId="6" applyNumberFormat="1" applyFont="1" applyFill="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23" fillId="0" borderId="35" xfId="2" applyNumberFormat="1" applyFont="1" applyBorder="1" applyAlignment="1" applyProtection="1">
      <alignment horizontal="center" vertical="center" wrapText="1"/>
      <protection hidden="1"/>
    </xf>
    <xf numFmtId="0" fontId="23" fillId="0" borderId="3" xfId="2" applyNumberFormat="1" applyFont="1" applyBorder="1" applyAlignment="1" applyProtection="1">
      <alignment horizontal="center" vertical="center" wrapText="1"/>
      <protection hidden="1"/>
    </xf>
    <xf numFmtId="0" fontId="23" fillId="0" borderId="4" xfId="2" applyNumberFormat="1" applyFont="1" applyBorder="1" applyAlignment="1" applyProtection="1">
      <alignment horizontal="center" vertical="center" wrapText="1"/>
      <protection hidden="1"/>
    </xf>
    <xf numFmtId="0" fontId="23" fillId="0" borderId="49" xfId="2" applyNumberFormat="1" applyFont="1" applyBorder="1" applyAlignment="1" applyProtection="1">
      <alignment horizontal="center" vertical="center" wrapText="1"/>
      <protection hidden="1"/>
    </xf>
    <xf numFmtId="0" fontId="23" fillId="0" borderId="0" xfId="2" applyNumberFormat="1" applyFont="1" applyAlignment="1" applyProtection="1">
      <alignment horizontal="center" vertical="center" wrapText="1"/>
      <protection hidden="1"/>
    </xf>
    <xf numFmtId="0" fontId="23" fillId="0" borderId="41" xfId="2" applyNumberFormat="1" applyFont="1" applyBorder="1" applyAlignment="1" applyProtection="1">
      <alignment horizontal="center" vertical="center" wrapText="1"/>
      <protection hidden="1"/>
    </xf>
    <xf numFmtId="0" fontId="23" fillId="0" borderId="47" xfId="2" applyNumberFormat="1" applyFont="1" applyBorder="1" applyAlignment="1" applyProtection="1">
      <alignment horizontal="center" vertical="center" wrapText="1"/>
      <protection hidden="1"/>
    </xf>
    <xf numFmtId="0" fontId="23" fillId="0" borderId="6" xfId="2" applyNumberFormat="1" applyFont="1" applyBorder="1" applyAlignment="1" applyProtection="1">
      <alignment horizontal="center" vertical="center" wrapText="1"/>
      <protection hidden="1"/>
    </xf>
    <xf numFmtId="0" fontId="23" fillId="0" borderId="7" xfId="2" applyNumberFormat="1" applyFont="1" applyBorder="1" applyAlignment="1" applyProtection="1">
      <alignment horizontal="center" vertical="center" wrapText="1"/>
      <protection hidden="1"/>
    </xf>
    <xf numFmtId="0" fontId="23" fillId="0" borderId="37" xfId="2" applyNumberFormat="1" applyFont="1" applyBorder="1" applyAlignment="1" applyProtection="1">
      <alignment horizontal="center" vertical="center" wrapText="1"/>
      <protection hidden="1"/>
    </xf>
    <xf numFmtId="0" fontId="23" fillId="0" borderId="28" xfId="2" applyNumberFormat="1" applyFont="1" applyBorder="1" applyAlignment="1" applyProtection="1">
      <alignment horizontal="center" vertical="center" wrapText="1"/>
      <protection hidden="1"/>
    </xf>
    <xf numFmtId="0" fontId="23" fillId="0" borderId="38" xfId="2" applyNumberFormat="1" applyFont="1" applyBorder="1" applyAlignment="1" applyProtection="1">
      <alignment horizontal="center" vertical="center" wrapText="1"/>
      <protection hidden="1"/>
    </xf>
    <xf numFmtId="0" fontId="14" fillId="0" borderId="0" xfId="2" applyNumberFormat="1" applyFont="1" applyFill="1" applyBorder="1" applyAlignment="1" applyProtection="1">
      <alignment vertical="center"/>
      <protection locked="0" hidden="1"/>
    </xf>
    <xf numFmtId="0" fontId="14" fillId="0" borderId="35" xfId="2" applyNumberFormat="1" applyFont="1" applyBorder="1" applyAlignment="1" applyProtection="1">
      <alignment horizontal="center" vertical="center" wrapText="1"/>
      <protection locked="0" hidden="1"/>
    </xf>
    <xf numFmtId="0" fontId="14" fillId="0" borderId="49" xfId="2" applyNumberFormat="1" applyFont="1" applyBorder="1" applyAlignment="1" applyProtection="1">
      <alignment horizontal="center" vertical="center" wrapText="1"/>
      <protection locked="0" hidden="1"/>
    </xf>
    <xf numFmtId="0" fontId="14" fillId="0" borderId="0" xfId="2" applyNumberFormat="1" applyFont="1" applyAlignment="1" applyProtection="1">
      <alignment horizontal="center" vertical="center" wrapText="1"/>
      <protection locked="0" hidden="1"/>
    </xf>
    <xf numFmtId="0" fontId="14" fillId="0" borderId="37" xfId="2" applyNumberFormat="1" applyFont="1" applyBorder="1" applyAlignment="1" applyProtection="1">
      <alignment horizontal="center" vertical="center" wrapText="1"/>
      <protection locked="0" hidden="1"/>
    </xf>
    <xf numFmtId="0" fontId="14" fillId="0" borderId="28" xfId="2" applyNumberFormat="1" applyFont="1" applyBorder="1" applyAlignment="1" applyProtection="1">
      <alignment horizontal="center" vertical="center" wrapText="1"/>
      <protection locked="0" hidden="1"/>
    </xf>
    <xf numFmtId="0" fontId="14" fillId="4" borderId="3" xfId="2" applyNumberFormat="1" applyFont="1" applyFill="1" applyBorder="1" applyAlignment="1" applyProtection="1">
      <alignment horizontal="center" vertical="center" wrapText="1" shrinkToFit="1"/>
      <protection hidden="1"/>
    </xf>
    <xf numFmtId="0" fontId="14" fillId="4" borderId="28" xfId="2" applyNumberFormat="1" applyFont="1" applyFill="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shrinkToFit="1"/>
      <protection hidden="1"/>
    </xf>
    <xf numFmtId="0" fontId="14" fillId="3" borderId="28" xfId="2" applyNumberFormat="1" applyFont="1" applyFill="1" applyBorder="1" applyAlignment="1" applyProtection="1">
      <alignment horizontal="center" vertical="center" shrinkToFit="1"/>
      <protection hidden="1"/>
    </xf>
    <xf numFmtId="0" fontId="14" fillId="3" borderId="2" xfId="2" applyNumberFormat="1" applyFont="1" applyFill="1" applyBorder="1" applyAlignment="1" applyProtection="1">
      <alignment horizontal="left" vertical="center"/>
      <protection hidden="1"/>
    </xf>
    <xf numFmtId="0" fontId="14" fillId="3" borderId="36"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5" borderId="20" xfId="2" applyNumberFormat="1" applyFont="1" applyFill="1" applyBorder="1" applyAlignment="1" applyProtection="1">
      <alignment horizontal="left" vertical="center"/>
      <protection hidden="1"/>
    </xf>
    <xf numFmtId="0" fontId="14" fillId="0" borderId="35" xfId="2" applyNumberFormat="1" applyFont="1" applyBorder="1" applyAlignment="1" applyProtection="1">
      <alignment horizontal="center" vertical="center" wrapText="1" shrinkToFit="1"/>
      <protection hidden="1"/>
    </xf>
    <xf numFmtId="0" fontId="14" fillId="0" borderId="3" xfId="2" applyNumberFormat="1" applyFont="1" applyBorder="1" applyAlignment="1" applyProtection="1">
      <alignment horizontal="center" vertical="center" wrapText="1" shrinkToFit="1"/>
      <protection hidden="1"/>
    </xf>
    <xf numFmtId="0" fontId="14" fillId="0" borderId="47" xfId="2" applyNumberFormat="1" applyFont="1" applyBorder="1" applyAlignment="1" applyProtection="1">
      <alignment horizontal="center" vertical="center" wrapText="1" shrinkToFit="1"/>
      <protection hidden="1"/>
    </xf>
    <xf numFmtId="0" fontId="14" fillId="0" borderId="6" xfId="2" applyNumberFormat="1" applyFont="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shrinkToFit="1"/>
      <protection hidden="1"/>
    </xf>
    <xf numFmtId="0" fontId="14" fillId="3" borderId="5"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center" vertical="center" shrinkToFit="1"/>
      <protection hidden="1"/>
    </xf>
    <xf numFmtId="0" fontId="14" fillId="4" borderId="0" xfId="2" applyNumberFormat="1" applyFont="1" applyFill="1" applyAlignment="1" applyProtection="1">
      <alignment horizontal="center" vertical="center" wrapText="1" shrinkToFit="1"/>
      <protection hidden="1"/>
    </xf>
    <xf numFmtId="0" fontId="14" fillId="4" borderId="6" xfId="2" applyNumberFormat="1" applyFont="1" applyFill="1" applyBorder="1" applyAlignment="1" applyProtection="1">
      <alignment horizontal="center" vertical="center" wrapText="1" shrinkToFit="1"/>
      <protection hidden="1"/>
    </xf>
    <xf numFmtId="0" fontId="14" fillId="3" borderId="4" xfId="2" applyNumberFormat="1" applyFont="1" applyFill="1" applyBorder="1" applyAlignment="1" applyProtection="1">
      <alignment horizontal="left" vertical="center" wrapText="1"/>
      <protection hidden="1"/>
    </xf>
    <xf numFmtId="0" fontId="14" fillId="3" borderId="7" xfId="2" applyNumberFormat="1" applyFont="1" applyFill="1" applyBorder="1" applyAlignment="1" applyProtection="1">
      <alignment horizontal="left" vertical="center" wrapText="1"/>
      <protection hidden="1"/>
    </xf>
    <xf numFmtId="0" fontId="33" fillId="3" borderId="5" xfId="6" applyNumberFormat="1" applyFont="1" applyFill="1" applyBorder="1" applyAlignment="1" applyProtection="1">
      <alignment horizontal="center" vertical="center"/>
      <protection hidden="1"/>
    </xf>
    <xf numFmtId="0" fontId="33" fillId="3" borderId="31" xfId="6" applyNumberFormat="1" applyFont="1" applyFill="1" applyBorder="1" applyAlignment="1" applyProtection="1">
      <alignment horizontal="center" vertical="center"/>
      <protection hidden="1"/>
    </xf>
    <xf numFmtId="0" fontId="14" fillId="3" borderId="53" xfId="2" applyNumberFormat="1" applyFont="1" applyFill="1" applyBorder="1" applyAlignment="1" applyProtection="1">
      <alignment horizontal="center" vertical="center"/>
      <protection hidden="1"/>
    </xf>
    <xf numFmtId="0" fontId="14" fillId="3" borderId="5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wrapText="1"/>
      <protection hidden="1"/>
    </xf>
    <xf numFmtId="0" fontId="14" fillId="4" borderId="32" xfId="2" applyNumberFormat="1" applyFont="1" applyFill="1" applyBorder="1" applyAlignment="1" applyProtection="1">
      <alignment horizontal="center" vertical="center" wrapText="1" shrinkToFit="1"/>
      <protection hidden="1"/>
    </xf>
    <xf numFmtId="0" fontId="14" fillId="3" borderId="32" xfId="2" applyNumberFormat="1" applyFont="1" applyFill="1" applyBorder="1" applyAlignment="1" applyProtection="1">
      <alignment horizontal="center" vertical="center" shrinkToFit="1"/>
      <protection hidden="1"/>
    </xf>
    <xf numFmtId="0" fontId="47" fillId="4" borderId="3" xfId="2" applyNumberFormat="1" applyFont="1" applyFill="1" applyBorder="1" applyAlignment="1">
      <alignment horizontal="center" vertical="center" wrapText="1"/>
    </xf>
    <xf numFmtId="0" fontId="47" fillId="4" borderId="6" xfId="2" applyNumberFormat="1" applyFont="1" applyFill="1" applyBorder="1" applyAlignment="1">
      <alignment horizontal="center" vertical="center" wrapText="1"/>
    </xf>
    <xf numFmtId="0" fontId="14" fillId="3" borderId="36" xfId="2" applyNumberFormat="1" applyFont="1" applyFill="1" applyBorder="1" applyAlignment="1">
      <alignment horizontal="center" vertical="center"/>
    </xf>
    <xf numFmtId="0" fontId="14" fillId="3" borderId="20" xfId="2" applyNumberFormat="1" applyFont="1" applyFill="1" applyBorder="1" applyAlignment="1">
      <alignment horizontal="center" vertical="center"/>
    </xf>
    <xf numFmtId="0" fontId="47" fillId="3" borderId="16" xfId="2" applyNumberFormat="1" applyFont="1" applyFill="1" applyBorder="1" applyAlignment="1">
      <alignment horizontal="center" vertical="center" wrapText="1"/>
    </xf>
    <xf numFmtId="0" fontId="47" fillId="3" borderId="1" xfId="2" applyNumberFormat="1" applyFont="1" applyFill="1" applyBorder="1" applyAlignment="1">
      <alignment horizontal="center" vertical="center" wrapText="1"/>
    </xf>
    <xf numFmtId="0" fontId="47" fillId="3" borderId="17" xfId="2" applyNumberFormat="1" applyFont="1" applyFill="1" applyBorder="1" applyAlignment="1">
      <alignment horizontal="center" vertical="center" wrapText="1"/>
    </xf>
    <xf numFmtId="0" fontId="47" fillId="3" borderId="22" xfId="2" applyNumberFormat="1" applyFont="1" applyFill="1" applyBorder="1" applyAlignment="1">
      <alignment horizontal="center" vertical="center" wrapText="1"/>
    </xf>
    <xf numFmtId="0" fontId="47" fillId="3" borderId="23" xfId="2" applyNumberFormat="1" applyFont="1" applyFill="1" applyBorder="1" applyAlignment="1">
      <alignment horizontal="center" vertical="center" wrapText="1"/>
    </xf>
    <xf numFmtId="0" fontId="47" fillId="3" borderId="24" xfId="2" applyNumberFormat="1" applyFont="1" applyFill="1" applyBorder="1" applyAlignment="1">
      <alignment horizontal="center" vertical="center" wrapText="1"/>
    </xf>
    <xf numFmtId="38" fontId="14" fillId="3" borderId="2" xfId="1" applyFont="1" applyFill="1" applyBorder="1" applyAlignment="1">
      <alignment horizontal="center" vertical="center"/>
    </xf>
    <xf numFmtId="38" fontId="14" fillId="3" borderId="3" xfId="1" applyFont="1" applyFill="1" applyBorder="1" applyAlignment="1">
      <alignment horizontal="center" vertical="center"/>
    </xf>
    <xf numFmtId="38" fontId="14" fillId="3" borderId="27" xfId="1" applyFont="1" applyFill="1" applyBorder="1" applyAlignment="1">
      <alignment horizontal="center" vertical="center"/>
    </xf>
    <xf numFmtId="38" fontId="14" fillId="3" borderId="28" xfId="1" applyFont="1" applyFill="1" applyBorder="1" applyAlignment="1">
      <alignment horizontal="center" vertical="center"/>
    </xf>
    <xf numFmtId="0" fontId="47" fillId="4" borderId="28" xfId="2" applyNumberFormat="1" applyFont="1" applyFill="1" applyBorder="1" applyAlignment="1">
      <alignment horizontal="center" vertical="center" wrapText="1"/>
    </xf>
    <xf numFmtId="0" fontId="14" fillId="3" borderId="63" xfId="2" applyNumberFormat="1" applyFont="1" applyFill="1" applyBorder="1" applyAlignment="1">
      <alignment horizontal="center" vertical="center"/>
    </xf>
    <xf numFmtId="0" fontId="14" fillId="3" borderId="65" xfId="2" applyNumberFormat="1" applyFont="1" applyFill="1" applyBorder="1" applyAlignment="1">
      <alignment horizontal="center" vertical="center"/>
    </xf>
    <xf numFmtId="0" fontId="47" fillId="3" borderId="19" xfId="2" applyNumberFormat="1" applyFont="1" applyFill="1" applyBorder="1" applyAlignment="1">
      <alignment horizontal="center" vertical="center" wrapText="1"/>
    </xf>
    <xf numFmtId="0" fontId="47" fillId="3" borderId="26" xfId="2" applyNumberFormat="1" applyFont="1" applyFill="1" applyBorder="1" applyAlignment="1">
      <alignment horizontal="center" vertical="center" wrapText="1"/>
    </xf>
    <xf numFmtId="0" fontId="14" fillId="3" borderId="39" xfId="2" applyNumberFormat="1" applyFont="1" applyFill="1" applyBorder="1" applyAlignment="1">
      <alignment horizontal="center" vertical="center"/>
    </xf>
    <xf numFmtId="38" fontId="14" fillId="3" borderId="5" xfId="1" applyFont="1" applyFill="1" applyBorder="1" applyAlignment="1">
      <alignment horizontal="center" vertical="center"/>
    </xf>
    <xf numFmtId="38" fontId="14" fillId="3" borderId="6" xfId="1" applyFont="1" applyFill="1" applyBorder="1" applyAlignment="1">
      <alignment horizontal="center" vertical="center"/>
    </xf>
    <xf numFmtId="0" fontId="14" fillId="3" borderId="64" xfId="2" applyNumberFormat="1" applyFont="1" applyFill="1" applyBorder="1" applyAlignment="1">
      <alignment horizontal="center" vertical="center"/>
    </xf>
    <xf numFmtId="0" fontId="47" fillId="4" borderId="32" xfId="2" applyNumberFormat="1" applyFont="1" applyFill="1" applyBorder="1" applyAlignment="1">
      <alignment horizontal="center" vertical="center" wrapText="1"/>
    </xf>
    <xf numFmtId="0" fontId="47" fillId="4" borderId="33" xfId="2" applyNumberFormat="1" applyFont="1" applyFill="1" applyBorder="1" applyAlignment="1">
      <alignment horizontal="center" vertical="center" wrapText="1"/>
    </xf>
    <xf numFmtId="0" fontId="47" fillId="4" borderId="0" xfId="2" applyNumberFormat="1" applyFont="1" applyFill="1" applyAlignment="1">
      <alignment horizontal="center" vertical="center" wrapText="1"/>
    </xf>
    <xf numFmtId="0" fontId="47" fillId="4" borderId="50" xfId="2" applyNumberFormat="1" applyFont="1" applyFill="1" applyBorder="1" applyAlignment="1">
      <alignment horizontal="center" vertical="center" wrapText="1"/>
    </xf>
    <xf numFmtId="0" fontId="14" fillId="4" borderId="3" xfId="2" applyNumberFormat="1" applyFont="1" applyFill="1" applyBorder="1" applyAlignment="1">
      <alignment horizontal="left" vertical="center"/>
    </xf>
    <xf numFmtId="0" fontId="14" fillId="4" borderId="4" xfId="2" applyNumberFormat="1" applyFont="1" applyFill="1" applyBorder="1" applyAlignment="1">
      <alignment horizontal="left" vertical="center"/>
    </xf>
    <xf numFmtId="0" fontId="14" fillId="4" borderId="0" xfId="2" applyNumberFormat="1" applyFont="1" applyFill="1" applyAlignment="1">
      <alignment horizontal="left" vertical="center"/>
    </xf>
    <xf numFmtId="0" fontId="14" fillId="4" borderId="41" xfId="2" applyNumberFormat="1" applyFont="1" applyFill="1" applyBorder="1" applyAlignment="1">
      <alignment horizontal="left" vertical="center"/>
    </xf>
    <xf numFmtId="0" fontId="47" fillId="0" borderId="10" xfId="2" applyNumberFormat="1" applyFont="1" applyBorder="1" applyAlignment="1">
      <alignment horizontal="center" vertical="center" wrapText="1"/>
    </xf>
    <xf numFmtId="0" fontId="47" fillId="0" borderId="11" xfId="2" applyNumberFormat="1" applyFont="1" applyBorder="1" applyAlignment="1">
      <alignment horizontal="center" vertical="center" wrapText="1"/>
    </xf>
    <xf numFmtId="0" fontId="47" fillId="0" borderId="16" xfId="2" applyNumberFormat="1" applyFont="1" applyBorder="1" applyAlignment="1">
      <alignment horizontal="center" vertical="center" wrapText="1"/>
    </xf>
    <xf numFmtId="0" fontId="47" fillId="0" borderId="1" xfId="2" applyNumberFormat="1" applyFont="1" applyBorder="1" applyAlignment="1">
      <alignment horizontal="center" vertical="center" wrapText="1"/>
    </xf>
    <xf numFmtId="0" fontId="47" fillId="4" borderId="31" xfId="2" applyNumberFormat="1" applyFont="1" applyFill="1" applyBorder="1" applyAlignment="1">
      <alignment horizontal="center" vertical="center" wrapText="1"/>
    </xf>
    <xf numFmtId="0" fontId="47" fillId="4" borderId="43" xfId="2" applyNumberFormat="1" applyFont="1" applyFill="1" applyBorder="1" applyAlignment="1">
      <alignment horizontal="center" vertical="center" wrapText="1"/>
    </xf>
    <xf numFmtId="0" fontId="47" fillId="4" borderId="227" xfId="2" applyNumberFormat="1" applyFont="1" applyFill="1" applyBorder="1" applyAlignment="1">
      <alignment horizontal="center" vertical="center" wrapText="1"/>
    </xf>
    <xf numFmtId="0" fontId="47" fillId="4" borderId="129" xfId="2" applyNumberFormat="1" applyFont="1" applyFill="1" applyBorder="1" applyAlignment="1">
      <alignment horizontal="center" vertical="center" wrapText="1"/>
    </xf>
    <xf numFmtId="0" fontId="47" fillId="0" borderId="14" xfId="2" applyNumberFormat="1" applyFont="1" applyBorder="1" applyAlignment="1">
      <alignment horizontal="center" vertical="center" wrapText="1"/>
    </xf>
    <xf numFmtId="0" fontId="47" fillId="0" borderId="19" xfId="2" applyNumberFormat="1" applyFont="1" applyBorder="1" applyAlignment="1">
      <alignment horizontal="center" vertical="center" wrapText="1"/>
    </xf>
    <xf numFmtId="0" fontId="47" fillId="4" borderId="3" xfId="2" applyNumberFormat="1" applyFont="1" applyFill="1" applyBorder="1" applyAlignment="1">
      <alignment horizontal="left" vertical="center"/>
    </xf>
    <xf numFmtId="0" fontId="47" fillId="4" borderId="4" xfId="2" applyNumberFormat="1" applyFont="1" applyFill="1" applyBorder="1" applyAlignment="1">
      <alignment horizontal="left" vertical="center"/>
    </xf>
    <xf numFmtId="0" fontId="47" fillId="4" borderId="6" xfId="2" applyNumberFormat="1" applyFont="1" applyFill="1" applyBorder="1" applyAlignment="1">
      <alignment horizontal="left" vertical="center"/>
    </xf>
    <xf numFmtId="0" fontId="47" fillId="4" borderId="7" xfId="2" applyNumberFormat="1" applyFont="1" applyFill="1" applyBorder="1" applyAlignment="1">
      <alignment horizontal="left" vertical="center"/>
    </xf>
    <xf numFmtId="0" fontId="14" fillId="4" borderId="6" xfId="2" applyNumberFormat="1" applyFont="1" applyFill="1" applyBorder="1" applyAlignment="1">
      <alignment horizontal="left" vertical="center" wrapText="1"/>
    </xf>
    <xf numFmtId="0" fontId="14" fillId="4" borderId="7" xfId="2" applyNumberFormat="1" applyFont="1" applyFill="1" applyBorder="1" applyAlignment="1">
      <alignment horizontal="left" vertical="center" wrapText="1"/>
    </xf>
    <xf numFmtId="0" fontId="47" fillId="4" borderId="32" xfId="2" applyNumberFormat="1" applyFont="1" applyFill="1" applyBorder="1" applyAlignment="1">
      <alignment horizontal="left" vertical="center"/>
    </xf>
    <xf numFmtId="0" fontId="47" fillId="4" borderId="53" xfId="2" applyNumberFormat="1" applyFont="1" applyFill="1" applyBorder="1" applyAlignment="1">
      <alignment horizontal="left" vertical="center"/>
    </xf>
    <xf numFmtId="0" fontId="14" fillId="3" borderId="32" xfId="2" applyNumberFormat="1" applyFont="1" applyFill="1" applyBorder="1" applyAlignment="1" applyProtection="1">
      <alignment horizontal="left" vertical="center"/>
      <protection hidden="1"/>
    </xf>
    <xf numFmtId="0" fontId="14" fillId="3" borderId="228" xfId="2" applyNumberFormat="1" applyFont="1" applyFill="1" applyBorder="1" applyAlignment="1" applyProtection="1">
      <alignment horizontal="center" vertical="center" wrapText="1"/>
      <protection locked="0" hidden="1"/>
    </xf>
    <xf numFmtId="0" fontId="14" fillId="3" borderId="232"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locked="0" hidden="1"/>
    </xf>
    <xf numFmtId="0" fontId="14" fillId="3" borderId="230" xfId="2" applyNumberFormat="1" applyFont="1" applyFill="1" applyBorder="1" applyAlignment="1" applyProtection="1">
      <alignment horizontal="center" vertical="center"/>
      <protection hidden="1"/>
    </xf>
    <xf numFmtId="0" fontId="14" fillId="3" borderId="231"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wrapText="1"/>
      <protection hidden="1"/>
    </xf>
    <xf numFmtId="0" fontId="14" fillId="3" borderId="23" xfId="2" applyNumberFormat="1" applyFont="1" applyFill="1" applyBorder="1" applyAlignment="1" applyProtection="1">
      <alignment horizontal="center" vertical="center" wrapText="1"/>
      <protection hidden="1"/>
    </xf>
    <xf numFmtId="0" fontId="14" fillId="3" borderId="9" xfId="2" applyNumberFormat="1" applyFont="1" applyFill="1" applyBorder="1" applyAlignment="1" applyProtection="1">
      <alignment horizontal="center" vertical="center" wrapText="1"/>
      <protection hidden="1"/>
    </xf>
    <xf numFmtId="0" fontId="14" fillId="3" borderId="57" xfId="2" applyNumberFormat="1" applyFont="1" applyFill="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wrapText="1"/>
      <protection hidden="1"/>
    </xf>
    <xf numFmtId="0" fontId="14" fillId="3" borderId="58" xfId="2" applyNumberFormat="1" applyFont="1" applyFill="1" applyBorder="1" applyAlignment="1" applyProtection="1">
      <alignment horizontal="center" vertical="center" wrapText="1"/>
      <protection hidden="1"/>
    </xf>
    <xf numFmtId="0" fontId="14" fillId="4" borderId="24" xfId="2" applyNumberFormat="1" applyFont="1" applyFill="1" applyBorder="1" applyAlignment="1" applyProtection="1">
      <alignment horizontal="right" vertical="center"/>
      <protection hidden="1"/>
    </xf>
    <xf numFmtId="0" fontId="14" fillId="4" borderId="25" xfId="2" applyNumberFormat="1" applyFont="1" applyFill="1" applyBorder="1" applyAlignment="1" applyProtection="1">
      <alignment horizontal="right" vertical="center"/>
      <protection hidden="1"/>
    </xf>
    <xf numFmtId="0" fontId="14" fillId="4" borderId="26" xfId="2" applyNumberFormat="1" applyFont="1" applyFill="1" applyBorder="1" applyAlignment="1" applyProtection="1">
      <alignment horizontal="right" vertical="center"/>
      <protection hidden="1"/>
    </xf>
    <xf numFmtId="0" fontId="14" fillId="3" borderId="16" xfId="2" applyNumberFormat="1" applyFont="1" applyFill="1" applyBorder="1" applyAlignment="1" applyProtection="1">
      <alignment horizontal="center" vertical="center" wrapText="1"/>
      <protection locked="0" hidden="1"/>
    </xf>
    <xf numFmtId="0" fontId="14" fillId="3" borderId="22" xfId="2" applyNumberFormat="1" applyFont="1" applyFill="1" applyBorder="1" applyAlignment="1" applyProtection="1">
      <alignment horizontal="center" vertical="center" wrapText="1"/>
      <protection locked="0" hidden="1"/>
    </xf>
    <xf numFmtId="0" fontId="14" fillId="3" borderId="5" xfId="2" applyNumberFormat="1" applyFont="1" applyFill="1" applyBorder="1" applyAlignment="1" applyProtection="1">
      <alignment horizontal="center" vertical="center" wrapText="1"/>
      <protection hidden="1"/>
    </xf>
    <xf numFmtId="0" fontId="14" fillId="3" borderId="17" xfId="2" applyNumberFormat="1" applyFont="1" applyFill="1" applyBorder="1" applyAlignment="1" applyProtection="1">
      <alignment horizontal="center" vertical="center" wrapText="1"/>
      <protection hidden="1"/>
    </xf>
    <xf numFmtId="0" fontId="14" fillId="3" borderId="24" xfId="2" applyNumberFormat="1" applyFont="1" applyFill="1" applyBorder="1" applyAlignment="1" applyProtection="1">
      <alignment horizontal="center" vertical="center" wrapText="1"/>
      <protection hidden="1"/>
    </xf>
    <xf numFmtId="0" fontId="14" fillId="4" borderId="17" xfId="2" applyNumberFormat="1" applyFont="1" applyFill="1" applyBorder="1" applyAlignment="1" applyProtection="1">
      <alignment horizontal="right" vertical="center"/>
      <protection hidden="1"/>
    </xf>
    <xf numFmtId="0" fontId="14" fillId="4" borderId="18" xfId="2" applyNumberFormat="1" applyFont="1" applyFill="1" applyBorder="1" applyAlignment="1" applyProtection="1">
      <alignment horizontal="right" vertical="center"/>
      <protection hidden="1"/>
    </xf>
    <xf numFmtId="0" fontId="14" fillId="4" borderId="19" xfId="2" applyNumberFormat="1" applyFont="1" applyFill="1" applyBorder="1" applyAlignment="1" applyProtection="1">
      <alignment horizontal="right" vertical="center"/>
      <protection hidden="1"/>
    </xf>
    <xf numFmtId="0" fontId="14" fillId="3" borderId="229" xfId="2" applyNumberFormat="1" applyFont="1" applyFill="1" applyBorder="1" applyAlignment="1" applyProtection="1">
      <alignment horizontal="center" vertical="center" wrapText="1"/>
      <protection locked="0" hidden="1"/>
    </xf>
    <xf numFmtId="0" fontId="14" fillId="3" borderId="9" xfId="2" applyNumberFormat="1" applyFont="1" applyFill="1" applyBorder="1" applyAlignment="1" applyProtection="1">
      <alignment horizontal="center" vertical="center" wrapText="1"/>
      <protection locked="0" hidden="1"/>
    </xf>
    <xf numFmtId="0" fontId="14" fillId="3" borderId="125" xfId="2" applyNumberFormat="1" applyFont="1" applyFill="1" applyBorder="1" applyAlignment="1" applyProtection="1">
      <alignment horizontal="center" vertical="center"/>
      <protection hidden="1"/>
    </xf>
    <xf numFmtId="0" fontId="14" fillId="3" borderId="124" xfId="2" applyNumberFormat="1" applyFont="1" applyFill="1" applyBorder="1" applyAlignment="1" applyProtection="1">
      <alignment horizontal="center" vertical="center"/>
      <protection hidden="1"/>
    </xf>
    <xf numFmtId="0" fontId="14" fillId="3" borderId="61" xfId="2" applyNumberFormat="1" applyFont="1" applyFill="1" applyBorder="1" applyAlignment="1" applyProtection="1">
      <alignment horizontal="center" vertical="center" wrapText="1"/>
      <protection locked="0" hidden="1"/>
    </xf>
    <xf numFmtId="0" fontId="14" fillId="3" borderId="17" xfId="2" applyNumberFormat="1" applyFont="1" applyFill="1" applyBorder="1" applyAlignment="1" applyProtection="1">
      <alignment horizontal="center" vertical="center" wrapText="1"/>
      <protection locked="0" hidden="1"/>
    </xf>
    <xf numFmtId="0" fontId="14" fillId="0" borderId="233" xfId="2" applyFont="1" applyBorder="1" applyAlignment="1" applyProtection="1">
      <alignment horizontal="center" vertical="center" wrapText="1"/>
      <protection hidden="1"/>
    </xf>
    <xf numFmtId="0" fontId="14" fillId="0" borderId="130" xfId="2" applyFont="1" applyBorder="1" applyAlignment="1" applyProtection="1">
      <alignment horizontal="center" vertical="center" wrapText="1"/>
      <protection hidden="1"/>
    </xf>
    <xf numFmtId="0" fontId="14" fillId="0" borderId="135" xfId="2" applyFont="1" applyBorder="1" applyAlignment="1" applyProtection="1">
      <alignment horizontal="center" vertical="center" wrapText="1"/>
      <protection hidden="1"/>
    </xf>
    <xf numFmtId="0" fontId="14" fillId="0" borderId="12" xfId="2" applyFont="1" applyBorder="1" applyAlignment="1" applyProtection="1">
      <alignment horizontal="distributed" vertical="center" indent="5"/>
      <protection hidden="1"/>
    </xf>
    <xf numFmtId="0" fontId="14" fillId="0" borderId="13" xfId="2" applyFont="1" applyBorder="1" applyAlignment="1" applyProtection="1">
      <alignment horizontal="distributed" vertical="center" indent="5"/>
      <protection hidden="1"/>
    </xf>
    <xf numFmtId="0" fontId="14" fillId="0" borderId="14" xfId="2" applyFont="1" applyBorder="1" applyAlignment="1" applyProtection="1">
      <alignment horizontal="distributed" vertical="center" indent="5"/>
      <protection hidden="1"/>
    </xf>
    <xf numFmtId="0" fontId="14" fillId="0" borderId="50" xfId="2" applyFont="1" applyBorder="1" applyAlignment="1" applyProtection="1">
      <alignment horizontal="center" vertical="center"/>
      <protection hidden="1"/>
    </xf>
    <xf numFmtId="0" fontId="14" fillId="0" borderId="47" xfId="2" applyFont="1" applyBorder="1" applyAlignment="1" applyProtection="1">
      <alignment horizontal="center" vertical="center" wrapText="1"/>
      <protection hidden="1"/>
    </xf>
    <xf numFmtId="0" fontId="14" fillId="0" borderId="227" xfId="2" applyFont="1" applyBorder="1" applyAlignment="1" applyProtection="1">
      <alignment horizontal="center" vertical="center"/>
      <protection hidden="1"/>
    </xf>
    <xf numFmtId="0" fontId="14" fillId="0" borderId="129" xfId="2" applyFont="1" applyBorder="1" applyAlignment="1" applyProtection="1">
      <alignment horizontal="center" vertical="center"/>
      <protection hidden="1"/>
    </xf>
    <xf numFmtId="0" fontId="14" fillId="0" borderId="64" xfId="2" applyFont="1" applyBorder="1" applyAlignment="1" applyProtection="1">
      <alignment horizontal="center" vertical="center"/>
      <protection hidden="1"/>
    </xf>
    <xf numFmtId="0" fontId="14" fillId="3" borderId="49" xfId="9" applyNumberFormat="1" applyFont="1" applyFill="1" applyBorder="1" applyAlignment="1" applyProtection="1">
      <alignment horizontal="center" vertical="center" shrinkToFit="1"/>
      <protection locked="0" hidden="1"/>
    </xf>
    <xf numFmtId="0" fontId="14" fillId="3" borderId="0" xfId="9" applyNumberFormat="1" applyFont="1" applyFill="1" applyAlignment="1" applyProtection="1">
      <alignment horizontal="center" vertical="center" shrinkToFit="1"/>
      <protection locked="0" hidden="1"/>
    </xf>
    <xf numFmtId="0" fontId="14" fillId="3" borderId="43"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center" vertical="center" shrinkToFit="1"/>
      <protection hidden="1"/>
    </xf>
    <xf numFmtId="0" fontId="14" fillId="3" borderId="41"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left" vertical="center" shrinkToFit="1"/>
      <protection hidden="1"/>
    </xf>
    <xf numFmtId="0" fontId="14" fillId="3" borderId="43" xfId="9" applyNumberFormat="1" applyFont="1" applyFill="1" applyBorder="1" applyAlignment="1" applyProtection="1">
      <alignment horizontal="left" vertical="center" shrinkToFit="1"/>
      <protection locked="0" hidden="1"/>
    </xf>
    <xf numFmtId="0" fontId="14" fillId="3" borderId="0" xfId="9" applyNumberFormat="1" applyFont="1" applyFill="1" applyAlignment="1" applyProtection="1">
      <alignment horizontal="left" vertical="center" shrinkToFit="1"/>
      <protection locked="0" hidden="1"/>
    </xf>
    <xf numFmtId="0" fontId="14" fillId="3" borderId="50" xfId="9" applyNumberFormat="1" applyFont="1" applyFill="1" applyBorder="1" applyAlignment="1" applyProtection="1">
      <alignment horizontal="left" vertical="center" shrinkToFit="1"/>
      <protection locked="0" hidden="1"/>
    </xf>
    <xf numFmtId="0" fontId="14" fillId="0" borderId="34" xfId="9" applyNumberFormat="1" applyFont="1" applyBorder="1" applyAlignment="1" applyProtection="1">
      <alignment horizontal="center" vertical="center"/>
      <protection hidden="1"/>
    </xf>
    <xf numFmtId="0" fontId="14" fillId="0" borderId="18" xfId="9" applyNumberFormat="1" applyFont="1" applyBorder="1" applyAlignment="1" applyProtection="1">
      <alignment horizontal="center" vertical="center"/>
      <protection hidden="1"/>
    </xf>
    <xf numFmtId="0" fontId="14" fillId="0" borderId="19" xfId="9" applyNumberFormat="1" applyFont="1" applyBorder="1" applyAlignment="1" applyProtection="1">
      <alignment horizontal="center" vertical="center"/>
      <protection hidden="1"/>
    </xf>
    <xf numFmtId="0" fontId="14" fillId="0" borderId="24" xfId="9" applyNumberFormat="1" applyFont="1" applyBorder="1" applyAlignment="1" applyProtection="1">
      <alignment horizontal="center" vertical="center"/>
      <protection hidden="1"/>
    </xf>
    <xf numFmtId="0" fontId="14" fillId="0" borderId="25" xfId="9" applyNumberFormat="1" applyFont="1" applyBorder="1" applyAlignment="1" applyProtection="1">
      <alignment horizontal="center" vertical="center"/>
      <protection hidden="1"/>
    </xf>
    <xf numFmtId="0" fontId="14" fillId="0" borderId="26" xfId="9" applyNumberFormat="1" applyFont="1" applyBorder="1" applyAlignment="1" applyProtection="1">
      <alignment horizontal="center" vertical="center"/>
      <protection hidden="1"/>
    </xf>
    <xf numFmtId="0" fontId="14" fillId="3" borderId="17" xfId="9" applyNumberFormat="1" applyFont="1" applyFill="1" applyBorder="1" applyAlignment="1" applyProtection="1">
      <alignment horizontal="center" vertical="center"/>
      <protection locked="0" hidden="1"/>
    </xf>
    <xf numFmtId="0" fontId="14" fillId="3" borderId="18" xfId="9" applyNumberFormat="1" applyFont="1" applyFill="1" applyBorder="1" applyAlignment="1" applyProtection="1">
      <alignment horizontal="center" vertical="center"/>
      <protection locked="0" hidden="1"/>
    </xf>
    <xf numFmtId="0" fontId="14" fillId="0" borderId="17" xfId="9" applyNumberFormat="1" applyFont="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3" borderId="18" xfId="9" applyNumberFormat="1" applyFont="1" applyFill="1" applyBorder="1" applyAlignment="1" applyProtection="1">
      <alignment horizontal="center" vertical="center"/>
      <protection hidden="1"/>
    </xf>
    <xf numFmtId="0" fontId="14" fillId="3" borderId="37" xfId="9" applyNumberFormat="1" applyFont="1" applyFill="1" applyBorder="1" applyAlignment="1" applyProtection="1">
      <alignment horizontal="center" vertical="center" shrinkToFit="1"/>
      <protection locked="0" hidden="1"/>
    </xf>
    <xf numFmtId="0" fontId="14" fillId="3" borderId="28" xfId="9" applyNumberFormat="1" applyFont="1" applyFill="1" applyBorder="1" applyAlignment="1" applyProtection="1">
      <alignment horizontal="center" vertical="center" shrinkToFit="1"/>
      <protection locked="0" hidden="1"/>
    </xf>
    <xf numFmtId="0" fontId="14" fillId="3" borderId="27"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center" vertical="center" shrinkToFit="1"/>
      <protection hidden="1"/>
    </xf>
    <xf numFmtId="0" fontId="14" fillId="3" borderId="38"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left" vertical="center" shrinkToFit="1"/>
      <protection hidden="1"/>
    </xf>
    <xf numFmtId="0" fontId="14" fillId="3" borderId="27" xfId="9" applyNumberFormat="1" applyFont="1" applyFill="1" applyBorder="1" applyAlignment="1" applyProtection="1">
      <alignment horizontal="left" vertical="center" shrinkToFit="1"/>
      <protection locked="0" hidden="1"/>
    </xf>
    <xf numFmtId="0" fontId="14" fillId="3" borderId="28" xfId="9" applyNumberFormat="1" applyFont="1" applyFill="1" applyBorder="1" applyAlignment="1" applyProtection="1">
      <alignment horizontal="left" vertical="center" shrinkToFit="1"/>
      <protection locked="0" hidden="1"/>
    </xf>
    <xf numFmtId="0" fontId="14" fillId="3" borderId="39" xfId="9" applyNumberFormat="1" applyFont="1" applyFill="1" applyBorder="1" applyAlignment="1" applyProtection="1">
      <alignment horizontal="left" vertical="center" shrinkToFit="1"/>
      <protection locked="0" hidden="1"/>
    </xf>
    <xf numFmtId="0" fontId="14" fillId="0" borderId="40" xfId="9" applyNumberFormat="1" applyFont="1" applyBorder="1" applyAlignment="1" applyProtection="1">
      <alignment horizontal="center" vertical="center"/>
      <protection hidden="1"/>
    </xf>
    <xf numFmtId="0" fontId="14" fillId="3" borderId="32" xfId="9" applyNumberFormat="1" applyFont="1" applyFill="1" applyBorder="1" applyAlignment="1" applyProtection="1">
      <alignment horizontal="left" vertical="center" wrapText="1"/>
      <protection locked="0" hidden="1"/>
    </xf>
    <xf numFmtId="0" fontId="14" fillId="3" borderId="33" xfId="9" applyNumberFormat="1" applyFont="1" applyFill="1" applyBorder="1" applyAlignment="1" applyProtection="1">
      <alignment horizontal="left" vertical="center" wrapText="1"/>
      <protection locked="0" hidden="1"/>
    </xf>
    <xf numFmtId="0" fontId="14" fillId="3" borderId="6" xfId="9" applyNumberFormat="1" applyFont="1" applyFill="1" applyBorder="1" applyAlignment="1" applyProtection="1">
      <alignment horizontal="left" vertical="center" wrapText="1"/>
      <protection locked="0" hidden="1"/>
    </xf>
    <xf numFmtId="0" fontId="14" fillId="3" borderId="20" xfId="9" applyNumberFormat="1" applyFont="1" applyFill="1" applyBorder="1" applyAlignment="1" applyProtection="1">
      <alignment horizontal="left" vertical="center" wrapText="1"/>
      <protection locked="0" hidden="1"/>
    </xf>
    <xf numFmtId="0" fontId="14" fillId="0" borderId="35" xfId="9" applyNumberFormat="1" applyFont="1" applyBorder="1" applyAlignment="1" applyProtection="1">
      <alignment horizontal="center" vertical="center"/>
      <protection hidden="1"/>
    </xf>
    <xf numFmtId="0" fontId="14" fillId="0" borderId="3" xfId="9" applyNumberFormat="1" applyFont="1" applyBorder="1" applyAlignment="1" applyProtection="1">
      <alignment horizontal="center" vertical="center"/>
      <protection hidden="1"/>
    </xf>
    <xf numFmtId="0" fontId="14" fillId="0" borderId="4" xfId="9" applyNumberFormat="1" applyFont="1" applyBorder="1" applyAlignment="1" applyProtection="1">
      <alignment horizontal="center" vertical="center"/>
      <protection hidden="1"/>
    </xf>
    <xf numFmtId="0" fontId="14" fillId="0" borderId="47" xfId="9" applyNumberFormat="1" applyFont="1" applyBorder="1" applyAlignment="1" applyProtection="1">
      <alignment horizontal="center" vertical="center"/>
      <protection hidden="1"/>
    </xf>
    <xf numFmtId="0" fontId="14" fillId="0" borderId="6" xfId="9" applyNumberFormat="1" applyFont="1" applyBorder="1" applyAlignment="1" applyProtection="1">
      <alignment horizontal="center" vertical="center"/>
      <protection hidden="1"/>
    </xf>
    <xf numFmtId="0" fontId="14" fillId="0" borderId="7" xfId="9" applyNumberFormat="1" applyFont="1" applyBorder="1" applyAlignment="1" applyProtection="1">
      <alignment horizontal="center" vertical="center"/>
      <protection hidden="1"/>
    </xf>
    <xf numFmtId="0" fontId="14" fillId="3" borderId="3" xfId="9" applyNumberFormat="1" applyFont="1" applyFill="1" applyBorder="1" applyAlignment="1" applyProtection="1">
      <alignment horizontal="left" vertical="center" wrapText="1"/>
      <protection locked="0" hidden="1"/>
    </xf>
    <xf numFmtId="0" fontId="14" fillId="3" borderId="36" xfId="9" applyNumberFormat="1" applyFont="1" applyFill="1" applyBorder="1" applyAlignment="1" applyProtection="1">
      <alignment horizontal="left" vertical="center" wrapText="1"/>
      <protection locked="0" hidden="1"/>
    </xf>
    <xf numFmtId="0" fontId="14" fillId="0" borderId="52" xfId="9" applyNumberFormat="1" applyFont="1" applyBorder="1" applyAlignment="1" applyProtection="1">
      <alignment horizontal="center" vertical="center"/>
      <protection hidden="1"/>
    </xf>
    <xf numFmtId="0" fontId="14" fillId="0" borderId="32" xfId="9" applyNumberFormat="1" applyFont="1" applyBorder="1" applyAlignment="1" applyProtection="1">
      <alignment horizontal="center" vertical="center"/>
      <protection hidden="1"/>
    </xf>
    <xf numFmtId="0" fontId="14" fillId="0" borderId="53" xfId="9" applyNumberFormat="1" applyFont="1" applyBorder="1" applyAlignment="1" applyProtection="1">
      <alignment horizontal="center" vertical="center"/>
      <protection hidden="1"/>
    </xf>
    <xf numFmtId="0" fontId="14" fillId="3" borderId="2" xfId="9" applyNumberFormat="1" applyFont="1" applyFill="1" applyBorder="1" applyAlignment="1" applyProtection="1">
      <alignment horizontal="center" vertical="center"/>
      <protection hidden="1"/>
    </xf>
    <xf numFmtId="0" fontId="14" fillId="3" borderId="3" xfId="9" applyNumberFormat="1" applyFont="1" applyFill="1" applyBorder="1" applyAlignment="1" applyProtection="1">
      <alignment horizontal="center" vertical="center"/>
      <protection hidden="1"/>
    </xf>
    <xf numFmtId="0" fontId="14" fillId="3" borderId="27" xfId="9" applyNumberFormat="1" applyFont="1" applyFill="1" applyBorder="1" applyAlignment="1" applyProtection="1">
      <alignment horizontal="center" vertical="center"/>
      <protection hidden="1"/>
    </xf>
    <xf numFmtId="0" fontId="14" fillId="3" borderId="28" xfId="9" applyNumberFormat="1" applyFont="1" applyFill="1" applyBorder="1" applyAlignment="1" applyProtection="1">
      <alignment horizontal="center" vertical="center"/>
      <protection hidden="1"/>
    </xf>
    <xf numFmtId="0" fontId="14" fillId="0" borderId="28" xfId="9" applyNumberFormat="1" applyFont="1" applyBorder="1" applyAlignment="1" applyProtection="1">
      <alignment horizontal="center" vertical="center"/>
      <protection hidden="1"/>
    </xf>
    <xf numFmtId="0" fontId="14" fillId="0" borderId="36" xfId="9" applyNumberFormat="1" applyFont="1" applyBorder="1" applyAlignment="1" applyProtection="1">
      <alignment horizontal="center" vertical="center"/>
      <protection hidden="1"/>
    </xf>
    <xf numFmtId="0" fontId="14" fillId="0" borderId="39"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wrapText="1"/>
      <protection hidden="1"/>
    </xf>
    <xf numFmtId="0" fontId="14" fillId="0" borderId="0" xfId="9" applyNumberFormat="1" applyFont="1" applyAlignment="1" applyProtection="1">
      <alignment horizontal="center" vertical="center" wrapText="1"/>
      <protection hidden="1"/>
    </xf>
    <xf numFmtId="0" fontId="14" fillId="0" borderId="41" xfId="9" applyNumberFormat="1" applyFont="1" applyBorder="1" applyAlignment="1" applyProtection="1">
      <alignment horizontal="center" vertical="center" wrapText="1"/>
      <protection hidden="1"/>
    </xf>
    <xf numFmtId="0" fontId="14" fillId="0" borderId="37" xfId="9" applyNumberFormat="1" applyFont="1" applyBorder="1" applyAlignment="1" applyProtection="1">
      <alignment horizontal="center" vertical="center" wrapText="1"/>
      <protection hidden="1"/>
    </xf>
    <xf numFmtId="0" fontId="14" fillId="0" borderId="28" xfId="9" applyNumberFormat="1" applyFont="1" applyBorder="1" applyAlignment="1" applyProtection="1">
      <alignment horizontal="center" vertical="center" wrapText="1"/>
      <protection hidden="1"/>
    </xf>
    <xf numFmtId="0" fontId="14" fillId="0" borderId="38" xfId="9" applyNumberFormat="1" applyFont="1" applyBorder="1" applyAlignment="1" applyProtection="1">
      <alignment horizontal="center" vertical="center" wrapText="1"/>
      <protection hidden="1"/>
    </xf>
    <xf numFmtId="0" fontId="14" fillId="0" borderId="43" xfId="9" applyNumberFormat="1" applyFont="1" applyBorder="1" applyAlignment="1" applyProtection="1">
      <alignment horizontal="center" vertical="center"/>
      <protection hidden="1"/>
    </xf>
    <xf numFmtId="0" fontId="14" fillId="0" borderId="0" xfId="9" applyNumberFormat="1" applyFont="1" applyAlignment="1" applyProtection="1">
      <alignment horizontal="center" vertical="center"/>
      <protection hidden="1"/>
    </xf>
    <xf numFmtId="0" fontId="14" fillId="0" borderId="41" xfId="9" applyNumberFormat="1" applyFont="1" applyBorder="1" applyAlignment="1" applyProtection="1">
      <alignment horizontal="center" vertical="center"/>
      <protection hidden="1"/>
    </xf>
    <xf numFmtId="0" fontId="14" fillId="0" borderId="27" xfId="9" applyNumberFormat="1" applyFont="1" applyBorder="1" applyAlignment="1" applyProtection="1">
      <alignment horizontal="center" vertical="center"/>
      <protection hidden="1"/>
    </xf>
    <xf numFmtId="0" fontId="14" fillId="0" borderId="38" xfId="9" applyNumberFormat="1" applyFont="1" applyBorder="1" applyAlignment="1" applyProtection="1">
      <alignment horizontal="center" vertical="center"/>
      <protection hidden="1"/>
    </xf>
    <xf numFmtId="0" fontId="14" fillId="0" borderId="2" xfId="9" applyNumberFormat="1" applyFont="1" applyBorder="1" applyAlignment="1" applyProtection="1">
      <alignment horizontal="center" vertical="center"/>
      <protection hidden="1"/>
    </xf>
    <xf numFmtId="0" fontId="14" fillId="0" borderId="5" xfId="9" applyNumberFormat="1" applyFont="1" applyBorder="1" applyAlignment="1" applyProtection="1">
      <alignment horizontal="center" vertical="center"/>
      <protection hidden="1"/>
    </xf>
    <xf numFmtId="0" fontId="14" fillId="3" borderId="36" xfId="9" applyNumberFormat="1" applyFont="1" applyFill="1" applyBorder="1" applyAlignment="1" applyProtection="1">
      <alignment horizontal="center" vertical="center"/>
      <protection hidden="1"/>
    </xf>
    <xf numFmtId="0" fontId="14" fillId="3" borderId="5" xfId="9" applyNumberFormat="1" applyFont="1" applyFill="1" applyBorder="1" applyAlignment="1" applyProtection="1">
      <alignment horizontal="center" vertical="center"/>
      <protection hidden="1"/>
    </xf>
    <xf numFmtId="0" fontId="14" fillId="3" borderId="6" xfId="9" applyNumberFormat="1" applyFont="1" applyFill="1" applyBorder="1" applyAlignment="1" applyProtection="1">
      <alignment horizontal="center" vertical="center"/>
      <protection hidden="1"/>
    </xf>
    <xf numFmtId="0" fontId="14" fillId="3" borderId="20" xfId="9" applyNumberFormat="1" applyFont="1" applyFill="1" applyBorder="1" applyAlignment="1" applyProtection="1">
      <alignment horizontal="center" vertical="center"/>
      <protection hidden="1"/>
    </xf>
    <xf numFmtId="0" fontId="14" fillId="3" borderId="31"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center" vertical="center"/>
      <protection hidden="1"/>
    </xf>
    <xf numFmtId="0" fontId="14" fillId="0" borderId="33" xfId="9" applyNumberFormat="1" applyFont="1" applyBorder="1" applyAlignment="1" applyProtection="1">
      <alignment horizontal="center" vertical="center"/>
      <protection hidden="1"/>
    </xf>
    <xf numFmtId="0" fontId="14" fillId="0" borderId="20" xfId="9" applyNumberFormat="1" applyFont="1" applyBorder="1" applyAlignment="1" applyProtection="1">
      <alignment horizontal="center" vertical="center"/>
      <protection hidden="1"/>
    </xf>
    <xf numFmtId="0" fontId="14" fillId="0" borderId="10" xfId="9" applyNumberFormat="1" applyFont="1" applyBorder="1" applyAlignment="1" applyProtection="1">
      <alignment horizontal="center" vertical="center" wrapText="1" justifyLastLine="1"/>
      <protection hidden="1"/>
    </xf>
    <xf numFmtId="0" fontId="14" fillId="0" borderId="11" xfId="9" applyNumberFormat="1" applyFont="1" applyBorder="1" applyAlignment="1" applyProtection="1">
      <alignment horizontal="center" vertical="center" wrapText="1" justifyLastLine="1"/>
      <protection hidden="1"/>
    </xf>
    <xf numFmtId="0" fontId="14" fillId="0" borderId="12" xfId="9" applyNumberFormat="1" applyFont="1" applyBorder="1" applyAlignment="1" applyProtection="1">
      <alignment horizontal="center" vertical="center" wrapText="1" justifyLastLine="1"/>
      <protection hidden="1"/>
    </xf>
    <xf numFmtId="0" fontId="14" fillId="0" borderId="16" xfId="9" applyNumberFormat="1" applyFont="1" applyBorder="1" applyAlignment="1" applyProtection="1">
      <alignment horizontal="center" vertical="center" wrapText="1" justifyLastLine="1"/>
      <protection hidden="1"/>
    </xf>
    <xf numFmtId="0" fontId="14" fillId="0" borderId="1" xfId="9" applyNumberFormat="1" applyFont="1" applyBorder="1" applyAlignment="1" applyProtection="1">
      <alignment horizontal="center" vertical="center" wrapText="1" justifyLastLine="1"/>
      <protection hidden="1"/>
    </xf>
    <xf numFmtId="0" fontId="14" fillId="0" borderId="17" xfId="9" applyNumberFormat="1" applyFont="1" applyBorder="1" applyAlignment="1" applyProtection="1">
      <alignment horizontal="center" vertical="center" wrapText="1" justifyLastLine="1"/>
      <protection hidden="1"/>
    </xf>
    <xf numFmtId="0" fontId="14" fillId="0" borderId="14" xfId="9" applyNumberFormat="1" applyFont="1" applyBorder="1" applyAlignment="1" applyProtection="1">
      <alignment horizontal="center" vertical="center" wrapText="1" justifyLastLine="1"/>
      <protection hidden="1"/>
    </xf>
    <xf numFmtId="0" fontId="14" fillId="0" borderId="19" xfId="9" applyNumberFormat="1" applyFont="1" applyBorder="1" applyAlignment="1" applyProtection="1">
      <alignment horizontal="center" vertical="center" wrapText="1" justifyLastLine="1"/>
      <protection hidden="1"/>
    </xf>
    <xf numFmtId="0" fontId="14" fillId="0" borderId="54" xfId="9" applyNumberFormat="1" applyFont="1" applyBorder="1" applyAlignment="1" applyProtection="1">
      <alignment horizontal="center" vertical="center" wrapText="1" justifyLastLine="1"/>
      <protection hidden="1"/>
    </xf>
    <xf numFmtId="0" fontId="14" fillId="0" borderId="55" xfId="9" applyNumberFormat="1" applyFont="1" applyBorder="1" applyAlignment="1" applyProtection="1">
      <alignment horizontal="center" vertical="center" wrapText="1" justifyLastLine="1"/>
      <protection hidden="1"/>
    </xf>
    <xf numFmtId="0" fontId="14" fillId="0" borderId="49" xfId="9"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wrapText="1"/>
      <protection hidden="1"/>
    </xf>
    <xf numFmtId="0" fontId="14" fillId="3" borderId="28" xfId="2" applyNumberFormat="1" applyFont="1" applyFill="1" applyBorder="1" applyAlignment="1" applyProtection="1">
      <alignment horizontal="center" vertical="center" wrapText="1"/>
      <protection hidden="1"/>
    </xf>
    <xf numFmtId="0" fontId="14" fillId="3" borderId="38" xfId="2" applyNumberFormat="1" applyFont="1" applyFill="1" applyBorder="1" applyAlignment="1" applyProtection="1">
      <alignment horizontal="center" vertical="center" wrapText="1"/>
      <protection hidden="1"/>
    </xf>
    <xf numFmtId="38" fontId="14" fillId="3" borderId="0" xfId="1" applyFont="1" applyFill="1" applyAlignment="1" applyProtection="1">
      <alignment horizontal="center" vertical="center"/>
      <protection hidden="1"/>
    </xf>
    <xf numFmtId="38" fontId="14" fillId="3" borderId="28" xfId="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wrapText="1"/>
      <protection hidden="1"/>
    </xf>
    <xf numFmtId="0" fontId="14" fillId="3" borderId="37" xfId="2" applyNumberFormat="1" applyFont="1" applyFill="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hidden="1"/>
    </xf>
    <xf numFmtId="38" fontId="14" fillId="3" borderId="27" xfId="1" applyFont="1" applyFill="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14" fillId="0" borderId="65" xfId="2" applyNumberFormat="1" applyFont="1" applyBorder="1" applyAlignment="1" applyProtection="1">
      <alignment horizontal="center" vertical="center"/>
      <protection hidden="1"/>
    </xf>
    <xf numFmtId="0" fontId="14" fillId="3" borderId="47" xfId="2" applyNumberFormat="1" applyFont="1" applyFill="1" applyBorder="1" applyAlignment="1" applyProtection="1">
      <alignment horizontal="center" vertical="center" wrapText="1"/>
      <protection hidden="1"/>
    </xf>
    <xf numFmtId="0" fontId="14" fillId="3" borderId="6" xfId="2" applyNumberFormat="1" applyFont="1" applyFill="1" applyBorder="1" applyAlignment="1" applyProtection="1">
      <alignment horizontal="center" vertical="center" wrapText="1"/>
      <protection hidden="1"/>
    </xf>
    <xf numFmtId="0" fontId="14" fillId="3" borderId="7" xfId="2" applyNumberFormat="1" applyFont="1" applyFill="1" applyBorder="1" applyAlignment="1" applyProtection="1">
      <alignment horizontal="center" vertical="center" wrapText="1"/>
      <protection hidden="1"/>
    </xf>
    <xf numFmtId="38" fontId="14" fillId="3" borderId="5" xfId="1" applyFont="1" applyFill="1" applyBorder="1" applyAlignment="1" applyProtection="1">
      <alignment horizontal="center" vertical="center"/>
      <protection hidden="1"/>
    </xf>
    <xf numFmtId="38" fontId="14" fillId="3" borderId="6" xfId="1" applyFont="1" applyFill="1" applyBorder="1" applyAlignment="1" applyProtection="1">
      <alignment horizontal="center" vertical="center"/>
      <protection hidden="1"/>
    </xf>
    <xf numFmtId="0" fontId="14" fillId="0" borderId="64" xfId="2" applyNumberFormat="1" applyFont="1" applyBorder="1" applyAlignment="1" applyProtection="1">
      <alignment horizontal="center" vertical="center"/>
      <protection hidden="1"/>
    </xf>
    <xf numFmtId="0" fontId="14" fillId="3" borderId="33" xfId="2" applyNumberFormat="1" applyFont="1" applyFill="1" applyBorder="1" applyAlignment="1" applyProtection="1">
      <alignment horizontal="center" vertical="center"/>
      <protection hidden="1"/>
    </xf>
    <xf numFmtId="38" fontId="14" fillId="3" borderId="2" xfId="1" applyFont="1" applyFill="1" applyBorder="1" applyAlignment="1" applyProtection="1">
      <alignment horizontal="center" vertical="center"/>
      <protection hidden="1"/>
    </xf>
    <xf numFmtId="38" fontId="14" fillId="3" borderId="3" xfId="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locked="0" hidden="1"/>
    </xf>
    <xf numFmtId="0" fontId="14" fillId="3" borderId="54" xfId="2" applyNumberFormat="1" applyFont="1" applyFill="1" applyBorder="1" applyAlignment="1" applyProtection="1">
      <alignment horizontal="center" vertical="center"/>
      <protection locked="0" hidden="1"/>
    </xf>
    <xf numFmtId="0" fontId="14" fillId="3" borderId="58" xfId="2" applyNumberFormat="1" applyFont="1" applyFill="1" applyBorder="1" applyAlignment="1" applyProtection="1">
      <alignment horizontal="center" vertical="center"/>
      <protection locked="0" hidden="1"/>
    </xf>
    <xf numFmtId="0" fontId="14" fillId="0" borderId="17" xfId="2" applyNumberFormat="1" applyFont="1" applyBorder="1" applyAlignment="1" applyProtection="1">
      <alignment horizontal="left" vertical="center"/>
      <protection hidden="1"/>
    </xf>
    <xf numFmtId="0" fontId="14" fillId="0" borderId="19"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shrinkToFit="1"/>
      <protection locked="0" hidden="1"/>
    </xf>
    <xf numFmtId="0" fontId="14" fillId="0" borderId="18" xfId="2" applyNumberFormat="1" applyFont="1" applyBorder="1" applyAlignment="1" applyProtection="1">
      <alignment horizontal="center" vertical="center" shrinkToFit="1"/>
      <protection locked="0" hidden="1"/>
    </xf>
    <xf numFmtId="0" fontId="14" fillId="0" borderId="21" xfId="2" applyNumberFormat="1" applyFont="1" applyBorder="1" applyAlignment="1" applyProtection="1">
      <alignment horizontal="center" vertical="center" shrinkToFit="1"/>
      <protection locked="0" hidden="1"/>
    </xf>
    <xf numFmtId="0" fontId="14" fillId="0" borderId="2" xfId="2" applyNumberFormat="1" applyFont="1" applyBorder="1" applyAlignment="1" applyProtection="1">
      <alignment horizontal="center" vertical="center"/>
      <protection locked="0" hidden="1"/>
    </xf>
    <xf numFmtId="0" fontId="14" fillId="0" borderId="3" xfId="2" applyNumberFormat="1" applyFont="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locked="0" hidden="1"/>
    </xf>
    <xf numFmtId="0" fontId="14" fillId="0" borderId="6" xfId="2" applyNumberFormat="1" applyFont="1" applyBorder="1" applyAlignment="1" applyProtection="1">
      <alignment horizontal="center" vertical="center"/>
      <protection locked="0" hidden="1"/>
    </xf>
    <xf numFmtId="0" fontId="14" fillId="0" borderId="17" xfId="2" applyNumberFormat="1" applyFont="1" applyBorder="1" applyAlignment="1" applyProtection="1">
      <alignment horizontal="center" vertical="center"/>
      <protection locked="0" hidden="1"/>
    </xf>
    <xf numFmtId="0" fontId="14" fillId="0" borderId="18" xfId="2" applyNumberFormat="1" applyFont="1" applyBorder="1" applyAlignment="1" applyProtection="1">
      <alignment horizontal="center" vertical="center"/>
      <protection locked="0" hidden="1"/>
    </xf>
    <xf numFmtId="0" fontId="14" fillId="0" borderId="21" xfId="2" applyNumberFormat="1" applyFont="1" applyBorder="1" applyAlignment="1" applyProtection="1">
      <alignment horizontal="center" vertical="center"/>
      <protection locked="0" hidden="1"/>
    </xf>
    <xf numFmtId="0" fontId="14" fillId="0" borderId="2" xfId="2" applyNumberFormat="1" applyFont="1" applyBorder="1" applyAlignment="1" applyProtection="1">
      <alignment horizontal="left" vertical="center"/>
      <protection hidden="1"/>
    </xf>
    <xf numFmtId="0" fontId="14" fillId="0" borderId="3" xfId="2" applyNumberFormat="1" applyFont="1" applyBorder="1" applyAlignment="1" applyProtection="1">
      <alignment horizontal="left" vertical="center"/>
      <protection hidden="1"/>
    </xf>
    <xf numFmtId="0" fontId="14" fillId="0" borderId="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locked="0" hidden="1"/>
    </xf>
    <xf numFmtId="0" fontId="14" fillId="0" borderId="18" xfId="2" applyNumberFormat="1" applyFont="1" applyBorder="1" applyAlignment="1" applyProtection="1">
      <alignment horizontal="left" vertical="center"/>
      <protection locked="0" hidden="1"/>
    </xf>
    <xf numFmtId="0" fontId="14" fillId="0" borderId="21" xfId="2" applyNumberFormat="1" applyFont="1" applyBorder="1" applyAlignment="1" applyProtection="1">
      <alignment horizontal="left" vertical="center"/>
      <protection locked="0" hidden="1"/>
    </xf>
    <xf numFmtId="0" fontId="14" fillId="0" borderId="34" xfId="2" applyNumberFormat="1" applyFont="1" applyBorder="1" applyAlignment="1" applyProtection="1">
      <alignment horizontal="left" vertical="center"/>
      <protection hidden="1"/>
    </xf>
    <xf numFmtId="0" fontId="14" fillId="0" borderId="35" xfId="2" applyNumberFormat="1" applyFont="1" applyBorder="1" applyAlignment="1" applyProtection="1">
      <alignment horizontal="left" vertical="center"/>
      <protection hidden="1"/>
    </xf>
    <xf numFmtId="38" fontId="14" fillId="3" borderId="2" xfId="1" quotePrefix="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locked="0" hidden="1"/>
    </xf>
    <xf numFmtId="0" fontId="14" fillId="4" borderId="24" xfId="2" applyNumberFormat="1" applyFont="1" applyFill="1" applyBorder="1" applyAlignment="1" applyProtection="1">
      <alignment horizontal="center" vertical="center"/>
      <protection hidden="1"/>
    </xf>
    <xf numFmtId="0" fontId="14" fillId="4" borderId="26" xfId="2" applyNumberFormat="1" applyFont="1" applyFill="1" applyBorder="1" applyAlignment="1" applyProtection="1">
      <alignment horizontal="center" vertical="center"/>
      <protection hidden="1"/>
    </xf>
    <xf numFmtId="0" fontId="14" fillId="4" borderId="35"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left" vertical="center"/>
      <protection hidden="1"/>
    </xf>
    <xf numFmtId="0" fontId="14" fillId="4" borderId="36" xfId="2" applyNumberFormat="1" applyFont="1" applyFill="1" applyBorder="1" applyAlignment="1" applyProtection="1">
      <alignment horizontal="center" vertical="center"/>
      <protection hidden="1"/>
    </xf>
    <xf numFmtId="0" fontId="14" fillId="4" borderId="20" xfId="2" applyNumberFormat="1" applyFont="1" applyFill="1" applyBorder="1" applyAlignment="1" applyProtection="1">
      <alignment horizontal="center" vertical="center"/>
      <protection hidden="1"/>
    </xf>
    <xf numFmtId="0" fontId="14" fillId="0" borderId="30" xfId="2" applyNumberFormat="1" applyFont="1" applyBorder="1" applyAlignment="1" applyProtection="1">
      <alignment horizontal="left" vertical="center"/>
      <protection hidden="1"/>
    </xf>
    <xf numFmtId="0" fontId="14" fillId="0" borderId="13" xfId="2" applyNumberFormat="1" applyFont="1" applyBorder="1" applyAlignment="1" applyProtection="1">
      <alignment horizontal="left" vertical="center"/>
      <protection hidden="1"/>
    </xf>
    <xf numFmtId="0" fontId="14" fillId="0" borderId="15" xfId="2" applyNumberFormat="1" applyFont="1" applyBorder="1" applyAlignment="1" applyProtection="1">
      <alignment horizontal="left" vertical="center"/>
      <protection hidden="1"/>
    </xf>
    <xf numFmtId="0" fontId="14" fillId="4" borderId="49"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protection hidden="1"/>
    </xf>
    <xf numFmtId="0" fontId="14" fillId="4" borderId="47" xfId="2" applyNumberFormat="1" applyFont="1" applyFill="1" applyBorder="1" applyAlignment="1" applyProtection="1">
      <alignment horizontal="center"/>
      <protection hidden="1"/>
    </xf>
    <xf numFmtId="0" fontId="14" fillId="4" borderId="6"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wrapText="1" shrinkToFit="1"/>
      <protection hidden="1"/>
    </xf>
    <xf numFmtId="0" fontId="14" fillId="4" borderId="0" xfId="2" applyNumberFormat="1" applyFont="1" applyFill="1" applyAlignment="1" applyProtection="1">
      <alignment horizontal="center" shrinkToFit="1"/>
      <protection hidden="1"/>
    </xf>
    <xf numFmtId="0" fontId="14" fillId="4" borderId="6" xfId="2" applyNumberFormat="1" applyFont="1" applyFill="1" applyBorder="1" applyAlignment="1" applyProtection="1">
      <alignment horizontal="center" shrinkToFit="1"/>
      <protection hidden="1"/>
    </xf>
    <xf numFmtId="0" fontId="14" fillId="4" borderId="0" xfId="2" applyNumberFormat="1" applyFont="1" applyFill="1" applyAlignment="1" applyProtection="1">
      <alignment horizontal="center" wrapText="1"/>
      <protection hidden="1"/>
    </xf>
    <xf numFmtId="0" fontId="14" fillId="4" borderId="50" xfId="2" applyNumberFormat="1" applyFont="1" applyFill="1" applyBorder="1" applyAlignment="1" applyProtection="1">
      <alignment horizontal="center"/>
      <protection hidden="1"/>
    </xf>
    <xf numFmtId="0" fontId="55" fillId="3" borderId="1" xfId="2" applyFont="1" applyFill="1" applyBorder="1" applyAlignment="1" applyProtection="1">
      <alignment horizontal="center" vertical="center" wrapText="1"/>
      <protection hidden="1"/>
    </xf>
    <xf numFmtId="0" fontId="55" fillId="3" borderId="55" xfId="2" applyFont="1" applyFill="1" applyBorder="1" applyAlignment="1" applyProtection="1">
      <alignment horizontal="center" vertical="center" wrapText="1"/>
      <protection hidden="1"/>
    </xf>
    <xf numFmtId="0" fontId="55" fillId="3" borderId="23" xfId="2" applyFont="1" applyFill="1" applyBorder="1" applyAlignment="1" applyProtection="1">
      <alignment horizontal="center" vertical="center" wrapText="1"/>
      <protection hidden="1"/>
    </xf>
    <xf numFmtId="0" fontId="55" fillId="3" borderId="5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left" vertical="center"/>
      <protection hidden="1"/>
    </xf>
    <xf numFmtId="38" fontId="14" fillId="3" borderId="1" xfId="1" applyFont="1" applyFill="1" applyBorder="1" applyAlignment="1" applyProtection="1">
      <alignment horizontal="center" vertical="center"/>
      <protection hidden="1"/>
    </xf>
    <xf numFmtId="38" fontId="14" fillId="3" borderId="23" xfId="1" applyFont="1" applyFill="1" applyBorder="1" applyAlignment="1" applyProtection="1">
      <alignment horizontal="center" vertical="center"/>
      <protection hidden="1"/>
    </xf>
    <xf numFmtId="38" fontId="14" fillId="0" borderId="1" xfId="1" applyFont="1" applyBorder="1" applyAlignment="1" applyProtection="1">
      <alignment horizontal="center" vertical="center"/>
      <protection hidden="1"/>
    </xf>
    <xf numFmtId="38" fontId="14" fillId="0" borderId="23" xfId="1" applyFont="1" applyBorder="1" applyAlignment="1" applyProtection="1">
      <alignment horizontal="center" vertical="center"/>
      <protection hidden="1"/>
    </xf>
    <xf numFmtId="0" fontId="14" fillId="3" borderId="2" xfId="2" applyFont="1" applyFill="1" applyBorder="1" applyAlignment="1" applyProtection="1">
      <alignment horizontal="left" vertical="center"/>
      <protection hidden="1"/>
    </xf>
    <xf numFmtId="0" fontId="14" fillId="3" borderId="3" xfId="2" applyFont="1" applyFill="1" applyBorder="1" applyAlignment="1" applyProtection="1">
      <alignment horizontal="left" vertical="center"/>
      <protection hidden="1"/>
    </xf>
    <xf numFmtId="0" fontId="14" fillId="3" borderId="27" xfId="2" applyFont="1" applyFill="1" applyBorder="1" applyAlignment="1" applyProtection="1">
      <alignment horizontal="left" vertical="center"/>
      <protection hidden="1"/>
    </xf>
    <xf numFmtId="0" fontId="14" fillId="3" borderId="38" xfId="2" applyFont="1" applyFill="1" applyBorder="1" applyAlignment="1" applyProtection="1">
      <alignment horizontal="left" vertical="center"/>
      <protection hidden="1"/>
    </xf>
    <xf numFmtId="0" fontId="14" fillId="3" borderId="16" xfId="2" applyFont="1" applyFill="1" applyBorder="1" applyAlignment="1" applyProtection="1">
      <alignment horizontal="left" vertical="center"/>
      <protection hidden="1"/>
    </xf>
    <xf numFmtId="0" fontId="14" fillId="3" borderId="1" xfId="2" applyFont="1" applyFill="1" applyBorder="1" applyAlignment="1" applyProtection="1">
      <alignment horizontal="left" vertical="center"/>
      <protection hidden="1"/>
    </xf>
    <xf numFmtId="0" fontId="14" fillId="3" borderId="22" xfId="2" applyFont="1" applyFill="1" applyBorder="1" applyAlignment="1" applyProtection="1">
      <alignment horizontal="left" vertical="center"/>
      <protection hidden="1"/>
    </xf>
    <xf numFmtId="0" fontId="14" fillId="3" borderId="23" xfId="2" applyFont="1" applyFill="1" applyBorder="1" applyAlignment="1" applyProtection="1">
      <alignment horizontal="left" vertical="center"/>
      <protection hidden="1"/>
    </xf>
    <xf numFmtId="0" fontId="14" fillId="3" borderId="5" xfId="2" applyFont="1" applyFill="1" applyBorder="1" applyAlignment="1" applyProtection="1">
      <alignment horizontal="left" vertical="center"/>
      <protection hidden="1"/>
    </xf>
    <xf numFmtId="0" fontId="14" fillId="5" borderId="6" xfId="2" applyFont="1" applyFill="1" applyBorder="1" applyAlignment="1" applyProtection="1">
      <alignment horizontal="left" vertical="center"/>
      <protection hidden="1"/>
    </xf>
    <xf numFmtId="0" fontId="14" fillId="3" borderId="7" xfId="2" applyFont="1" applyFill="1" applyBorder="1" applyAlignment="1" applyProtection="1">
      <alignment horizontal="left" vertical="center"/>
      <protection hidden="1"/>
    </xf>
    <xf numFmtId="0" fontId="14" fillId="3" borderId="6" xfId="2" applyFont="1" applyFill="1" applyBorder="1" applyAlignment="1" applyProtection="1">
      <alignment horizontal="left" vertical="center"/>
      <protection hidden="1"/>
    </xf>
    <xf numFmtId="0" fontId="14" fillId="0" borderId="5" xfId="2" applyFont="1" applyBorder="1" applyAlignment="1" applyProtection="1">
      <alignment horizontal="right" vertical="center"/>
      <protection hidden="1"/>
    </xf>
    <xf numFmtId="0" fontId="14" fillId="0" borderId="6" xfId="2" applyFont="1" applyBorder="1" applyAlignment="1" applyProtection="1">
      <alignment horizontal="right" vertical="center"/>
      <protection hidden="1"/>
    </xf>
    <xf numFmtId="0" fontId="14" fillId="0" borderId="7" xfId="2" applyFont="1" applyBorder="1" applyAlignment="1" applyProtection="1">
      <alignment horizontal="right" vertical="center"/>
      <protection hidden="1"/>
    </xf>
    <xf numFmtId="0" fontId="55" fillId="0" borderId="11" xfId="2" applyFont="1" applyBorder="1" applyAlignment="1" applyProtection="1">
      <alignment horizontal="center" vertical="center"/>
      <protection hidden="1"/>
    </xf>
    <xf numFmtId="0" fontId="55" fillId="0" borderId="54" xfId="2" applyFont="1" applyBorder="1" applyAlignment="1" applyProtection="1">
      <alignment horizontal="center" vertical="center"/>
      <protection hidden="1"/>
    </xf>
    <xf numFmtId="0" fontId="55" fillId="0" borderId="1" xfId="2" applyFont="1" applyBorder="1" applyAlignment="1" applyProtection="1">
      <alignment horizontal="center" vertical="center"/>
      <protection hidden="1"/>
    </xf>
    <xf numFmtId="0" fontId="55" fillId="0" borderId="55" xfId="2" applyFont="1" applyBorder="1" applyAlignment="1" applyProtection="1">
      <alignment horizontal="center" vertical="center"/>
      <protection hidden="1"/>
    </xf>
    <xf numFmtId="0" fontId="14" fillId="3" borderId="43" xfId="2" applyFont="1" applyFill="1" applyBorder="1" applyAlignment="1" applyProtection="1">
      <alignment horizontal="center" vertical="center"/>
      <protection hidden="1"/>
    </xf>
    <xf numFmtId="0" fontId="14" fillId="3" borderId="23" xfId="2" applyFont="1" applyFill="1" applyBorder="1" applyAlignment="1" applyProtection="1">
      <alignment horizontal="center" vertical="center"/>
      <protection hidden="1"/>
    </xf>
    <xf numFmtId="0" fontId="55" fillId="3" borderId="1" xfId="2" applyFont="1" applyFill="1" applyBorder="1" applyAlignment="1" applyProtection="1">
      <alignment horizontal="left" vertical="center" wrapText="1"/>
      <protection hidden="1"/>
    </xf>
    <xf numFmtId="0" fontId="55" fillId="3" borderId="55" xfId="2" applyFont="1" applyFill="1" applyBorder="1" applyAlignment="1" applyProtection="1">
      <alignment horizontal="left" vertical="center" wrapText="1"/>
      <protection hidden="1"/>
    </xf>
    <xf numFmtId="0" fontId="55" fillId="3" borderId="23" xfId="2" applyFont="1" applyFill="1" applyBorder="1" applyAlignment="1" applyProtection="1">
      <alignment horizontal="left" vertical="center" wrapText="1"/>
      <protection hidden="1"/>
    </xf>
    <xf numFmtId="0" fontId="55" fillId="3" borderId="58" xfId="2" applyFont="1" applyFill="1" applyBorder="1" applyAlignment="1" applyProtection="1">
      <alignment horizontal="left" vertical="center" wrapText="1"/>
      <protection hidden="1"/>
    </xf>
    <xf numFmtId="0" fontId="14" fillId="3" borderId="17" xfId="2" applyFont="1" applyFill="1" applyBorder="1" applyAlignment="1" applyProtection="1">
      <alignment horizontal="left" vertical="center"/>
      <protection hidden="1"/>
    </xf>
    <xf numFmtId="0" fontId="14" fillId="3" borderId="24" xfId="2" applyFont="1" applyFill="1" applyBorder="1" applyAlignment="1" applyProtection="1">
      <alignment horizontal="left" vertical="center"/>
      <protection hidden="1"/>
    </xf>
    <xf numFmtId="0" fontId="14" fillId="3" borderId="2" xfId="2" applyFont="1" applyFill="1" applyBorder="1" applyAlignment="1" applyProtection="1">
      <alignment horizontal="left" vertical="center" wrapText="1"/>
      <protection hidden="1"/>
    </xf>
    <xf numFmtId="0" fontId="14" fillId="3" borderId="3" xfId="2" applyFont="1" applyFill="1" applyBorder="1" applyAlignment="1" applyProtection="1">
      <alignment horizontal="left" vertical="center" wrapText="1"/>
      <protection hidden="1"/>
    </xf>
    <xf numFmtId="0" fontId="14" fillId="3" borderId="4" xfId="2" applyFont="1" applyFill="1" applyBorder="1" applyAlignment="1" applyProtection="1">
      <alignment horizontal="left" vertical="center" wrapText="1"/>
      <protection hidden="1"/>
    </xf>
    <xf numFmtId="0" fontId="14" fillId="3" borderId="27" xfId="2" applyFont="1" applyFill="1" applyBorder="1" applyAlignment="1" applyProtection="1">
      <alignment horizontal="left" vertical="center" wrapText="1"/>
      <protection hidden="1"/>
    </xf>
    <xf numFmtId="0" fontId="14" fillId="3" borderId="28"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left" vertical="center" wrapText="1"/>
      <protection hidden="1"/>
    </xf>
    <xf numFmtId="0" fontId="14" fillId="3" borderId="5" xfId="2" applyFont="1" applyFill="1" applyBorder="1" applyAlignment="1" applyProtection="1">
      <alignment horizontal="left" vertical="center" wrapText="1"/>
      <protection hidden="1"/>
    </xf>
    <xf numFmtId="0" fontId="14" fillId="3" borderId="6" xfId="2" applyFont="1" applyFill="1" applyBorder="1" applyAlignment="1" applyProtection="1">
      <alignment horizontal="left" vertical="center" wrapText="1"/>
      <protection hidden="1"/>
    </xf>
    <xf numFmtId="0" fontId="14" fillId="3" borderId="7" xfId="2" applyFont="1" applyFill="1" applyBorder="1" applyAlignment="1" applyProtection="1">
      <alignment horizontal="left" vertical="center" wrapText="1"/>
      <protection hidden="1"/>
    </xf>
    <xf numFmtId="0" fontId="14" fillId="0" borderId="9" xfId="2" applyFont="1" applyBorder="1" applyAlignment="1" applyProtection="1">
      <alignment horizontal="right" vertical="center"/>
      <protection hidden="1"/>
    </xf>
    <xf numFmtId="38" fontId="14" fillId="3" borderId="19" xfId="1" applyFont="1" applyFill="1" applyBorder="1" applyAlignment="1" applyProtection="1">
      <alignment horizontal="center" vertical="center"/>
      <protection hidden="1"/>
    </xf>
    <xf numFmtId="0" fontId="14" fillId="0" borderId="12" xfId="2" applyFont="1" applyBorder="1" applyAlignment="1" applyProtection="1">
      <alignment horizontal="center" vertical="center"/>
      <protection hidden="1"/>
    </xf>
    <xf numFmtId="0" fontId="14" fillId="0" borderId="13" xfId="2" applyFont="1" applyBorder="1" applyAlignment="1" applyProtection="1">
      <alignment horizontal="center" vertical="center"/>
      <protection hidden="1"/>
    </xf>
    <xf numFmtId="0" fontId="14" fillId="0" borderId="14" xfId="2" applyFont="1" applyBorder="1" applyAlignment="1" applyProtection="1">
      <alignment horizontal="center" vertical="center"/>
      <protection hidden="1"/>
    </xf>
    <xf numFmtId="0" fontId="14" fillId="0" borderId="8" xfId="2" applyFont="1" applyBorder="1" applyAlignment="1" applyProtection="1">
      <alignment horizontal="center" vertical="center" wrapText="1"/>
      <protection hidden="1"/>
    </xf>
    <xf numFmtId="0" fontId="14" fillId="0" borderId="8" xfId="2"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shrinkToFit="1"/>
      <protection locked="0" hidden="1"/>
    </xf>
    <xf numFmtId="0" fontId="14" fillId="3" borderId="4" xfId="2" applyNumberFormat="1" applyFont="1" applyFill="1" applyBorder="1" applyAlignment="1" applyProtection="1">
      <alignment horizontal="center" vertical="center" shrinkToFit="1"/>
      <protection locked="0" hidden="1"/>
    </xf>
    <xf numFmtId="0" fontId="14" fillId="3" borderId="5" xfId="2" applyNumberFormat="1" applyFont="1" applyFill="1" applyBorder="1" applyAlignment="1" applyProtection="1">
      <alignment horizontal="center" vertical="center" shrinkToFit="1"/>
      <protection locked="0" hidden="1"/>
    </xf>
    <xf numFmtId="0" fontId="14" fillId="3" borderId="7" xfId="2" applyNumberFormat="1" applyFont="1" applyFill="1" applyBorder="1" applyAlignment="1" applyProtection="1">
      <alignment horizontal="center" vertical="center" shrinkToFit="1"/>
      <protection locked="0" hidden="1"/>
    </xf>
    <xf numFmtId="0" fontId="14" fillId="3" borderId="27" xfId="2" applyNumberFormat="1" applyFont="1" applyFill="1" applyBorder="1" applyAlignment="1" applyProtection="1">
      <alignment horizontal="center" vertical="center" shrinkToFit="1"/>
      <protection locked="0" hidden="1"/>
    </xf>
    <xf numFmtId="0" fontId="14" fillId="3" borderId="38" xfId="2" applyNumberFormat="1" applyFont="1" applyFill="1" applyBorder="1" applyAlignment="1" applyProtection="1">
      <alignment horizontal="center" vertical="center" shrinkToFit="1"/>
      <protection locked="0" hidden="1"/>
    </xf>
    <xf numFmtId="0" fontId="20" fillId="0" borderId="5"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wrapText="1"/>
      <protection hidden="1"/>
    </xf>
    <xf numFmtId="0" fontId="14" fillId="0" borderId="18" xfId="2" applyNumberFormat="1" applyFont="1" applyBorder="1" applyAlignment="1" applyProtection="1">
      <alignment horizontal="center" vertical="center" wrapText="1"/>
      <protection hidden="1"/>
    </xf>
    <xf numFmtId="0" fontId="14" fillId="0" borderId="19" xfId="2" applyNumberFormat="1" applyFont="1" applyBorder="1" applyAlignment="1" applyProtection="1">
      <alignment horizontal="center" vertical="center" wrapText="1"/>
      <protection hidden="1"/>
    </xf>
    <xf numFmtId="0" fontId="14" fillId="0" borderId="234" xfId="2" applyNumberFormat="1" applyFont="1" applyBorder="1" applyAlignment="1" applyProtection="1">
      <alignment horizontal="center" vertical="center"/>
      <protection hidden="1"/>
    </xf>
    <xf numFmtId="0" fontId="14" fillId="0" borderId="235" xfId="2" applyNumberFormat="1" applyFont="1" applyBorder="1" applyAlignment="1" applyProtection="1">
      <alignment horizontal="center" vertical="center"/>
      <protection hidden="1"/>
    </xf>
    <xf numFmtId="0" fontId="14" fillId="0" borderId="236"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left" vertical="center"/>
      <protection hidden="1"/>
    </xf>
    <xf numFmtId="0" fontId="14" fillId="4" borderId="37" xfId="2" applyNumberFormat="1" applyFont="1" applyFill="1" applyBorder="1" applyAlignment="1" applyProtection="1">
      <alignment horizontal="center" vertical="center"/>
      <protection hidden="1"/>
    </xf>
    <xf numFmtId="0" fontId="14" fillId="3" borderId="16" xfId="2" applyNumberFormat="1" applyFont="1" applyFill="1" applyBorder="1" applyAlignment="1" applyProtection="1">
      <alignment horizontal="left" vertical="center" wrapText="1"/>
      <protection locked="0" hidden="1"/>
    </xf>
    <xf numFmtId="0" fontId="14" fillId="3" borderId="22" xfId="2" applyNumberFormat="1" applyFont="1" applyFill="1" applyBorder="1" applyAlignment="1" applyProtection="1">
      <alignment horizontal="left" vertical="center" wrapText="1"/>
      <protection locked="0" hidden="1"/>
    </xf>
    <xf numFmtId="0" fontId="14" fillId="3" borderId="26" xfId="2" applyNumberFormat="1" applyFont="1" applyFill="1" applyBorder="1" applyAlignment="1" applyProtection="1">
      <alignment horizontal="left" vertical="center" wrapText="1"/>
      <protection hidden="1"/>
    </xf>
    <xf numFmtId="0" fontId="14" fillId="0" borderId="10" xfId="2" applyNumberFormat="1" applyFont="1" applyBorder="1" applyAlignment="1" applyProtection="1">
      <alignment horizontal="left" vertical="center"/>
      <protection hidden="1"/>
    </xf>
    <xf numFmtId="0" fontId="14" fillId="0" borderId="11" xfId="2" applyNumberFormat="1" applyFont="1" applyBorder="1" applyAlignment="1" applyProtection="1">
      <alignment horizontal="left" vertical="center"/>
      <protection hidden="1"/>
    </xf>
    <xf numFmtId="0" fontId="14" fillId="0" borderId="14" xfId="2" applyNumberFormat="1" applyFont="1" applyBorder="1" applyAlignment="1" applyProtection="1">
      <alignment horizontal="left" vertical="center"/>
      <protection hidden="1"/>
    </xf>
    <xf numFmtId="0" fontId="14" fillId="0" borderId="54" xfId="2" applyNumberFormat="1" applyFont="1" applyBorder="1" applyAlignment="1" applyProtection="1">
      <alignment horizontal="left" vertical="center"/>
      <protection hidden="1"/>
    </xf>
    <xf numFmtId="0" fontId="14" fillId="0" borderId="16" xfId="2" applyNumberFormat="1" applyFont="1" applyBorder="1" applyAlignment="1" applyProtection="1">
      <alignment horizontal="left" vertical="center"/>
      <protection hidden="1"/>
    </xf>
    <xf numFmtId="0" fontId="14" fillId="0" borderId="1" xfId="2" applyNumberFormat="1" applyFont="1" applyBorder="1" applyAlignment="1" applyProtection="1">
      <alignment horizontal="left" vertical="center"/>
      <protection hidden="1"/>
    </xf>
    <xf numFmtId="0" fontId="14" fillId="0" borderId="9" xfId="2" applyNumberFormat="1" applyFont="1" applyBorder="1" applyAlignment="1" applyProtection="1">
      <alignment horizontal="left" vertical="center"/>
      <protection hidden="1"/>
    </xf>
    <xf numFmtId="0" fontId="14" fillId="0" borderId="57" xfId="2" applyNumberFormat="1" applyFont="1" applyBorder="1" applyAlignment="1" applyProtection="1">
      <alignment horizontal="left" vertical="center"/>
      <protection hidden="1"/>
    </xf>
    <xf numFmtId="0" fontId="14" fillId="5" borderId="32" xfId="0" applyFont="1" applyFill="1" applyBorder="1" applyAlignment="1" applyProtection="1">
      <alignment horizontal="left" vertical="center"/>
      <protection hidden="1"/>
    </xf>
    <xf numFmtId="0" fontId="14" fillId="0" borderId="237" xfId="2" applyNumberFormat="1" applyFont="1" applyBorder="1" applyAlignment="1" applyProtection="1">
      <alignment horizontal="center" vertical="center"/>
      <protection hidden="1"/>
    </xf>
    <xf numFmtId="0" fontId="14" fillId="0" borderId="131" xfId="2" applyNumberFormat="1" applyFont="1" applyBorder="1" applyAlignment="1" applyProtection="1">
      <alignment horizontal="center" vertical="center"/>
      <protection hidden="1"/>
    </xf>
    <xf numFmtId="0" fontId="14" fillId="0" borderId="123" xfId="2" applyNumberFormat="1" applyFont="1" applyBorder="1" applyAlignment="1" applyProtection="1">
      <alignment horizontal="center" vertical="center"/>
      <protection hidden="1"/>
    </xf>
    <xf numFmtId="0" fontId="14" fillId="3" borderId="133" xfId="2" applyNumberFormat="1" applyFont="1" applyFill="1" applyBorder="1" applyAlignment="1" applyProtection="1">
      <alignment horizontal="center" vertical="center"/>
      <protection hidden="1"/>
    </xf>
    <xf numFmtId="0" fontId="14" fillId="3" borderId="132" xfId="2" applyNumberFormat="1" applyFont="1" applyFill="1" applyBorder="1" applyAlignment="1" applyProtection="1">
      <alignment horizontal="center" vertical="center"/>
      <protection hidden="1"/>
    </xf>
    <xf numFmtId="0" fontId="14" fillId="0" borderId="133" xfId="2" applyNumberFormat="1" applyFont="1" applyBorder="1" applyAlignment="1" applyProtection="1">
      <alignment horizontal="center" vertical="center"/>
      <protection hidden="1"/>
    </xf>
    <xf numFmtId="0" fontId="14" fillId="0" borderId="125" xfId="2" applyNumberFormat="1" applyFont="1" applyBorder="1" applyAlignment="1" applyProtection="1">
      <alignment horizontal="center" vertical="center"/>
      <protection hidden="1"/>
    </xf>
    <xf numFmtId="0" fontId="14" fillId="0" borderId="238" xfId="2" applyNumberFormat="1" applyFont="1" applyBorder="1" applyAlignment="1" applyProtection="1">
      <alignment horizontal="center" vertical="center"/>
      <protection hidden="1"/>
    </xf>
    <xf numFmtId="0" fontId="14" fillId="3" borderId="52" xfId="2" applyNumberFormat="1" applyFont="1" applyFill="1" applyBorder="1" applyAlignment="1" applyProtection="1">
      <alignment horizontal="left" vertical="center" wrapText="1"/>
      <protection locked="0" hidden="1"/>
    </xf>
    <xf numFmtId="0" fontId="14" fillId="3" borderId="32" xfId="2" applyNumberFormat="1" applyFont="1" applyFill="1" applyBorder="1" applyAlignment="1" applyProtection="1">
      <alignment horizontal="left" vertical="center" wrapText="1"/>
      <protection locked="0" hidden="1"/>
    </xf>
    <xf numFmtId="0" fontId="14" fillId="3" borderId="33" xfId="2" applyNumberFormat="1" applyFont="1" applyFill="1" applyBorder="1" applyAlignment="1" applyProtection="1">
      <alignment horizontal="left" vertical="center" wrapText="1"/>
      <protection locked="0" hidden="1"/>
    </xf>
    <xf numFmtId="0" fontId="14" fillId="3" borderId="43" xfId="2" applyNumberFormat="1" applyFont="1" applyFill="1" applyBorder="1" applyAlignment="1" applyProtection="1">
      <alignment horizontal="left" vertical="center" wrapText="1"/>
      <protection locked="0" hidden="1"/>
    </xf>
    <xf numFmtId="0" fontId="14" fillId="3" borderId="41" xfId="2" applyNumberFormat="1" applyFont="1" applyFill="1" applyBorder="1" applyAlignment="1" applyProtection="1">
      <alignment horizontal="left" vertical="center" wrapText="1"/>
      <protection locked="0" hidden="1"/>
    </xf>
    <xf numFmtId="0" fontId="19" fillId="0" borderId="52" xfId="2" applyNumberFormat="1" applyFont="1" applyBorder="1" applyAlignment="1" applyProtection="1">
      <alignment horizontal="left" vertical="center"/>
      <protection hidden="1"/>
    </xf>
    <xf numFmtId="0" fontId="19" fillId="0" borderId="32" xfId="2" applyNumberFormat="1" applyFont="1" applyBorder="1" applyAlignment="1" applyProtection="1">
      <alignment horizontal="left" vertical="center"/>
      <protection hidden="1"/>
    </xf>
    <xf numFmtId="0" fontId="19" fillId="0" borderId="53" xfId="2" applyNumberFormat="1" applyFont="1" applyBorder="1" applyAlignment="1" applyProtection="1">
      <alignment horizontal="left" vertical="center"/>
      <protection hidden="1"/>
    </xf>
    <xf numFmtId="0" fontId="19" fillId="0" borderId="37" xfId="2" applyNumberFormat="1" applyFont="1" applyBorder="1" applyAlignment="1" applyProtection="1">
      <alignment horizontal="left" vertical="center"/>
      <protection hidden="1"/>
    </xf>
    <xf numFmtId="0" fontId="19" fillId="0" borderId="28" xfId="2" applyNumberFormat="1" applyFont="1" applyBorder="1" applyAlignment="1" applyProtection="1">
      <alignment horizontal="left" vertical="center"/>
      <protection hidden="1"/>
    </xf>
    <xf numFmtId="0" fontId="19" fillId="0" borderId="38" xfId="2" applyNumberFormat="1" applyFont="1" applyBorder="1" applyAlignment="1" applyProtection="1">
      <alignment horizontal="left" vertical="center"/>
      <protection hidden="1"/>
    </xf>
    <xf numFmtId="0" fontId="47" fillId="0" borderId="13" xfId="2" applyNumberFormat="1" applyFont="1" applyBorder="1" applyAlignment="1" applyProtection="1">
      <alignment horizontal="center" vertical="center"/>
      <protection hidden="1"/>
    </xf>
    <xf numFmtId="0" fontId="47" fillId="0" borderId="15"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left" vertical="center" wrapText="1"/>
      <protection locked="0" hidden="1"/>
    </xf>
    <xf numFmtId="0" fontId="14" fillId="3" borderId="3" xfId="2" applyNumberFormat="1" applyFont="1" applyFill="1" applyBorder="1" applyAlignment="1" applyProtection="1">
      <alignment horizontal="left" vertical="center" wrapText="1"/>
      <protection locked="0" hidden="1"/>
    </xf>
    <xf numFmtId="0" fontId="14" fillId="3" borderId="4" xfId="2" applyNumberFormat="1" applyFont="1" applyFill="1" applyBorder="1" applyAlignment="1" applyProtection="1">
      <alignment horizontal="left" vertical="center" wrapText="1"/>
      <protection locked="0" hidden="1"/>
    </xf>
    <xf numFmtId="0" fontId="14" fillId="3" borderId="5" xfId="2" applyNumberFormat="1" applyFont="1" applyFill="1" applyBorder="1" applyAlignment="1" applyProtection="1">
      <alignment horizontal="left" vertical="center" wrapText="1"/>
      <protection locked="0" hidden="1"/>
    </xf>
    <xf numFmtId="0" fontId="14" fillId="3" borderId="7" xfId="2" applyNumberFormat="1" applyFont="1" applyFill="1" applyBorder="1" applyAlignment="1" applyProtection="1">
      <alignment horizontal="left" vertical="center" wrapText="1"/>
      <protection locked="0" hidden="1"/>
    </xf>
    <xf numFmtId="0" fontId="14" fillId="3" borderId="3" xfId="5" applyNumberFormat="1" applyFont="1" applyFill="1" applyBorder="1" applyAlignment="1" applyProtection="1">
      <alignment horizontal="center" vertical="center"/>
      <protection hidden="1"/>
    </xf>
    <xf numFmtId="0" fontId="14" fillId="3" borderId="28" xfId="5" applyNumberFormat="1" applyFont="1" applyFill="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locked="0" hidden="1"/>
    </xf>
    <xf numFmtId="0" fontId="14" fillId="0" borderId="28" xfId="5" applyNumberFormat="1" applyFont="1" applyBorder="1" applyAlignment="1" applyProtection="1">
      <alignment horizontal="center" vertical="center"/>
      <protection locked="0" hidden="1"/>
    </xf>
    <xf numFmtId="0" fontId="14" fillId="0" borderId="35" xfId="5" applyNumberFormat="1" applyFont="1" applyBorder="1" applyAlignment="1" applyProtection="1">
      <alignment horizontal="center" vertical="center"/>
      <protection hidden="1"/>
    </xf>
    <xf numFmtId="0" fontId="14" fillId="0" borderId="37" xfId="5" applyNumberFormat="1" applyFont="1" applyBorder="1" applyAlignment="1" applyProtection="1">
      <alignment horizontal="center" vertical="center"/>
      <protection hidden="1"/>
    </xf>
    <xf numFmtId="0" fontId="14" fillId="0" borderId="38" xfId="5" applyNumberFormat="1" applyFont="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locked="0" hidden="1"/>
    </xf>
    <xf numFmtId="0" fontId="14" fillId="0" borderId="47" xfId="5" applyNumberFormat="1" applyFont="1" applyBorder="1" applyAlignment="1" applyProtection="1">
      <alignment horizontal="center" vertical="center"/>
      <protection hidden="1"/>
    </xf>
    <xf numFmtId="0" fontId="14" fillId="0" borderId="7" xfId="5" applyNumberFormat="1" applyFont="1" applyBorder="1" applyAlignment="1" applyProtection="1">
      <alignment horizontal="center" vertical="center"/>
      <protection hidden="1"/>
    </xf>
    <xf numFmtId="0" fontId="14" fillId="3" borderId="6" xfId="5" applyNumberFormat="1" applyFont="1" applyFill="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hidden="1"/>
    </xf>
    <xf numFmtId="0" fontId="14" fillId="0" borderId="10" xfId="5" applyNumberFormat="1" applyFont="1" applyBorder="1" applyAlignment="1" applyProtection="1">
      <alignment horizontal="center" vertical="center"/>
      <protection hidden="1"/>
    </xf>
    <xf numFmtId="0" fontId="14" fillId="0" borderId="11" xfId="5" applyNumberFormat="1" applyFont="1" applyBorder="1" applyAlignment="1" applyProtection="1">
      <alignment horizontal="center" vertical="center"/>
      <protection hidden="1"/>
    </xf>
    <xf numFmtId="0" fontId="14" fillId="0" borderId="16" xfId="5" applyNumberFormat="1" applyFont="1" applyBorder="1" applyAlignment="1" applyProtection="1">
      <alignment horizontal="center" vertical="center"/>
      <protection hidden="1"/>
    </xf>
    <xf numFmtId="0" fontId="14" fillId="0" borderId="1" xfId="5" applyNumberFormat="1" applyFont="1" applyBorder="1" applyAlignment="1" applyProtection="1">
      <alignment horizontal="center" vertical="center"/>
      <protection hidden="1"/>
    </xf>
    <xf numFmtId="0" fontId="14" fillId="0" borderId="31" xfId="5" applyNumberFormat="1" applyFont="1" applyBorder="1" applyAlignment="1" applyProtection="1">
      <alignment horizontal="center" vertical="center"/>
      <protection hidden="1"/>
    </xf>
    <xf numFmtId="0" fontId="14" fillId="0" borderId="32" xfId="5" applyNumberFormat="1" applyFont="1" applyBorder="1" applyAlignment="1" applyProtection="1">
      <alignment horizontal="center" vertical="center"/>
      <protection hidden="1"/>
    </xf>
    <xf numFmtId="0" fontId="14" fillId="0" borderId="5" xfId="5" applyNumberFormat="1" applyFont="1" applyBorder="1" applyAlignment="1" applyProtection="1">
      <alignment horizontal="center" vertical="center"/>
      <protection hidden="1"/>
    </xf>
    <xf numFmtId="0" fontId="14" fillId="4" borderId="52" xfId="2" applyNumberFormat="1" applyFont="1" applyFill="1" applyBorder="1" applyAlignment="1" applyProtection="1">
      <alignment horizontal="center" vertical="center"/>
      <protection hidden="1"/>
    </xf>
    <xf numFmtId="0" fontId="14" fillId="4" borderId="33" xfId="2" applyNumberFormat="1" applyFont="1" applyFill="1" applyBorder="1" applyAlignment="1" applyProtection="1">
      <alignment horizontal="center" vertical="center"/>
      <protection hidden="1"/>
    </xf>
    <xf numFmtId="0" fontId="14" fillId="3" borderId="35" xfId="2" applyNumberFormat="1" applyFont="1" applyFill="1" applyBorder="1" applyAlignment="1" applyProtection="1">
      <alignment horizontal="left" vertical="center" wrapText="1"/>
      <protection hidden="1"/>
    </xf>
    <xf numFmtId="0" fontId="14" fillId="0" borderId="27"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protection locked="0" hidden="1"/>
    </xf>
    <xf numFmtId="0" fontId="14" fillId="3" borderId="3"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protection locked="0" hidden="1"/>
    </xf>
    <xf numFmtId="0" fontId="14" fillId="3" borderId="27" xfId="2" applyNumberFormat="1" applyFont="1" applyFill="1" applyBorder="1" applyAlignment="1" applyProtection="1">
      <alignment horizontal="left" vertical="center"/>
      <protection locked="0" hidden="1"/>
    </xf>
    <xf numFmtId="0" fontId="14" fillId="3" borderId="28" xfId="2" applyNumberFormat="1" applyFont="1" applyFill="1" applyBorder="1" applyAlignment="1" applyProtection="1">
      <alignment horizontal="left" vertical="center"/>
      <protection locked="0" hidden="1"/>
    </xf>
    <xf numFmtId="0" fontId="14" fillId="3" borderId="39" xfId="2" applyNumberFormat="1" applyFont="1" applyFill="1" applyBorder="1" applyAlignment="1" applyProtection="1">
      <alignment horizontal="left" vertical="center"/>
      <protection locked="0" hidden="1"/>
    </xf>
    <xf numFmtId="0" fontId="19" fillId="0" borderId="0" xfId="2" applyNumberFormat="1" applyFont="1" applyAlignment="1" applyProtection="1">
      <alignment vertical="center"/>
      <protection hidden="1"/>
    </xf>
    <xf numFmtId="0" fontId="14" fillId="0" borderId="1" xfId="2" applyNumberFormat="1" applyFont="1" applyBorder="1" applyAlignment="1" applyProtection="1">
      <alignment horizontal="center" vertical="center" shrinkToFit="1"/>
      <protection hidden="1"/>
    </xf>
    <xf numFmtId="0" fontId="14" fillId="0" borderId="17" xfId="2" applyNumberFormat="1" applyFont="1" applyBorder="1" applyAlignment="1" applyProtection="1">
      <alignment horizontal="center" vertical="center" shrinkToFit="1"/>
      <protection hidden="1"/>
    </xf>
    <xf numFmtId="0" fontId="14" fillId="3" borderId="2" xfId="2" applyNumberFormat="1" applyFont="1" applyFill="1" applyBorder="1" applyAlignment="1" applyProtection="1">
      <alignment horizontal="center" vertical="center" wrapText="1"/>
      <protection hidden="1"/>
    </xf>
    <xf numFmtId="0" fontId="14" fillId="3" borderId="43" xfId="2" applyNumberFormat="1" applyFont="1" applyFill="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wrapText="1"/>
      <protection hidden="1"/>
    </xf>
    <xf numFmtId="0" fontId="14" fillId="3" borderId="39" xfId="2" applyNumberFormat="1" applyFont="1" applyFill="1" applyBorder="1" applyAlignment="1" applyProtection="1">
      <alignment horizontal="center" vertical="center" wrapText="1"/>
      <protection hidden="1"/>
    </xf>
    <xf numFmtId="0" fontId="20" fillId="0" borderId="35" xfId="2" applyNumberFormat="1" applyFont="1" applyBorder="1" applyAlignment="1" applyProtection="1">
      <alignment horizontal="center" vertical="center" wrapText="1"/>
      <protection hidden="1"/>
    </xf>
    <xf numFmtId="0" fontId="20" fillId="0" borderId="47" xfId="2" applyNumberFormat="1" applyFont="1" applyBorder="1" applyAlignment="1" applyProtection="1">
      <alignment horizontal="center" vertical="center" wrapText="1"/>
      <protection hidden="1"/>
    </xf>
    <xf numFmtId="0" fontId="14" fillId="5" borderId="2" xfId="2" applyNumberFormat="1" applyFont="1" applyFill="1" applyBorder="1" applyAlignment="1" applyProtection="1">
      <alignment horizontal="left" vertical="center" wrapText="1"/>
      <protection hidden="1"/>
    </xf>
    <xf numFmtId="0" fontId="14" fillId="5" borderId="3" xfId="2" applyNumberFormat="1" applyFont="1" applyFill="1" applyBorder="1" applyAlignment="1" applyProtection="1">
      <alignment horizontal="left" vertical="center" wrapText="1"/>
      <protection hidden="1"/>
    </xf>
    <xf numFmtId="0" fontId="14" fillId="5" borderId="36" xfId="2" applyNumberFormat="1" applyFont="1" applyFill="1" applyBorder="1" applyAlignment="1" applyProtection="1">
      <alignment horizontal="left" vertical="center" wrapText="1"/>
      <protection hidden="1"/>
    </xf>
    <xf numFmtId="0" fontId="14" fillId="5" borderId="43" xfId="2" applyNumberFormat="1" applyFont="1" applyFill="1" applyBorder="1" applyAlignment="1" applyProtection="1">
      <alignment horizontal="left" vertical="center" wrapText="1"/>
      <protection hidden="1"/>
    </xf>
    <xf numFmtId="0" fontId="14" fillId="5" borderId="0" xfId="2" applyNumberFormat="1" applyFont="1" applyFill="1" applyAlignment="1" applyProtection="1">
      <alignment horizontal="left" vertical="center" wrapText="1"/>
      <protection hidden="1"/>
    </xf>
    <xf numFmtId="0" fontId="14" fillId="5" borderId="50" xfId="2" applyNumberFormat="1" applyFont="1" applyFill="1" applyBorder="1" applyAlignment="1" applyProtection="1">
      <alignment horizontal="left" vertical="center" wrapText="1"/>
      <protection hidden="1"/>
    </xf>
    <xf numFmtId="0" fontId="14" fillId="5" borderId="5" xfId="2" applyNumberFormat="1" applyFont="1" applyFill="1" applyBorder="1" applyAlignment="1" applyProtection="1">
      <alignment horizontal="left" vertical="center" wrapText="1"/>
      <protection hidden="1"/>
    </xf>
    <xf numFmtId="0" fontId="14" fillId="5" borderId="6" xfId="2" applyNumberFormat="1" applyFont="1" applyFill="1" applyBorder="1" applyAlignment="1" applyProtection="1">
      <alignment horizontal="left" vertical="center" wrapText="1"/>
      <protection hidden="1"/>
    </xf>
    <xf numFmtId="0" fontId="14" fillId="5" borderId="20" xfId="2" applyNumberFormat="1" applyFont="1" applyFill="1" applyBorder="1" applyAlignment="1" applyProtection="1">
      <alignment horizontal="left" vertical="center" wrapText="1"/>
      <protection hidden="1"/>
    </xf>
    <xf numFmtId="0" fontId="14" fillId="5" borderId="20" xfId="2" applyNumberFormat="1" applyFont="1" applyFill="1" applyBorder="1" applyAlignment="1" applyProtection="1">
      <alignment horizontal="center" vertical="center" wrapText="1"/>
      <protection hidden="1"/>
    </xf>
    <xf numFmtId="0" fontId="14" fillId="3" borderId="36" xfId="2" applyNumberFormat="1" applyFont="1" applyFill="1" applyBorder="1" applyAlignment="1" applyProtection="1">
      <alignment horizontal="left" vertical="center" wrapText="1"/>
      <protection locked="0" hidden="1"/>
    </xf>
    <xf numFmtId="0" fontId="14" fillId="3" borderId="27" xfId="2" applyNumberFormat="1" applyFont="1" applyFill="1" applyBorder="1" applyAlignment="1" applyProtection="1">
      <alignment horizontal="left" vertical="center" wrapText="1"/>
      <protection locked="0" hidden="1"/>
    </xf>
    <xf numFmtId="0" fontId="33" fillId="3" borderId="18" xfId="5" applyNumberFormat="1" applyFont="1" applyFill="1" applyBorder="1" applyAlignment="1" applyProtection="1">
      <alignment horizontal="center" vertical="center"/>
      <protection hidden="1"/>
    </xf>
    <xf numFmtId="0" fontId="14" fillId="5" borderId="3" xfId="11" applyFont="1" applyFill="1" applyBorder="1" applyAlignment="1" applyProtection="1">
      <alignment horizontal="left" vertical="center" shrinkToFit="1"/>
      <protection hidden="1"/>
    </xf>
    <xf numFmtId="0" fontId="14" fillId="0" borderId="52" xfId="2" applyNumberFormat="1" applyFont="1" applyBorder="1" applyAlignment="1" applyProtection="1">
      <alignment horizontal="center" vertical="center" shrinkToFit="1"/>
      <protection hidden="1"/>
    </xf>
    <xf numFmtId="0" fontId="14" fillId="0" borderId="32" xfId="2" applyNumberFormat="1" applyFont="1" applyBorder="1" applyAlignment="1" applyProtection="1">
      <alignment horizontal="center" vertical="center" shrinkToFit="1"/>
      <protection hidden="1"/>
    </xf>
    <xf numFmtId="0" fontId="14" fillId="0" borderId="47" xfId="2" applyNumberFormat="1" applyFont="1" applyBorder="1" applyAlignment="1" applyProtection="1">
      <alignment horizontal="center" vertical="center" shrinkToFit="1"/>
      <protection hidden="1"/>
    </xf>
    <xf numFmtId="0" fontId="14" fillId="0" borderId="6" xfId="2" applyNumberFormat="1" applyFont="1" applyBorder="1" applyAlignment="1" applyProtection="1">
      <alignment horizontal="center" vertical="center" shrinkToFit="1"/>
      <protection hidden="1"/>
    </xf>
    <xf numFmtId="0" fontId="14" fillId="0" borderId="9"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shrinkToFit="1"/>
      <protection hidden="1"/>
    </xf>
    <xf numFmtId="0" fontId="14" fillId="0" borderId="50"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shrinkToFit="1"/>
      <protection hidden="1"/>
    </xf>
    <xf numFmtId="0" fontId="14" fillId="0" borderId="129" xfId="2" applyNumberFormat="1" applyFont="1" applyBorder="1" applyAlignment="1" applyProtection="1">
      <alignment horizontal="center" vertical="center" shrinkToFit="1"/>
      <protection hidden="1"/>
    </xf>
    <xf numFmtId="0" fontId="14" fillId="0" borderId="2" xfId="2" applyNumberFormat="1" applyFont="1" applyBorder="1" applyAlignment="1" applyProtection="1">
      <alignment horizontal="center" vertical="center" shrinkToFit="1"/>
      <protection hidden="1"/>
    </xf>
    <xf numFmtId="0" fontId="14" fillId="0" borderId="63" xfId="2" applyNumberFormat="1" applyFont="1" applyBorder="1" applyAlignment="1" applyProtection="1">
      <alignment horizontal="center" vertical="center" shrinkToFit="1"/>
      <protection hidden="1"/>
    </xf>
    <xf numFmtId="0" fontId="14" fillId="3" borderId="32" xfId="2" applyNumberFormat="1" applyFont="1" applyFill="1" applyBorder="1" applyAlignment="1" applyProtection="1">
      <alignment horizontal="left" vertical="center" shrinkToFit="1"/>
      <protection hidden="1"/>
    </xf>
    <xf numFmtId="0" fontId="14" fillId="3" borderId="33" xfId="2" applyNumberFormat="1" applyFont="1" applyFill="1" applyBorder="1" applyAlignment="1" applyProtection="1">
      <alignment horizontal="left" vertical="center" shrinkToFit="1"/>
      <protection hidden="1"/>
    </xf>
    <xf numFmtId="0" fontId="14" fillId="5" borderId="6" xfId="2" applyNumberFormat="1" applyFont="1" applyFill="1" applyBorder="1" applyAlignment="1" applyProtection="1">
      <alignment horizontal="left" vertical="center"/>
      <protection hidden="1"/>
    </xf>
    <xf numFmtId="0" fontId="14" fillId="5" borderId="6" xfId="2" applyNumberFormat="1" applyFont="1" applyFill="1" applyBorder="1" applyAlignment="1" applyProtection="1">
      <alignment horizontal="left" vertical="center" shrinkToFit="1"/>
      <protection hidden="1"/>
    </xf>
    <xf numFmtId="0" fontId="14" fillId="3" borderId="31" xfId="2" applyNumberFormat="1" applyFont="1" applyFill="1" applyBorder="1" applyAlignment="1" applyProtection="1">
      <alignment horizontal="left" vertical="center"/>
      <protection locked="0" hidden="1"/>
    </xf>
    <xf numFmtId="0" fontId="14" fillId="3" borderId="32" xfId="2" applyNumberFormat="1" applyFont="1" applyFill="1" applyBorder="1" applyAlignment="1" applyProtection="1">
      <alignment horizontal="left" vertical="center"/>
      <protection locked="0" hidden="1"/>
    </xf>
    <xf numFmtId="0" fontId="14" fillId="3" borderId="33" xfId="2" applyNumberFormat="1" applyFont="1" applyFill="1" applyBorder="1" applyAlignment="1" applyProtection="1">
      <alignment horizontal="left" vertical="center"/>
      <protection locked="0" hidden="1"/>
    </xf>
    <xf numFmtId="0" fontId="14" fillId="3" borderId="20" xfId="2" applyNumberFormat="1" applyFont="1" applyFill="1" applyBorder="1" applyAlignment="1" applyProtection="1">
      <alignment horizontal="left" vertical="center"/>
      <protection locked="0" hidden="1"/>
    </xf>
    <xf numFmtId="0" fontId="14" fillId="4" borderId="36" xfId="2" applyNumberFormat="1" applyFont="1" applyFill="1" applyBorder="1" applyAlignment="1" applyProtection="1">
      <alignment horizontal="left" vertical="center"/>
      <protection hidden="1"/>
    </xf>
    <xf numFmtId="0" fontId="14" fillId="4" borderId="6" xfId="2" applyNumberFormat="1" applyFont="1" applyFill="1" applyBorder="1" applyAlignment="1" applyProtection="1">
      <alignment horizontal="left" vertical="center"/>
      <protection hidden="1"/>
    </xf>
    <xf numFmtId="0" fontId="14" fillId="4" borderId="20" xfId="2" applyNumberFormat="1" applyFont="1" applyFill="1" applyBorder="1" applyAlignment="1" applyProtection="1">
      <alignment horizontal="left" vertical="center"/>
      <protection hidden="1"/>
    </xf>
    <xf numFmtId="0" fontId="33" fillId="3" borderId="0" xfId="2" applyNumberFormat="1" applyFont="1" applyFill="1" applyAlignment="1" applyProtection="1">
      <alignment horizontal="center" vertical="center"/>
      <protection hidden="1"/>
    </xf>
    <xf numFmtId="0" fontId="33" fillId="3" borderId="28" xfId="2" applyNumberFormat="1" applyFont="1" applyFill="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28" xfId="2" applyNumberFormat="1" applyFont="1" applyBorder="1" applyAlignment="1" applyProtection="1">
      <alignment horizontal="center" vertical="center"/>
      <protection hidden="1"/>
    </xf>
    <xf numFmtId="0" fontId="33" fillId="4" borderId="3" xfId="2" applyNumberFormat="1" applyFont="1" applyFill="1" applyBorder="1" applyAlignment="1" applyProtection="1">
      <alignment horizontal="center" vertical="center"/>
      <protection hidden="1"/>
    </xf>
    <xf numFmtId="0" fontId="33" fillId="4" borderId="28" xfId="2" applyNumberFormat="1" applyFont="1" applyFill="1" applyBorder="1" applyAlignment="1" applyProtection="1">
      <alignment horizontal="center" vertical="center"/>
      <protection hidden="1"/>
    </xf>
    <xf numFmtId="0" fontId="33" fillId="3" borderId="1" xfId="2" applyNumberFormat="1" applyFont="1" applyFill="1" applyBorder="1" applyAlignment="1" applyProtection="1">
      <alignment horizontal="left" vertical="center" wrapText="1"/>
      <protection hidden="1"/>
    </xf>
    <xf numFmtId="0" fontId="33" fillId="3" borderId="23"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center" vertical="center"/>
      <protection hidden="1"/>
    </xf>
    <xf numFmtId="0" fontId="33" fillId="3" borderId="37" xfId="2" applyNumberFormat="1" applyFont="1" applyFill="1" applyBorder="1" applyAlignment="1" applyProtection="1">
      <alignment horizontal="center" vertical="center"/>
      <protection hidden="1"/>
    </xf>
    <xf numFmtId="0" fontId="33" fillId="0" borderId="16" xfId="2" applyNumberFormat="1" applyFont="1" applyBorder="1" applyAlignment="1" applyProtection="1">
      <alignment horizontal="center" vertical="center"/>
      <protection hidden="1"/>
    </xf>
    <xf numFmtId="0" fontId="33" fillId="0" borderId="1" xfId="2" applyNumberFormat="1" applyFont="1" applyBorder="1" applyAlignment="1" applyProtection="1">
      <alignment horizontal="center" vertical="center"/>
      <protection hidden="1"/>
    </xf>
    <xf numFmtId="0" fontId="33" fillId="0" borderId="22" xfId="2" applyNumberFormat="1" applyFont="1" applyBorder="1" applyAlignment="1" applyProtection="1">
      <alignment horizontal="center" vertical="center"/>
      <protection hidden="1"/>
    </xf>
    <xf numFmtId="0" fontId="33" fillId="0" borderId="23" xfId="2" applyNumberFormat="1" applyFont="1" applyBorder="1" applyAlignment="1" applyProtection="1">
      <alignment horizontal="center" vertical="center"/>
      <protection hidden="1"/>
    </xf>
    <xf numFmtId="0" fontId="33" fillId="3" borderId="3" xfId="2" applyNumberFormat="1" applyFont="1" applyFill="1" applyBorder="1" applyAlignment="1" applyProtection="1">
      <alignment horizontal="center" vertical="center"/>
      <protection hidden="1"/>
    </xf>
    <xf numFmtId="0" fontId="33" fillId="4" borderId="0" xfId="2" applyNumberFormat="1" applyFont="1" applyFill="1" applyAlignment="1" applyProtection="1">
      <alignment horizontal="center" vertical="center"/>
      <protection hidden="1"/>
    </xf>
    <xf numFmtId="0" fontId="33" fillId="4" borderId="6" xfId="2" applyNumberFormat="1" applyFont="1" applyFill="1" applyBorder="1" applyAlignment="1" applyProtection="1">
      <alignment horizontal="center" vertical="center"/>
      <protection hidden="1"/>
    </xf>
    <xf numFmtId="0" fontId="33" fillId="3" borderId="6" xfId="2" applyNumberFormat="1" applyFont="1" applyFill="1" applyBorder="1" applyAlignment="1" applyProtection="1">
      <alignment horizontal="center" vertical="center"/>
      <protection hidden="1"/>
    </xf>
    <xf numFmtId="0" fontId="33" fillId="0" borderId="12" xfId="2" applyNumberFormat="1" applyFont="1" applyBorder="1" applyAlignment="1" applyProtection="1">
      <alignment horizontal="center" vertical="center"/>
      <protection hidden="1"/>
    </xf>
    <xf numFmtId="0" fontId="33" fillId="0" borderId="13"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center" vertical="center" wrapText="1"/>
      <protection hidden="1"/>
    </xf>
    <xf numFmtId="0" fontId="33" fillId="0" borderId="13" xfId="2" applyNumberFormat="1" applyFont="1" applyBorder="1" applyAlignment="1" applyProtection="1">
      <alignment horizontal="center" vertical="center" wrapText="1"/>
      <protection hidden="1"/>
    </xf>
    <xf numFmtId="0" fontId="33" fillId="0" borderId="15" xfId="2" applyNumberFormat="1" applyFont="1" applyBorder="1" applyAlignment="1" applyProtection="1">
      <alignment horizontal="center" vertical="center" wrapText="1"/>
      <protection hidden="1"/>
    </xf>
    <xf numFmtId="0" fontId="14" fillId="0" borderId="22" xfId="5" applyNumberFormat="1" applyFont="1" applyBorder="1" applyAlignment="1" applyProtection="1">
      <alignment horizontal="center" vertical="center"/>
      <protection hidden="1"/>
    </xf>
    <xf numFmtId="0" fontId="14" fillId="0" borderId="23" xfId="5" applyNumberFormat="1" applyFont="1" applyBorder="1" applyAlignment="1" applyProtection="1">
      <alignment horizontal="center" vertical="center"/>
      <protection hidden="1"/>
    </xf>
    <xf numFmtId="0" fontId="33" fillId="3" borderId="2" xfId="5" applyNumberFormat="1" applyFont="1" applyFill="1" applyBorder="1" applyAlignment="1" applyProtection="1">
      <alignment horizontal="left" vertical="center" wrapText="1"/>
      <protection locked="0" hidden="1"/>
    </xf>
    <xf numFmtId="0" fontId="33" fillId="3" borderId="3" xfId="5" applyNumberFormat="1" applyFont="1" applyFill="1" applyBorder="1" applyAlignment="1" applyProtection="1">
      <alignment horizontal="left" vertical="center" wrapText="1"/>
      <protection locked="0" hidden="1"/>
    </xf>
    <xf numFmtId="0" fontId="33" fillId="3" borderId="36" xfId="5" applyNumberFormat="1" applyFont="1" applyFill="1" applyBorder="1" applyAlignment="1" applyProtection="1">
      <alignment horizontal="left" vertical="center" wrapText="1"/>
      <protection locked="0" hidden="1"/>
    </xf>
    <xf numFmtId="0" fontId="33" fillId="3" borderId="43" xfId="5" applyNumberFormat="1" applyFont="1" applyFill="1" applyBorder="1" applyAlignment="1" applyProtection="1">
      <alignment horizontal="left" vertical="center" wrapText="1"/>
      <protection locked="0" hidden="1"/>
    </xf>
    <xf numFmtId="0" fontId="33" fillId="3" borderId="0" xfId="5" applyNumberFormat="1" applyFont="1" applyFill="1" applyAlignment="1" applyProtection="1">
      <alignment horizontal="left" vertical="center" wrapText="1"/>
      <protection locked="0" hidden="1"/>
    </xf>
    <xf numFmtId="0" fontId="33" fillId="3" borderId="50" xfId="5" applyNumberFormat="1" applyFont="1" applyFill="1" applyBorder="1" applyAlignment="1" applyProtection="1">
      <alignment horizontal="left" vertical="center" wrapText="1"/>
      <protection locked="0" hidden="1"/>
    </xf>
    <xf numFmtId="0" fontId="33" fillId="3" borderId="27" xfId="5" applyNumberFormat="1" applyFont="1" applyFill="1" applyBorder="1" applyAlignment="1" applyProtection="1">
      <alignment horizontal="left" vertical="center" wrapText="1"/>
      <protection locked="0" hidden="1"/>
    </xf>
    <xf numFmtId="0" fontId="33" fillId="3" borderId="28" xfId="5" applyNumberFormat="1" applyFont="1" applyFill="1" applyBorder="1" applyAlignment="1" applyProtection="1">
      <alignment horizontal="left" vertical="center" wrapText="1"/>
      <protection locked="0" hidden="1"/>
    </xf>
    <xf numFmtId="0" fontId="33" fillId="3" borderId="39" xfId="5" applyNumberFormat="1" applyFont="1" applyFill="1" applyBorder="1" applyAlignment="1" applyProtection="1">
      <alignment horizontal="left" vertical="center" wrapText="1"/>
      <protection locked="0" hidden="1"/>
    </xf>
    <xf numFmtId="0" fontId="33" fillId="0" borderId="17" xfId="2" applyNumberFormat="1" applyFont="1" applyBorder="1" applyAlignment="1" applyProtection="1">
      <alignment horizontal="left" vertical="center"/>
      <protection hidden="1"/>
    </xf>
    <xf numFmtId="0" fontId="33" fillId="0" borderId="18" xfId="2" applyNumberFormat="1" applyFont="1" applyBorder="1" applyAlignment="1" applyProtection="1">
      <alignment horizontal="left" vertical="center"/>
      <protection hidden="1"/>
    </xf>
    <xf numFmtId="0" fontId="33" fillId="0" borderId="17" xfId="2" applyNumberFormat="1" applyFont="1" applyBorder="1" applyAlignment="1" applyProtection="1">
      <alignment horizontal="center" vertical="center"/>
      <protection hidden="1"/>
    </xf>
    <xf numFmtId="0" fontId="33" fillId="0" borderId="18" xfId="2" applyNumberFormat="1" applyFont="1" applyBorder="1" applyAlignment="1" applyProtection="1">
      <alignment horizontal="center" vertical="center"/>
      <protection hidden="1"/>
    </xf>
    <xf numFmtId="0" fontId="33" fillId="3" borderId="0" xfId="2" applyNumberFormat="1" applyFont="1" applyFill="1" applyAlignment="1" applyProtection="1">
      <alignment horizontal="center" vertical="center"/>
      <protection locked="0" hidden="1"/>
    </xf>
    <xf numFmtId="0" fontId="33" fillId="3" borderId="50" xfId="2" applyNumberFormat="1" applyFont="1" applyFill="1" applyBorder="1" applyAlignment="1" applyProtection="1">
      <alignment horizontal="center" vertical="center"/>
      <protection locked="0" hidden="1"/>
    </xf>
    <xf numFmtId="38" fontId="33" fillId="3" borderId="18" xfId="1" applyFont="1" applyFill="1" applyBorder="1" applyAlignment="1" applyProtection="1">
      <alignment horizontal="center" vertical="center" shrinkToFit="1"/>
      <protection locked="0" hidden="1"/>
    </xf>
    <xf numFmtId="0" fontId="33" fillId="3" borderId="5" xfId="5" applyNumberFormat="1" applyFont="1" applyFill="1" applyBorder="1" applyAlignment="1" applyProtection="1">
      <alignment horizontal="left" vertical="center" wrapText="1"/>
      <protection locked="0" hidden="1"/>
    </xf>
    <xf numFmtId="0" fontId="33" fillId="3" borderId="6" xfId="5" applyNumberFormat="1" applyFont="1" applyFill="1" applyBorder="1" applyAlignment="1" applyProtection="1">
      <alignment horizontal="left" vertical="center" wrapText="1"/>
      <protection locked="0" hidden="1"/>
    </xf>
    <xf numFmtId="0" fontId="33" fillId="3" borderId="20" xfId="5" applyNumberFormat="1" applyFont="1" applyFill="1" applyBorder="1" applyAlignment="1" applyProtection="1">
      <alignment horizontal="left" vertical="center" wrapText="1"/>
      <protection locked="0" hidden="1"/>
    </xf>
    <xf numFmtId="0" fontId="14" fillId="0" borderId="5" xfId="2" applyNumberFormat="1" applyFont="1" applyBorder="1" applyAlignment="1" applyProtection="1">
      <alignment horizontal="right" vertical="center"/>
      <protection hidden="1"/>
    </xf>
    <xf numFmtId="0" fontId="14" fillId="0" borderId="7" xfId="2" applyNumberFormat="1" applyFont="1" applyBorder="1" applyAlignment="1" applyProtection="1">
      <alignment horizontal="right" vertical="center"/>
      <protection hidden="1"/>
    </xf>
    <xf numFmtId="0" fontId="33" fillId="0" borderId="2" xfId="2" applyNumberFormat="1" applyFont="1" applyBorder="1" applyAlignment="1" applyProtection="1">
      <alignment horizontal="center" vertical="center"/>
      <protection hidden="1"/>
    </xf>
    <xf numFmtId="0" fontId="33" fillId="0" borderId="3" xfId="2" applyNumberFormat="1" applyFont="1" applyBorder="1" applyAlignment="1" applyProtection="1">
      <alignment horizontal="center" vertical="center"/>
      <protection hidden="1"/>
    </xf>
    <xf numFmtId="0" fontId="33" fillId="0" borderId="4" xfId="2" applyNumberFormat="1" applyFont="1" applyBorder="1" applyAlignment="1" applyProtection="1">
      <alignment horizontal="center" vertical="center"/>
      <protection hidden="1"/>
    </xf>
    <xf numFmtId="0" fontId="33" fillId="0" borderId="5" xfId="2" applyNumberFormat="1" applyFont="1" applyBorder="1" applyAlignment="1" applyProtection="1">
      <alignment horizontal="center" vertical="center"/>
      <protection hidden="1"/>
    </xf>
    <xf numFmtId="0" fontId="33" fillId="0" borderId="6" xfId="2" applyNumberFormat="1" applyFont="1" applyBorder="1" applyAlignment="1" applyProtection="1">
      <alignment horizontal="center" vertical="center"/>
      <protection hidden="1"/>
    </xf>
    <xf numFmtId="0" fontId="33" fillId="0" borderId="7" xfId="2" applyNumberFormat="1" applyFont="1" applyBorder="1" applyAlignment="1" applyProtection="1">
      <alignment horizontal="center" vertical="center"/>
      <protection hidden="1"/>
    </xf>
    <xf numFmtId="0" fontId="33" fillId="0" borderId="34" xfId="2" applyNumberFormat="1" applyFont="1" applyBorder="1" applyAlignment="1" applyProtection="1">
      <alignment horizontal="left" vertical="center"/>
      <protection hidden="1"/>
    </xf>
    <xf numFmtId="0" fontId="33" fillId="0" borderId="25" xfId="2" applyNumberFormat="1" applyFont="1" applyBorder="1" applyAlignment="1" applyProtection="1">
      <alignment horizontal="left" vertical="center"/>
      <protection hidden="1"/>
    </xf>
    <xf numFmtId="0" fontId="33" fillId="3" borderId="31" xfId="2" applyNumberFormat="1" applyFont="1" applyFill="1" applyBorder="1" applyAlignment="1" applyProtection="1">
      <alignment horizontal="center" vertical="center"/>
      <protection hidden="1"/>
    </xf>
    <xf numFmtId="0" fontId="33" fillId="3" borderId="32" xfId="2" applyNumberFormat="1" applyFont="1" applyFill="1" applyBorder="1" applyAlignment="1" applyProtection="1">
      <alignment horizontal="center" vertical="center"/>
      <protection hidden="1"/>
    </xf>
    <xf numFmtId="0" fontId="33" fillId="3" borderId="5" xfId="2" applyNumberFormat="1" applyFont="1" applyFill="1" applyBorder="1" applyAlignment="1" applyProtection="1">
      <alignment horizontal="center" vertical="center"/>
      <protection hidden="1"/>
    </xf>
    <xf numFmtId="0" fontId="33" fillId="0" borderId="32" xfId="2" applyNumberFormat="1" applyFont="1" applyBorder="1" applyAlignment="1" applyProtection="1">
      <alignment horizontal="center" vertical="center"/>
      <protection hidden="1"/>
    </xf>
    <xf numFmtId="0" fontId="33" fillId="0" borderId="21" xfId="2" applyNumberFormat="1" applyFont="1" applyBorder="1" applyAlignment="1" applyProtection="1">
      <alignment horizontal="left" vertical="center"/>
      <protection hidden="1"/>
    </xf>
    <xf numFmtId="0" fontId="33" fillId="3" borderId="49" xfId="2" applyNumberFormat="1" applyFont="1" applyFill="1" applyBorder="1" applyAlignment="1" applyProtection="1">
      <alignment horizontal="left" vertical="center" wrapText="1"/>
      <protection hidden="1"/>
    </xf>
    <xf numFmtId="0" fontId="33" fillId="3" borderId="0" xfId="2" applyNumberFormat="1" applyFont="1" applyFill="1" applyAlignment="1" applyProtection="1">
      <alignment horizontal="left" vertical="center" wrapText="1"/>
      <protection hidden="1"/>
    </xf>
    <xf numFmtId="0" fontId="33" fillId="3" borderId="50" xfId="2" applyNumberFormat="1" applyFont="1" applyFill="1" applyBorder="1" applyAlignment="1" applyProtection="1">
      <alignment horizontal="left" vertical="center" wrapText="1"/>
      <protection hidden="1"/>
    </xf>
    <xf numFmtId="0" fontId="33" fillId="3" borderId="47" xfId="2" applyNumberFormat="1" applyFont="1" applyFill="1" applyBorder="1" applyAlignment="1" applyProtection="1">
      <alignment horizontal="left" vertical="center" wrapText="1"/>
      <protection hidden="1"/>
    </xf>
    <xf numFmtId="0" fontId="33" fillId="3" borderId="6" xfId="2" applyNumberFormat="1" applyFont="1" applyFill="1" applyBorder="1" applyAlignment="1" applyProtection="1">
      <alignment horizontal="left" vertical="center" wrapText="1"/>
      <protection hidden="1"/>
    </xf>
    <xf numFmtId="0" fontId="33" fillId="3" borderId="20"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left" vertical="center" wrapText="1"/>
      <protection locked="0" hidden="1"/>
    </xf>
    <xf numFmtId="0" fontId="33" fillId="3" borderId="0" xfId="2" applyNumberFormat="1" applyFont="1" applyFill="1" applyAlignment="1" applyProtection="1">
      <alignment horizontal="left" vertical="center" wrapText="1"/>
      <protection locked="0" hidden="1"/>
    </xf>
    <xf numFmtId="0" fontId="33" fillId="3" borderId="50" xfId="2" applyNumberFormat="1" applyFont="1" applyFill="1" applyBorder="1" applyAlignment="1" applyProtection="1">
      <alignment horizontal="left" vertical="center" wrapText="1"/>
      <protection locked="0" hidden="1"/>
    </xf>
    <xf numFmtId="0" fontId="33" fillId="3" borderId="12" xfId="2" applyNumberFormat="1" applyFont="1" applyFill="1" applyBorder="1" applyAlignment="1" applyProtection="1">
      <alignment horizontal="center" vertical="center"/>
      <protection hidden="1"/>
    </xf>
    <xf numFmtId="0" fontId="33" fillId="3" borderId="13" xfId="2" applyNumberFormat="1" applyFont="1" applyFill="1" applyBorder="1" applyAlignment="1" applyProtection="1">
      <alignment horizontal="center" vertical="center"/>
      <protection hidden="1"/>
    </xf>
    <xf numFmtId="0" fontId="33" fillId="3" borderId="24" xfId="2" applyNumberFormat="1" applyFont="1" applyFill="1" applyBorder="1" applyAlignment="1" applyProtection="1">
      <alignment horizontal="center" vertical="center"/>
      <protection hidden="1"/>
    </xf>
    <xf numFmtId="0" fontId="33" fillId="3" borderId="25" xfId="2" applyNumberFormat="1" applyFont="1" applyFill="1" applyBorder="1" applyAlignment="1" applyProtection="1">
      <alignment horizontal="center" vertical="center"/>
      <protection hidden="1"/>
    </xf>
    <xf numFmtId="0" fontId="33" fillId="0" borderId="34" xfId="5" applyNumberFormat="1" applyFont="1" applyBorder="1" applyAlignment="1" applyProtection="1">
      <alignment horizontal="left" vertical="center"/>
      <protection hidden="1"/>
    </xf>
    <xf numFmtId="0" fontId="33" fillId="0" borderId="18" xfId="5" applyNumberFormat="1" applyFont="1" applyBorder="1" applyAlignment="1" applyProtection="1">
      <alignment horizontal="left" vertical="center"/>
      <protection hidden="1"/>
    </xf>
    <xf numFmtId="0" fontId="33" fillId="3" borderId="2" xfId="2" applyNumberFormat="1" applyFont="1" applyFill="1" applyBorder="1" applyAlignment="1" applyProtection="1">
      <alignment horizontal="left" vertical="center" wrapText="1"/>
      <protection hidden="1"/>
    </xf>
    <xf numFmtId="0" fontId="33" fillId="3" borderId="3" xfId="2" applyNumberFormat="1" applyFont="1" applyFill="1" applyBorder="1" applyAlignment="1" applyProtection="1">
      <alignment horizontal="left" vertical="center" wrapText="1"/>
      <protection hidden="1"/>
    </xf>
    <xf numFmtId="0" fontId="33" fillId="3" borderId="4" xfId="2" applyNumberFormat="1" applyFont="1" applyFill="1" applyBorder="1" applyAlignment="1" applyProtection="1">
      <alignment horizontal="left" vertical="center" wrapText="1"/>
      <protection hidden="1"/>
    </xf>
    <xf numFmtId="0" fontId="33" fillId="3" borderId="5" xfId="2" applyNumberFormat="1" applyFont="1" applyFill="1" applyBorder="1" applyAlignment="1" applyProtection="1">
      <alignment horizontal="left" vertical="center" wrapText="1"/>
      <protection hidden="1"/>
    </xf>
    <xf numFmtId="0" fontId="33" fillId="3" borderId="7" xfId="2" applyNumberFormat="1" applyFont="1" applyFill="1" applyBorder="1" applyAlignment="1" applyProtection="1">
      <alignment horizontal="left" vertical="center" wrapText="1"/>
      <protection hidden="1"/>
    </xf>
    <xf numFmtId="0" fontId="33" fillId="3" borderId="2" xfId="2" applyNumberFormat="1" applyFont="1" applyFill="1" applyBorder="1" applyAlignment="1" applyProtection="1">
      <alignment horizontal="center" vertical="center"/>
      <protection hidden="1"/>
    </xf>
    <xf numFmtId="0" fontId="62" fillId="3" borderId="2" xfId="2" applyNumberFormat="1" applyFont="1" applyFill="1" applyBorder="1" applyAlignment="1" applyProtection="1">
      <alignment horizontal="left" vertical="center" wrapText="1"/>
      <protection hidden="1"/>
    </xf>
    <xf numFmtId="0" fontId="33" fillId="3" borderId="27" xfId="2" applyNumberFormat="1" applyFont="1" applyFill="1" applyBorder="1" applyAlignment="1" applyProtection="1">
      <alignment horizontal="center" vertical="center"/>
      <protection hidden="1"/>
    </xf>
    <xf numFmtId="0" fontId="33" fillId="0" borderId="38"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left" vertical="center"/>
      <protection hidden="1"/>
    </xf>
    <xf numFmtId="0" fontId="33" fillId="0" borderId="13" xfId="2" applyNumberFormat="1" applyFont="1" applyBorder="1" applyAlignment="1" applyProtection="1">
      <alignment horizontal="left" vertical="center"/>
      <protection hidden="1"/>
    </xf>
    <xf numFmtId="0" fontId="33" fillId="0" borderId="15" xfId="2" applyNumberFormat="1" applyFont="1" applyBorder="1" applyAlignment="1" applyProtection="1">
      <alignment horizontal="left" vertical="center"/>
      <protection hidden="1"/>
    </xf>
    <xf numFmtId="0" fontId="33" fillId="3" borderId="27" xfId="2" applyNumberFormat="1" applyFont="1" applyFill="1" applyBorder="1" applyAlignment="1" applyProtection="1">
      <alignment horizontal="left" vertical="center" wrapText="1"/>
      <protection hidden="1"/>
    </xf>
    <xf numFmtId="0" fontId="33" fillId="3" borderId="28" xfId="2" applyNumberFormat="1" applyFont="1" applyFill="1" applyBorder="1" applyAlignment="1" applyProtection="1">
      <alignment horizontal="left" vertical="center" wrapText="1"/>
      <protection hidden="1"/>
    </xf>
    <xf numFmtId="0" fontId="33" fillId="3" borderId="38" xfId="2" applyNumberFormat="1" applyFont="1" applyFill="1" applyBorder="1" applyAlignment="1" applyProtection="1">
      <alignment horizontal="left" vertical="center" wrapText="1"/>
      <protection hidden="1"/>
    </xf>
    <xf numFmtId="0" fontId="33" fillId="0" borderId="0" xfId="2" applyNumberFormat="1" applyFont="1" applyAlignment="1" applyProtection="1">
      <alignment horizontal="right" vertical="center"/>
      <protection locked="0" hidden="1"/>
    </xf>
    <xf numFmtId="0" fontId="33" fillId="0" borderId="35" xfId="2" applyNumberFormat="1" applyFont="1" applyBorder="1" applyAlignment="1" applyProtection="1">
      <alignment horizontal="center" vertical="center"/>
      <protection hidden="1"/>
    </xf>
    <xf numFmtId="0" fontId="33" fillId="0" borderId="37"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wrapText="1"/>
      <protection hidden="1"/>
    </xf>
    <xf numFmtId="0" fontId="33" fillId="3" borderId="2" xfId="2" applyNumberFormat="1" applyFont="1" applyFill="1" applyBorder="1" applyAlignment="1" applyProtection="1">
      <alignment horizontal="left" vertical="center"/>
      <protection hidden="1"/>
    </xf>
    <xf numFmtId="0" fontId="33" fillId="3" borderId="3" xfId="2" applyNumberFormat="1" applyFont="1" applyFill="1" applyBorder="1" applyAlignment="1" applyProtection="1">
      <alignment horizontal="left" vertical="center"/>
      <protection hidden="1"/>
    </xf>
    <xf numFmtId="0" fontId="33" fillId="3" borderId="36" xfId="2" applyNumberFormat="1" applyFont="1" applyFill="1" applyBorder="1" applyAlignment="1" applyProtection="1">
      <alignment horizontal="left" vertical="center"/>
      <protection hidden="1"/>
    </xf>
    <xf numFmtId="0" fontId="33" fillId="3" borderId="5" xfId="2" applyNumberFormat="1" applyFont="1" applyFill="1" applyBorder="1" applyAlignment="1" applyProtection="1">
      <alignment horizontal="left" vertical="center"/>
      <protection hidden="1"/>
    </xf>
    <xf numFmtId="0" fontId="33" fillId="3" borderId="6" xfId="2" applyNumberFormat="1" applyFont="1" applyFill="1" applyBorder="1" applyAlignment="1" applyProtection="1">
      <alignment horizontal="left" vertical="center"/>
      <protection hidden="1"/>
    </xf>
    <xf numFmtId="0" fontId="33" fillId="3" borderId="20" xfId="2" applyNumberFormat="1" applyFont="1" applyFill="1" applyBorder="1" applyAlignment="1" applyProtection="1">
      <alignment horizontal="left" vertical="center"/>
      <protection hidden="1"/>
    </xf>
    <xf numFmtId="0" fontId="33" fillId="0" borderId="47" xfId="2" applyNumberFormat="1" applyFont="1" applyBorder="1" applyAlignment="1" applyProtection="1">
      <alignment horizontal="center" vertical="center"/>
      <protection hidden="1"/>
    </xf>
    <xf numFmtId="0" fontId="33" fillId="0" borderId="52" xfId="2" applyNumberFormat="1" applyFont="1" applyBorder="1" applyAlignment="1" applyProtection="1">
      <alignment horizontal="center" vertical="center"/>
      <protection hidden="1"/>
    </xf>
    <xf numFmtId="0" fontId="33" fillId="0" borderId="49" xfId="2" applyNumberFormat="1" applyFont="1" applyBorder="1" applyAlignment="1" applyProtection="1">
      <alignment horizontal="center" vertical="center"/>
      <protection hidden="1"/>
    </xf>
    <xf numFmtId="0" fontId="33" fillId="0" borderId="8" xfId="2" applyNumberFormat="1" applyFont="1" applyBorder="1" applyAlignment="1" applyProtection="1">
      <alignment horizontal="center" vertical="center"/>
      <protection hidden="1"/>
    </xf>
    <xf numFmtId="0" fontId="33" fillId="0" borderId="56" xfId="2" applyNumberFormat="1" applyFont="1" applyBorder="1" applyAlignment="1" applyProtection="1">
      <alignment horizontal="center" vertical="center"/>
      <protection hidden="1"/>
    </xf>
    <xf numFmtId="0" fontId="14" fillId="0" borderId="22" xfId="2" applyNumberFormat="1" applyFont="1" applyBorder="1" applyAlignment="1" applyProtection="1">
      <alignment horizontal="left" vertical="center"/>
      <protection hidden="1"/>
    </xf>
    <xf numFmtId="0" fontId="14" fillId="0" borderId="23"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left" vertical="center"/>
      <protection hidden="1"/>
    </xf>
    <xf numFmtId="0" fontId="14" fillId="0" borderId="47" xfId="2" applyNumberFormat="1" applyFont="1" applyBorder="1" applyAlignment="1" applyProtection="1">
      <alignment horizontal="left" vertical="center"/>
      <protection hidden="1"/>
    </xf>
    <xf numFmtId="0" fontId="14" fillId="0" borderId="37" xfId="2" applyNumberFormat="1" applyFont="1" applyBorder="1" applyAlignment="1" applyProtection="1">
      <alignment horizontal="left" vertical="center"/>
      <protection hidden="1"/>
    </xf>
    <xf numFmtId="0" fontId="14" fillId="0" borderId="28" xfId="2" applyNumberFormat="1" applyFont="1" applyBorder="1" applyAlignment="1" applyProtection="1">
      <alignment horizontal="left" vertical="center"/>
      <protection hidden="1"/>
    </xf>
    <xf numFmtId="0" fontId="14" fillId="0" borderId="38" xfId="2" applyNumberFormat="1" applyFont="1" applyBorder="1" applyAlignment="1" applyProtection="1">
      <alignment horizontal="left" vertical="center"/>
      <protection hidden="1"/>
    </xf>
    <xf numFmtId="0" fontId="14" fillId="0" borderId="41" xfId="2" applyNumberFormat="1" applyFont="1" applyBorder="1" applyAlignment="1" applyProtection="1">
      <alignment horizontal="left" vertical="center" wrapText="1"/>
      <protection hidden="1"/>
    </xf>
    <xf numFmtId="0" fontId="14" fillId="0" borderId="42" xfId="2" applyNumberFormat="1" applyFont="1" applyBorder="1" applyAlignment="1" applyProtection="1">
      <alignment horizontal="left" vertical="center" wrapText="1"/>
      <protection hidden="1"/>
    </xf>
    <xf numFmtId="0" fontId="47" fillId="0" borderId="244" xfId="2" applyNumberFormat="1" applyFont="1" applyBorder="1" applyAlignment="1" applyProtection="1">
      <alignment horizontal="left" vertical="center"/>
      <protection hidden="1"/>
    </xf>
    <xf numFmtId="0" fontId="47" fillId="0" borderId="84" xfId="2" applyNumberFormat="1" applyFont="1" applyBorder="1" applyAlignment="1" applyProtection="1">
      <alignment horizontal="left" vertical="center"/>
      <protection hidden="1"/>
    </xf>
    <xf numFmtId="0" fontId="47" fillId="0" borderId="61" xfId="2" applyNumberFormat="1" applyFont="1" applyBorder="1" applyAlignment="1" applyProtection="1">
      <alignment horizontal="left" vertical="center"/>
      <protection hidden="1"/>
    </xf>
    <xf numFmtId="0" fontId="47" fillId="0" borderId="9" xfId="2" applyNumberFormat="1" applyFont="1" applyBorder="1" applyAlignment="1" applyProtection="1">
      <alignment horizontal="left" vertical="center"/>
      <protection hidden="1"/>
    </xf>
    <xf numFmtId="0" fontId="14" fillId="0" borderId="59" xfId="2" applyNumberFormat="1" applyFont="1" applyBorder="1" applyAlignment="1" applyProtection="1">
      <alignment horizontal="left" vertical="center" wrapText="1"/>
      <protection hidden="1"/>
    </xf>
    <xf numFmtId="0" fontId="14" fillId="0" borderId="8" xfId="2" applyNumberFormat="1" applyFont="1" applyBorder="1" applyAlignment="1" applyProtection="1">
      <alignment horizontal="left" vertical="center" wrapText="1"/>
      <protection hidden="1"/>
    </xf>
    <xf numFmtId="0" fontId="47" fillId="0" borderId="124" xfId="2" applyNumberFormat="1" applyFont="1" applyBorder="1" applyAlignment="1" applyProtection="1">
      <alignment horizontal="left" vertical="center"/>
      <protection hidden="1"/>
    </xf>
    <xf numFmtId="0" fontId="47" fillId="0" borderId="245" xfId="2" applyNumberFormat="1" applyFont="1" applyBorder="1" applyAlignment="1" applyProtection="1">
      <alignment horizontal="left" vertical="center"/>
      <protection hidden="1"/>
    </xf>
    <xf numFmtId="0" fontId="47" fillId="4" borderId="104" xfId="2" applyNumberFormat="1" applyFont="1" applyFill="1" applyBorder="1" applyAlignment="1" applyProtection="1">
      <alignment horizontal="left" vertical="center"/>
      <protection hidden="1"/>
    </xf>
    <xf numFmtId="0" fontId="47" fillId="4" borderId="105" xfId="2" applyNumberFormat="1" applyFont="1" applyFill="1" applyBorder="1" applyAlignment="1" applyProtection="1">
      <alignment horizontal="left" vertical="center"/>
      <protection hidden="1"/>
    </xf>
    <xf numFmtId="0" fontId="14" fillId="4" borderId="7" xfId="2" applyNumberFormat="1" applyFont="1" applyFill="1" applyBorder="1" applyAlignment="1" applyProtection="1">
      <alignment horizontal="left" vertical="center"/>
      <protection hidden="1"/>
    </xf>
    <xf numFmtId="0" fontId="14" fillId="4" borderId="9" xfId="2" applyNumberFormat="1" applyFont="1" applyFill="1" applyBorder="1" applyAlignment="1" applyProtection="1">
      <alignment horizontal="left" vertical="center"/>
      <protection hidden="1"/>
    </xf>
    <xf numFmtId="0" fontId="14" fillId="0" borderId="125" xfId="2" applyNumberFormat="1" applyFont="1" applyBorder="1" applyAlignment="1" applyProtection="1">
      <alignment horizontal="left" vertical="center"/>
      <protection hidden="1"/>
    </xf>
    <xf numFmtId="0" fontId="14" fillId="0" borderId="124" xfId="2" applyNumberFormat="1" applyFont="1" applyBorder="1" applyAlignment="1" applyProtection="1">
      <alignment horizontal="left" vertical="center"/>
      <protection hidden="1"/>
    </xf>
    <xf numFmtId="0" fontId="14" fillId="0" borderId="104" xfId="2" applyNumberFormat="1" applyFont="1" applyBorder="1" applyAlignment="1" applyProtection="1">
      <alignment horizontal="left" vertical="center"/>
      <protection hidden="1"/>
    </xf>
    <xf numFmtId="0" fontId="14" fillId="0" borderId="105" xfId="2" applyNumberFormat="1" applyFont="1" applyBorder="1" applyAlignment="1" applyProtection="1">
      <alignment horizontal="left" vertical="center"/>
      <protection hidden="1"/>
    </xf>
    <xf numFmtId="0" fontId="14" fillId="0" borderId="244" xfId="2" applyNumberFormat="1" applyFont="1" applyBorder="1" applyAlignment="1" applyProtection="1">
      <alignment horizontal="left" vertical="center"/>
      <protection hidden="1"/>
    </xf>
    <xf numFmtId="0" fontId="14" fillId="0" borderId="84"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center" vertical="center"/>
      <protection hidden="1"/>
    </xf>
    <xf numFmtId="0" fontId="14" fillId="0" borderId="239" xfId="2" applyNumberFormat="1" applyFont="1" applyBorder="1" applyAlignment="1" applyProtection="1">
      <alignment horizontal="left" vertical="center"/>
      <protection hidden="1"/>
    </xf>
    <xf numFmtId="0" fontId="14" fillId="0" borderId="230" xfId="2" applyNumberFormat="1" applyFont="1" applyBorder="1" applyAlignment="1" applyProtection="1">
      <alignment horizontal="left" vertical="center"/>
      <protection hidden="1"/>
    </xf>
    <xf numFmtId="0" fontId="14" fillId="0" borderId="231" xfId="2" applyNumberFormat="1" applyFont="1" applyBorder="1" applyAlignment="1" applyProtection="1">
      <alignment horizontal="left" vertical="center"/>
      <protection hidden="1"/>
    </xf>
    <xf numFmtId="0" fontId="14" fillId="0" borderId="31" xfId="11" applyFont="1" applyBorder="1" applyAlignment="1" applyProtection="1">
      <alignment horizontal="center" vertical="center" wrapText="1"/>
      <protection hidden="1"/>
    </xf>
    <xf numFmtId="0" fontId="38" fillId="3" borderId="6" xfId="2" applyNumberFormat="1" applyFont="1" applyFill="1" applyBorder="1" applyAlignment="1" applyProtection="1">
      <alignment horizontal="left" vertical="center" wrapText="1"/>
      <protection hidden="1"/>
    </xf>
    <xf numFmtId="0" fontId="38" fillId="3" borderId="28" xfId="2" applyNumberFormat="1" applyFont="1" applyFill="1" applyBorder="1" applyAlignment="1" applyProtection="1">
      <alignment horizontal="left" vertical="center" wrapText="1"/>
      <protection hidden="1"/>
    </xf>
    <xf numFmtId="0" fontId="69" fillId="0" borderId="3" xfId="0" applyFont="1" applyBorder="1" applyAlignment="1">
      <alignment vertical="center" shrinkToFit="1"/>
    </xf>
    <xf numFmtId="0" fontId="69" fillId="0" borderId="32" xfId="0" applyFont="1" applyBorder="1">
      <alignment vertical="center"/>
    </xf>
    <xf numFmtId="0" fontId="69" fillId="0" borderId="6" xfId="0" applyFont="1" applyBorder="1">
      <alignment vertical="center"/>
    </xf>
  </cellXfs>
  <cellStyles count="12">
    <cellStyle name="パーセント" xfId="4" builtinId="5"/>
    <cellStyle name="桁区切り" xfId="1" builtinId="6"/>
    <cellStyle name="標準" xfId="0" builtinId="0"/>
    <cellStyle name="標準 2" xfId="2" xr:uid="{2390EAD6-1FF8-4062-A610-BFC63794399D}"/>
    <cellStyle name="標準 2 2" xfId="11" xr:uid="{12B2729D-18B7-477B-837A-0B16BC6CE1FC}"/>
    <cellStyle name="標準 3 3" xfId="8" xr:uid="{4EC3CB06-E805-4EC3-89C1-E89533846E25}"/>
    <cellStyle name="標準_資料５" xfId="7" xr:uid="{9C99B0DA-1F9C-4FC4-891F-CA959B179372}"/>
    <cellStyle name="標準_児童入所" xfId="9" xr:uid="{9796CA55-D6B7-4543-A87F-48827C7443A5}"/>
    <cellStyle name="標準_知的障害者(児)入所" xfId="10" xr:uid="{4FE4F5BA-C263-4687-BCE0-FBB47A9AF5D0}"/>
    <cellStyle name="標準_提出資料_保育所" xfId="5" xr:uid="{37E563AD-A56B-428A-9DF1-E2C11A674E25}"/>
    <cellStyle name="標準_法人１" xfId="3" xr:uid="{81889307-6C22-485C-BB2C-6AC36BF1391A}"/>
    <cellStyle name="標準_民間保育所" xfId="6" xr:uid="{668F031D-A287-4716-B369-9E08D18E773D}"/>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325844</xdr:colOff>
      <xdr:row>2</xdr:row>
      <xdr:rowOff>368117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918043"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B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D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D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D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D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D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D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D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D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D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D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D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D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D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D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D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D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D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D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D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D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95250</xdr:colOff>
          <xdr:row>25</xdr:row>
          <xdr:rowOff>114300</xdr:rowOff>
        </xdr:from>
        <xdr:to>
          <xdr:col>8</xdr:col>
          <xdr:colOff>0</xdr:colOff>
          <xdr:row>26</xdr:row>
          <xdr:rowOff>104775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E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xdr:row>
          <xdr:rowOff>114300</xdr:rowOff>
        </xdr:from>
        <xdr:to>
          <xdr:col>12</xdr:col>
          <xdr:colOff>0</xdr:colOff>
          <xdr:row>26</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E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133350</xdr:rowOff>
        </xdr:from>
        <xdr:to>
          <xdr:col>21</xdr:col>
          <xdr:colOff>276225</xdr:colOff>
          <xdr:row>26</xdr:row>
          <xdr:rowOff>123825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E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25</xdr:row>
          <xdr:rowOff>123825</xdr:rowOff>
        </xdr:from>
        <xdr:to>
          <xdr:col>26</xdr:col>
          <xdr:colOff>266700</xdr:colOff>
          <xdr:row>26</xdr:row>
          <xdr:rowOff>123825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E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238125</xdr:rowOff>
        </xdr:from>
        <xdr:to>
          <xdr:col>28</xdr:col>
          <xdr:colOff>314325</xdr:colOff>
          <xdr:row>28</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E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26</xdr:row>
          <xdr:rowOff>238125</xdr:rowOff>
        </xdr:from>
        <xdr:to>
          <xdr:col>36</xdr:col>
          <xdr:colOff>314325</xdr:colOff>
          <xdr:row>28</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E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27</xdr:row>
          <xdr:rowOff>9525</xdr:rowOff>
        </xdr:from>
        <xdr:to>
          <xdr:col>20</xdr:col>
          <xdr:colOff>314325</xdr:colOff>
          <xdr:row>28</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E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0</xdr:rowOff>
        </xdr:from>
        <xdr:to>
          <xdr:col>24</xdr:col>
          <xdr:colOff>314325</xdr:colOff>
          <xdr:row>28</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E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27</xdr:row>
          <xdr:rowOff>238125</xdr:rowOff>
        </xdr:from>
        <xdr:to>
          <xdr:col>20</xdr:col>
          <xdr:colOff>314325</xdr:colOff>
          <xdr:row>29</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E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314325</xdr:colOff>
          <xdr:row>28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E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238125</xdr:rowOff>
        </xdr:from>
        <xdr:to>
          <xdr:col>24</xdr:col>
          <xdr:colOff>314325</xdr:colOff>
          <xdr:row>29</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E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27</xdr:row>
          <xdr:rowOff>238125</xdr:rowOff>
        </xdr:from>
        <xdr:to>
          <xdr:col>28</xdr:col>
          <xdr:colOff>314325</xdr:colOff>
          <xdr:row>29</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E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114300</xdr:rowOff>
        </xdr:from>
        <xdr:to>
          <xdr:col>8</xdr:col>
          <xdr:colOff>0</xdr:colOff>
          <xdr:row>30</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E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104775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E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114300</xdr:rowOff>
        </xdr:from>
        <xdr:to>
          <xdr:col>20</xdr:col>
          <xdr:colOff>0</xdr:colOff>
          <xdr:row>30</xdr:row>
          <xdr:rowOff>104775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E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29</xdr:row>
          <xdr:rowOff>114300</xdr:rowOff>
        </xdr:from>
        <xdr:to>
          <xdr:col>28</xdr:col>
          <xdr:colOff>0</xdr:colOff>
          <xdr:row>30</xdr:row>
          <xdr:rowOff>104775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E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29</xdr:row>
          <xdr:rowOff>114300</xdr:rowOff>
        </xdr:from>
        <xdr:to>
          <xdr:col>38</xdr:col>
          <xdr:colOff>0</xdr:colOff>
          <xdr:row>30</xdr:row>
          <xdr:rowOff>104775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E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29</xdr:row>
          <xdr:rowOff>114300</xdr:rowOff>
        </xdr:from>
        <xdr:to>
          <xdr:col>41</xdr:col>
          <xdr:colOff>0</xdr:colOff>
          <xdr:row>30</xdr:row>
          <xdr:rowOff>104775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E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xdr:row>
          <xdr:rowOff>114300</xdr:rowOff>
        </xdr:from>
        <xdr:to>
          <xdr:col>9</xdr:col>
          <xdr:colOff>0</xdr:colOff>
          <xdr:row>3</xdr:row>
          <xdr:rowOff>104775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E00-00003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E00-00003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xdr:row>
          <xdr:rowOff>114300</xdr:rowOff>
        </xdr:from>
        <xdr:to>
          <xdr:col>22</xdr:col>
          <xdr:colOff>0</xdr:colOff>
          <xdr:row>3</xdr:row>
          <xdr:rowOff>104775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E00-00004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104775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E00-00004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238125</xdr:rowOff>
        </xdr:from>
        <xdr:to>
          <xdr:col>20</xdr:col>
          <xdr:colOff>295275</xdr:colOff>
          <xdr:row>5</xdr:row>
          <xdr:rowOff>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E00-00004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295275</xdr:colOff>
          <xdr:row>6</xdr:row>
          <xdr:rowOff>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E00-00004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xdr:row>
          <xdr:rowOff>238125</xdr:rowOff>
        </xdr:from>
        <xdr:to>
          <xdr:col>24</xdr:col>
          <xdr:colOff>295275</xdr:colOff>
          <xdr:row>5</xdr:row>
          <xdr:rowOff>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E00-00004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295275</xdr:colOff>
          <xdr:row>5</xdr:row>
          <xdr:rowOff>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E00-00004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295275</xdr:colOff>
          <xdr:row>6</xdr:row>
          <xdr:rowOff>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E00-00004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295275</xdr:colOff>
          <xdr:row>6</xdr:row>
          <xdr:rowOff>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E00-00004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5</xdr:row>
          <xdr:rowOff>238125</xdr:rowOff>
        </xdr:from>
        <xdr:to>
          <xdr:col>20</xdr:col>
          <xdr:colOff>295275</xdr:colOff>
          <xdr:row>7</xdr:row>
          <xdr:rowOff>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E00-00004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5</xdr:row>
          <xdr:rowOff>238125</xdr:rowOff>
        </xdr:from>
        <xdr:to>
          <xdr:col>24</xdr:col>
          <xdr:colOff>295275</xdr:colOff>
          <xdr:row>7</xdr:row>
          <xdr:rowOff>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E00-00004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E00-00004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E00-00004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E00-00004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E00-00004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11</xdr:row>
          <xdr:rowOff>114300</xdr:rowOff>
        </xdr:from>
        <xdr:to>
          <xdr:col>23</xdr:col>
          <xdr:colOff>9525</xdr:colOff>
          <xdr:row>12</xdr:row>
          <xdr:rowOff>104775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E00-00004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9525</xdr:colOff>
          <xdr:row>12</xdr:row>
          <xdr:rowOff>104775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E00-00004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E00-00005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E00-00005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114300</xdr:rowOff>
        </xdr:from>
        <xdr:to>
          <xdr:col>12</xdr:col>
          <xdr:colOff>0</xdr:colOff>
          <xdr:row>16</xdr:row>
          <xdr:rowOff>104775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E00-00005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15</xdr:row>
          <xdr:rowOff>114300</xdr:rowOff>
        </xdr:from>
        <xdr:to>
          <xdr:col>19</xdr:col>
          <xdr:colOff>0</xdr:colOff>
          <xdr:row>16</xdr:row>
          <xdr:rowOff>104775</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E00-00005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xdr:row>
          <xdr:rowOff>114300</xdr:rowOff>
        </xdr:from>
        <xdr:to>
          <xdr:col>22</xdr:col>
          <xdr:colOff>0</xdr:colOff>
          <xdr:row>16</xdr:row>
          <xdr:rowOff>104775</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E00-00005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15</xdr:row>
          <xdr:rowOff>114300</xdr:rowOff>
        </xdr:from>
        <xdr:to>
          <xdr:col>29</xdr:col>
          <xdr:colOff>0</xdr:colOff>
          <xdr:row>16</xdr:row>
          <xdr:rowOff>104775</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E00-00005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E00-00005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E00-00005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E00-00005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E00-00005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114300</xdr:rowOff>
        </xdr:from>
        <xdr:to>
          <xdr:col>23</xdr:col>
          <xdr:colOff>9525</xdr:colOff>
          <xdr:row>22</xdr:row>
          <xdr:rowOff>123825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E00-00005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21</xdr:row>
          <xdr:rowOff>114300</xdr:rowOff>
        </xdr:from>
        <xdr:to>
          <xdr:col>27</xdr:col>
          <xdr:colOff>9525</xdr:colOff>
          <xdr:row>22</xdr:row>
          <xdr:rowOff>123825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E00-00005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E00-00005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E00-00005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95250</xdr:colOff>
          <xdr:row>10</xdr:row>
          <xdr:rowOff>114300</xdr:rowOff>
        </xdr:from>
        <xdr:to>
          <xdr:col>37</xdr:col>
          <xdr:colOff>0</xdr:colOff>
          <xdr:row>11</xdr:row>
          <xdr:rowOff>104775</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F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10</xdr:row>
          <xdr:rowOff>114300</xdr:rowOff>
        </xdr:from>
        <xdr:to>
          <xdr:col>40</xdr:col>
          <xdr:colOff>0</xdr:colOff>
          <xdr:row>11</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F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15</xdr:row>
          <xdr:rowOff>114300</xdr:rowOff>
        </xdr:from>
        <xdr:to>
          <xdr:col>37</xdr:col>
          <xdr:colOff>0</xdr:colOff>
          <xdr:row>16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F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104775</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F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18</xdr:row>
          <xdr:rowOff>114300</xdr:rowOff>
        </xdr:from>
        <xdr:to>
          <xdr:col>37</xdr:col>
          <xdr:colOff>0</xdr:colOff>
          <xdr:row>19</xdr:row>
          <xdr:rowOff>104775</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F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114300</xdr:rowOff>
        </xdr:from>
        <xdr:to>
          <xdr:col>40</xdr:col>
          <xdr:colOff>0</xdr:colOff>
          <xdr:row>19</xdr:row>
          <xdr:rowOff>104775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F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21</xdr:row>
          <xdr:rowOff>114300</xdr:rowOff>
        </xdr:from>
        <xdr:to>
          <xdr:col>37</xdr:col>
          <xdr:colOff>0</xdr:colOff>
          <xdr:row>22</xdr:row>
          <xdr:rowOff>104775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F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21</xdr:row>
          <xdr:rowOff>114300</xdr:rowOff>
        </xdr:from>
        <xdr:to>
          <xdr:col>40</xdr:col>
          <xdr:colOff>0</xdr:colOff>
          <xdr:row>22</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F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114300</xdr:rowOff>
        </xdr:from>
        <xdr:to>
          <xdr:col>37</xdr:col>
          <xdr:colOff>0</xdr:colOff>
          <xdr:row>25</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F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xdr:row>
          <xdr:rowOff>114300</xdr:rowOff>
        </xdr:from>
        <xdr:to>
          <xdr:col>8</xdr:col>
          <xdr:colOff>0</xdr:colOff>
          <xdr:row>3</xdr:row>
          <xdr:rowOff>104775</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F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F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F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F00-00002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xdr:row>
          <xdr:rowOff>9525</xdr:rowOff>
        </xdr:from>
        <xdr:to>
          <xdr:col>20</xdr:col>
          <xdr:colOff>314325</xdr:colOff>
          <xdr:row>5</xdr:row>
          <xdr:rowOff>9525</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F00-00002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24</xdr:col>
          <xdr:colOff>314325</xdr:colOff>
          <xdr:row>5</xdr:row>
          <xdr:rowOff>9525</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F00-00002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314325</xdr:colOff>
          <xdr:row>6</xdr:row>
          <xdr:rowOff>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F00-00002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3</xdr:row>
          <xdr:rowOff>238125</xdr:rowOff>
        </xdr:from>
        <xdr:to>
          <xdr:col>32</xdr:col>
          <xdr:colOff>314325</xdr:colOff>
          <xdr:row>5</xdr:row>
          <xdr:rowOff>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F00-00002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314325</xdr:colOff>
          <xdr:row>6</xdr:row>
          <xdr:rowOff>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F00-00003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314325</xdr:colOff>
          <xdr:row>6</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F00-00003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F00-00003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xdr:row>
          <xdr:rowOff>133350</xdr:rowOff>
        </xdr:from>
        <xdr:to>
          <xdr:col>21</xdr:col>
          <xdr:colOff>276225</xdr:colOff>
          <xdr:row>3</xdr:row>
          <xdr:rowOff>123825</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F00-00003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123825</xdr:rowOff>
        </xdr:from>
        <xdr:to>
          <xdr:col>26</xdr:col>
          <xdr:colOff>266700</xdr:colOff>
          <xdr:row>3</xdr:row>
          <xdr:rowOff>123825</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F00-00003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F00-00003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0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114300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114300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114300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2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3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3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3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3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3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3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3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3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3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3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3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3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3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3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3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3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3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3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3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3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3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3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3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3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3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13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13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13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13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3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3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3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3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13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13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13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13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13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13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13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13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13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13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3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0</xdr:rowOff>
        </xdr:from>
        <xdr:to>
          <xdr:col>22</xdr:col>
          <xdr:colOff>276225</xdr:colOff>
          <xdr:row>23</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22</xdr:row>
          <xdr:rowOff>0</xdr:rowOff>
        </xdr:from>
        <xdr:to>
          <xdr:col>26</xdr:col>
          <xdr:colOff>276225</xdr:colOff>
          <xdr:row>23</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xdr:row>
          <xdr:rowOff>9525</xdr:rowOff>
        </xdr:from>
        <xdr:to>
          <xdr:col>22</xdr:col>
          <xdr:colOff>285750</xdr:colOff>
          <xdr:row>4</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xdr:row>
          <xdr:rowOff>9525</xdr:rowOff>
        </xdr:from>
        <xdr:to>
          <xdr:col>22</xdr:col>
          <xdr:colOff>295275</xdr:colOff>
          <xdr:row>5</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9525</xdr:rowOff>
        </xdr:from>
        <xdr:to>
          <xdr:col>22</xdr:col>
          <xdr:colOff>285750</xdr:colOff>
          <xdr:row>7</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9525</xdr:rowOff>
        </xdr:from>
        <xdr:to>
          <xdr:col>22</xdr:col>
          <xdr:colOff>285750</xdr:colOff>
          <xdr:row>8</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5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5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114300</xdr:rowOff>
        </xdr:from>
        <xdr:to>
          <xdr:col>1</xdr:col>
          <xdr:colOff>0</xdr:colOff>
          <xdr:row>38</xdr:row>
          <xdr:rowOff>104775</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5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37</xdr:row>
          <xdr:rowOff>114300</xdr:rowOff>
        </xdr:from>
        <xdr:to>
          <xdr:col>41</xdr:col>
          <xdr:colOff>0</xdr:colOff>
          <xdr:row>38</xdr:row>
          <xdr:rowOff>104775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5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0</xdr:rowOff>
        </xdr:from>
        <xdr:to>
          <xdr:col>33</xdr:col>
          <xdr:colOff>104775</xdr:colOff>
          <xdr:row>17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9525</xdr:rowOff>
        </xdr:from>
        <xdr:to>
          <xdr:col>35</xdr:col>
          <xdr:colOff>85725</xdr:colOff>
          <xdr:row>16</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9525</xdr:rowOff>
        </xdr:from>
        <xdr:to>
          <xdr:col>33</xdr:col>
          <xdr:colOff>104775</xdr:colOff>
          <xdr:row>18</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17</xdr:row>
          <xdr:rowOff>38100</xdr:rowOff>
        </xdr:from>
        <xdr:to>
          <xdr:col>35</xdr:col>
          <xdr:colOff>85725</xdr:colOff>
          <xdr:row>17</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15</xdr:row>
          <xdr:rowOff>38100</xdr:rowOff>
        </xdr:from>
        <xdr:to>
          <xdr:col>33</xdr:col>
          <xdr:colOff>85725</xdr:colOff>
          <xdr:row>15</xdr:row>
          <xdr:rowOff>209550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15</xdr:row>
          <xdr:rowOff>19050</xdr:rowOff>
        </xdr:from>
        <xdr:to>
          <xdr:col>35</xdr:col>
          <xdr:colOff>76200</xdr:colOff>
          <xdr:row>15</xdr:row>
          <xdr:rowOff>209550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800-00000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800-00000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800-00000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800-00001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800-00001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800-00001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800-00001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800-00001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800-00001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800-00001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800-00001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800-00001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800-00001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1800-00001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1800-00001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800-00001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1800-00001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800-00001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800-00001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800-00002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800-00002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1800-00002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1800-00002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1800-00002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1800-00002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1800-00002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1800-00002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1800-00002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1800-00002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1800-00002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1800-00002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800-00002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800-00002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800-00002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800-00002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800-00003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1800-00003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1800-00003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800-00003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800-00003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800-00003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800-00003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800-00003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800-00003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800-00003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800-00003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800-00003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800-00003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800-00003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800-00003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800-00003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800-00004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800-00004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800-00004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800-00004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800-00004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800-00004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800-00004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800-00004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800-00004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9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次のシートへ" hidden="1">
              <a:extLst>
                <a:ext uri="{63B3BB69-23CF-44E3-9099-C40C66FF867C}">
                  <a14:compatExt spid="_x0000_s33794"/>
                </a:ext>
                <a:ext uri="{FF2B5EF4-FFF2-40B4-BE49-F238E27FC236}">
                  <a16:creationId xmlns:a16="http://schemas.microsoft.com/office/drawing/2014/main" id="{00000000-0008-0000-19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次のシートへ" hidden="1">
              <a:extLst>
                <a:ext uri="{63B3BB69-23CF-44E3-9099-C40C66FF867C}">
                  <a14:compatExt spid="_x0000_s33795"/>
                </a:ext>
                <a:ext uri="{FF2B5EF4-FFF2-40B4-BE49-F238E27FC236}">
                  <a16:creationId xmlns:a16="http://schemas.microsoft.com/office/drawing/2014/main" id="{00000000-0008-0000-19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9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9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9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9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9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9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9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9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9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9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9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9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9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9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9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9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9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9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9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9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9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9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9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9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9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A00-000001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A00-000002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A00-000003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A00-000004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A00-000005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A00-000006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A00-000007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A00-000008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A00-000009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A00-00000A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A00-00000B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A00-00000C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A00-00000D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A00-00000E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B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B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B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B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B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B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B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B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B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B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B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B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B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B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B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B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B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B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B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B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B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B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B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B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B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B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B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B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B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B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B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B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B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B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B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B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B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C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C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C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C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C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C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C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C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C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27</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C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C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26</xdr:row>
          <xdr:rowOff>238125</xdr:rowOff>
        </xdr:from>
        <xdr:to>
          <xdr:col>11</xdr:col>
          <xdr:colOff>304800</xdr:colOff>
          <xdr:row>27</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C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xdr:row>
          <xdr:rowOff>238125</xdr:rowOff>
        </xdr:from>
        <xdr:to>
          <xdr:col>15</xdr:col>
          <xdr:colOff>304800</xdr:colOff>
          <xdr:row>27</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C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238125</xdr:rowOff>
        </xdr:from>
        <xdr:to>
          <xdr:col>11</xdr:col>
          <xdr:colOff>304800</xdr:colOff>
          <xdr:row>28</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C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xdr:row>
          <xdr:rowOff>238125</xdr:rowOff>
        </xdr:from>
        <xdr:to>
          <xdr:col>15</xdr:col>
          <xdr:colOff>304800</xdr:colOff>
          <xdr:row>28</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C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C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C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C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C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C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C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C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C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C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C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C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C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38</xdr:row>
          <xdr:rowOff>238125</xdr:rowOff>
        </xdr:from>
        <xdr:to>
          <xdr:col>34</xdr:col>
          <xdr:colOff>304800</xdr:colOff>
          <xdr:row>39</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C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38</xdr:row>
          <xdr:rowOff>238125</xdr:rowOff>
        </xdr:from>
        <xdr:to>
          <xdr:col>39</xdr:col>
          <xdr:colOff>304800</xdr:colOff>
          <xdr:row>39</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C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44</xdr:row>
          <xdr:rowOff>114300</xdr:rowOff>
        </xdr:from>
        <xdr:to>
          <xdr:col>9</xdr:col>
          <xdr:colOff>0</xdr:colOff>
          <xdr:row>45</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C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44</xdr:row>
          <xdr:rowOff>114300</xdr:rowOff>
        </xdr:from>
        <xdr:to>
          <xdr:col>6</xdr:col>
          <xdr:colOff>0</xdr:colOff>
          <xdr:row>45</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C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46</xdr:row>
          <xdr:rowOff>114300</xdr:rowOff>
        </xdr:from>
        <xdr:to>
          <xdr:col>9</xdr:col>
          <xdr:colOff>0</xdr:colOff>
          <xdr:row>47</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C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46</xdr:row>
          <xdr:rowOff>114300</xdr:rowOff>
        </xdr:from>
        <xdr:to>
          <xdr:col>6</xdr:col>
          <xdr:colOff>0</xdr:colOff>
          <xdr:row>47</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C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114300</xdr:rowOff>
        </xdr:from>
        <xdr:to>
          <xdr:col>32</xdr:col>
          <xdr:colOff>0</xdr:colOff>
          <xdr:row>45</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C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44</xdr:row>
          <xdr:rowOff>114300</xdr:rowOff>
        </xdr:from>
        <xdr:to>
          <xdr:col>29</xdr:col>
          <xdr:colOff>0</xdr:colOff>
          <xdr:row>45</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C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46</xdr:row>
          <xdr:rowOff>114300</xdr:rowOff>
        </xdr:from>
        <xdr:to>
          <xdr:col>32</xdr:col>
          <xdr:colOff>0</xdr:colOff>
          <xdr:row>47</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C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46</xdr:row>
          <xdr:rowOff>114300</xdr:rowOff>
        </xdr:from>
        <xdr:to>
          <xdr:col>29</xdr:col>
          <xdr:colOff>0</xdr:colOff>
          <xdr:row>47</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C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44</xdr:row>
          <xdr:rowOff>114300</xdr:rowOff>
        </xdr:from>
        <xdr:to>
          <xdr:col>39</xdr:col>
          <xdr:colOff>0</xdr:colOff>
          <xdr:row>45</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C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44</xdr:row>
          <xdr:rowOff>114300</xdr:rowOff>
        </xdr:from>
        <xdr:to>
          <xdr:col>36</xdr:col>
          <xdr:colOff>0</xdr:colOff>
          <xdr:row>45</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C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19</xdr:row>
          <xdr:rowOff>238125</xdr:rowOff>
        </xdr:from>
        <xdr:to>
          <xdr:col>36</xdr:col>
          <xdr:colOff>304800</xdr:colOff>
          <xdr:row>20</xdr:row>
          <xdr:rowOff>228600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1C00-00002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19</xdr:row>
          <xdr:rowOff>238125</xdr:rowOff>
        </xdr:from>
        <xdr:to>
          <xdr:col>39</xdr:col>
          <xdr:colOff>304800</xdr:colOff>
          <xdr:row>20</xdr:row>
          <xdr:rowOff>228600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1C00-00002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20</xdr:row>
          <xdr:rowOff>238125</xdr:rowOff>
        </xdr:from>
        <xdr:to>
          <xdr:col>36</xdr:col>
          <xdr:colOff>304800</xdr:colOff>
          <xdr:row>21</xdr:row>
          <xdr:rowOff>228600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1C00-00002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20</xdr:row>
          <xdr:rowOff>238125</xdr:rowOff>
        </xdr:from>
        <xdr:to>
          <xdr:col>39</xdr:col>
          <xdr:colOff>304800</xdr:colOff>
          <xdr:row>21</xdr:row>
          <xdr:rowOff>228600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1C00-00002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D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D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D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D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D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D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D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D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D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D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D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D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D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D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D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D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D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D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D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D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D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D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D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D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D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D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D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D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D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D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D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D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D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D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D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D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D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D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1D00-00002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1D00-00002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1D00-00002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1D00-00002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1D00-00002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1D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1D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1D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1D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1D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1D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1D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1D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1D00-00003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1D00-00003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1D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1D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1D00-00003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1D00-00003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1D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1D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1D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1D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1D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1D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1D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1D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1D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1D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1D00-00004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1D00-00004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1D00-00004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1D00-00004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1D00-00004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1D00-00004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1D00-00004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1D00-00004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1D00-00004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1D00-00004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1D00-00004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1D00-00004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1D00-00005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1D00-00005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1D00-00005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1D00-00005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1D00-00005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1D00-00005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1D00-00005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1D00-00005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1D00-00005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1D00-00005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1D00-00005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1D00-00005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34</xdr:row>
          <xdr:rowOff>0</xdr:rowOff>
        </xdr:from>
        <xdr:to>
          <xdr:col>22</xdr:col>
          <xdr:colOff>104775</xdr:colOff>
          <xdr:row>36</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34</xdr:row>
          <xdr:rowOff>0</xdr:rowOff>
        </xdr:from>
        <xdr:to>
          <xdr:col>25</xdr:col>
          <xdr:colOff>104775</xdr:colOff>
          <xdr:row>36</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40</xdr:row>
          <xdr:rowOff>0</xdr:rowOff>
        </xdr:from>
        <xdr:to>
          <xdr:col>22</xdr:col>
          <xdr:colOff>104775</xdr:colOff>
          <xdr:row>42</xdr:row>
          <xdr:rowOff>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40</xdr:row>
          <xdr:rowOff>0</xdr:rowOff>
        </xdr:from>
        <xdr:to>
          <xdr:col>25</xdr:col>
          <xdr:colOff>104775</xdr:colOff>
          <xdr:row>42</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400-00000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400-00000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400-00000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400-00000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400-00000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400-00000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400-00000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400-00000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400-00000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400-00000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400-00001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400-00001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400-00001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400-00001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400-00001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400-00001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400-00001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400-00001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400-00001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400-00001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400-00001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400-00001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400-00001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400-00001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400-00001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400-00001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400-00002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400-00002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400-00002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400-00002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400-00002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400-00002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400-00002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400-00002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400-00002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400-00002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400-00002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400-00002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400-00002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400-00002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400-00002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400-00002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400-00003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400-00003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400-00003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400-00003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400-00003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400-00003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400-00003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400-00003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400-00003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400-00003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400-00003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400-00003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400-00003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400-00003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400-00003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400-00003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400-00004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400-00004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400-00004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400-00004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400-00004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400-00004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400-00004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400-00004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400-00004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400-00004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400-00004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400-00004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400-00004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400-00004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400-00004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400-00004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400-00005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400-00005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400-00005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400-00005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400-00005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400-00005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400-00005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400-00005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400-00005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400-00005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400-00005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400-00005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400-00005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400-00005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400-00005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400-00005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400-00006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400-00006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400-00006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400-00006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400-00006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400-00006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400-00006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400-00006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400-00006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400-00006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400-00006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400-00006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400-00006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5408" name="Check Box 112" hidden="1">
              <a:extLst>
                <a:ext uri="{63B3BB69-23CF-44E3-9099-C40C66FF867C}">
                  <a14:compatExt spid="_x0000_s55408"/>
                </a:ext>
                <a:ext uri="{FF2B5EF4-FFF2-40B4-BE49-F238E27FC236}">
                  <a16:creationId xmlns:a16="http://schemas.microsoft.com/office/drawing/2014/main" id="{00000000-0008-0000-0400-00007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5409" name="Check Box 113" hidden="1">
              <a:extLst>
                <a:ext uri="{63B3BB69-23CF-44E3-9099-C40C66FF867C}">
                  <a14:compatExt spid="_x0000_s55409"/>
                </a:ext>
                <a:ext uri="{FF2B5EF4-FFF2-40B4-BE49-F238E27FC236}">
                  <a16:creationId xmlns:a16="http://schemas.microsoft.com/office/drawing/2014/main" id="{00000000-0008-0000-0400-00007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5410" name="Check Box 114" hidden="1">
              <a:extLst>
                <a:ext uri="{63B3BB69-23CF-44E3-9099-C40C66FF867C}">
                  <a14:compatExt spid="_x0000_s55410"/>
                </a:ext>
                <a:ext uri="{FF2B5EF4-FFF2-40B4-BE49-F238E27FC236}">
                  <a16:creationId xmlns:a16="http://schemas.microsoft.com/office/drawing/2014/main" id="{00000000-0008-0000-0400-00007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5411" name="Check Box 115" hidden="1">
              <a:extLst>
                <a:ext uri="{63B3BB69-23CF-44E3-9099-C40C66FF867C}">
                  <a14:compatExt spid="_x0000_s55411"/>
                </a:ext>
                <a:ext uri="{FF2B5EF4-FFF2-40B4-BE49-F238E27FC236}">
                  <a16:creationId xmlns:a16="http://schemas.microsoft.com/office/drawing/2014/main" id="{00000000-0008-0000-0400-00007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5412" name="Check Box 116" hidden="1">
              <a:extLst>
                <a:ext uri="{63B3BB69-23CF-44E3-9099-C40C66FF867C}">
                  <a14:compatExt spid="_x0000_s55412"/>
                </a:ext>
                <a:ext uri="{FF2B5EF4-FFF2-40B4-BE49-F238E27FC236}">
                  <a16:creationId xmlns:a16="http://schemas.microsoft.com/office/drawing/2014/main" id="{00000000-0008-0000-0400-00007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5413" name="Check Box 117" hidden="1">
              <a:extLst>
                <a:ext uri="{63B3BB69-23CF-44E3-9099-C40C66FF867C}">
                  <a14:compatExt spid="_x0000_s55413"/>
                </a:ext>
                <a:ext uri="{FF2B5EF4-FFF2-40B4-BE49-F238E27FC236}">
                  <a16:creationId xmlns:a16="http://schemas.microsoft.com/office/drawing/2014/main" id="{00000000-0008-0000-0400-00007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5414" name="Check Box 118" hidden="1">
              <a:extLst>
                <a:ext uri="{63B3BB69-23CF-44E3-9099-C40C66FF867C}">
                  <a14:compatExt spid="_x0000_s55414"/>
                </a:ext>
                <a:ext uri="{FF2B5EF4-FFF2-40B4-BE49-F238E27FC236}">
                  <a16:creationId xmlns:a16="http://schemas.microsoft.com/office/drawing/2014/main" id="{00000000-0008-0000-0400-00007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5415" name="Check Box 119" hidden="1">
              <a:extLst>
                <a:ext uri="{63B3BB69-23CF-44E3-9099-C40C66FF867C}">
                  <a14:compatExt spid="_x0000_s55415"/>
                </a:ext>
                <a:ext uri="{FF2B5EF4-FFF2-40B4-BE49-F238E27FC236}">
                  <a16:creationId xmlns:a16="http://schemas.microsoft.com/office/drawing/2014/main" id="{00000000-0008-0000-0400-00007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5416" name="Check Box 120" hidden="1">
              <a:extLst>
                <a:ext uri="{63B3BB69-23CF-44E3-9099-C40C66FF867C}">
                  <a14:compatExt spid="_x0000_s55416"/>
                </a:ext>
                <a:ext uri="{FF2B5EF4-FFF2-40B4-BE49-F238E27FC236}">
                  <a16:creationId xmlns:a16="http://schemas.microsoft.com/office/drawing/2014/main" id="{00000000-0008-0000-0400-00007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5417" name="Check Box 121" hidden="1">
              <a:extLst>
                <a:ext uri="{63B3BB69-23CF-44E3-9099-C40C66FF867C}">
                  <a14:compatExt spid="_x0000_s55417"/>
                </a:ext>
                <a:ext uri="{FF2B5EF4-FFF2-40B4-BE49-F238E27FC236}">
                  <a16:creationId xmlns:a16="http://schemas.microsoft.com/office/drawing/2014/main" id="{00000000-0008-0000-0400-00007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5418" name="Check Box 122" hidden="1">
              <a:extLst>
                <a:ext uri="{63B3BB69-23CF-44E3-9099-C40C66FF867C}">
                  <a14:compatExt spid="_x0000_s55418"/>
                </a:ext>
                <a:ext uri="{FF2B5EF4-FFF2-40B4-BE49-F238E27FC236}">
                  <a16:creationId xmlns:a16="http://schemas.microsoft.com/office/drawing/2014/main" id="{00000000-0008-0000-0400-00007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5419" name="Check Box 123" hidden="1">
              <a:extLst>
                <a:ext uri="{63B3BB69-23CF-44E3-9099-C40C66FF867C}">
                  <a14:compatExt spid="_x0000_s55419"/>
                </a:ext>
                <a:ext uri="{FF2B5EF4-FFF2-40B4-BE49-F238E27FC236}">
                  <a16:creationId xmlns:a16="http://schemas.microsoft.com/office/drawing/2014/main" id="{00000000-0008-0000-0400-00007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5420" name="Check Box 124" hidden="1">
              <a:extLst>
                <a:ext uri="{63B3BB69-23CF-44E3-9099-C40C66FF867C}">
                  <a14:compatExt spid="_x0000_s55420"/>
                </a:ext>
                <a:ext uri="{FF2B5EF4-FFF2-40B4-BE49-F238E27FC236}">
                  <a16:creationId xmlns:a16="http://schemas.microsoft.com/office/drawing/2014/main" id="{00000000-0008-0000-0400-00007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5421" name="Check Box 125" hidden="1">
              <a:extLst>
                <a:ext uri="{63B3BB69-23CF-44E3-9099-C40C66FF867C}">
                  <a14:compatExt spid="_x0000_s55421"/>
                </a:ext>
                <a:ext uri="{FF2B5EF4-FFF2-40B4-BE49-F238E27FC236}">
                  <a16:creationId xmlns:a16="http://schemas.microsoft.com/office/drawing/2014/main" id="{00000000-0008-0000-0400-00007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5422" name="Check Box 126" hidden="1">
              <a:extLst>
                <a:ext uri="{63B3BB69-23CF-44E3-9099-C40C66FF867C}">
                  <a14:compatExt spid="_x0000_s55422"/>
                </a:ext>
                <a:ext uri="{FF2B5EF4-FFF2-40B4-BE49-F238E27FC236}">
                  <a16:creationId xmlns:a16="http://schemas.microsoft.com/office/drawing/2014/main" id="{00000000-0008-0000-0400-00007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5423" name="Check Box 127" hidden="1">
              <a:extLst>
                <a:ext uri="{63B3BB69-23CF-44E3-9099-C40C66FF867C}">
                  <a14:compatExt spid="_x0000_s55423"/>
                </a:ext>
                <a:ext uri="{FF2B5EF4-FFF2-40B4-BE49-F238E27FC236}">
                  <a16:creationId xmlns:a16="http://schemas.microsoft.com/office/drawing/2014/main" id="{00000000-0008-0000-0400-00007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5424" name="Check Box 128" hidden="1">
              <a:extLst>
                <a:ext uri="{63B3BB69-23CF-44E3-9099-C40C66FF867C}">
                  <a14:compatExt spid="_x0000_s55424"/>
                </a:ext>
                <a:ext uri="{FF2B5EF4-FFF2-40B4-BE49-F238E27FC236}">
                  <a16:creationId xmlns:a16="http://schemas.microsoft.com/office/drawing/2014/main" id="{00000000-0008-0000-0400-00008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5425" name="Check Box 129" hidden="1">
              <a:extLst>
                <a:ext uri="{63B3BB69-23CF-44E3-9099-C40C66FF867C}">
                  <a14:compatExt spid="_x0000_s55425"/>
                </a:ext>
                <a:ext uri="{FF2B5EF4-FFF2-40B4-BE49-F238E27FC236}">
                  <a16:creationId xmlns:a16="http://schemas.microsoft.com/office/drawing/2014/main" id="{00000000-0008-0000-0400-00008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5426" name="Check Box 130" hidden="1">
              <a:extLst>
                <a:ext uri="{63B3BB69-23CF-44E3-9099-C40C66FF867C}">
                  <a14:compatExt spid="_x0000_s55426"/>
                </a:ext>
                <a:ext uri="{FF2B5EF4-FFF2-40B4-BE49-F238E27FC236}">
                  <a16:creationId xmlns:a16="http://schemas.microsoft.com/office/drawing/2014/main" id="{00000000-0008-0000-0400-00008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5427" name="Check Box 131" hidden="1">
              <a:extLst>
                <a:ext uri="{63B3BB69-23CF-44E3-9099-C40C66FF867C}">
                  <a14:compatExt spid="_x0000_s55427"/>
                </a:ext>
                <a:ext uri="{FF2B5EF4-FFF2-40B4-BE49-F238E27FC236}">
                  <a16:creationId xmlns:a16="http://schemas.microsoft.com/office/drawing/2014/main" id="{00000000-0008-0000-0400-00008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5428" name="Check Box 132" hidden="1">
              <a:extLst>
                <a:ext uri="{63B3BB69-23CF-44E3-9099-C40C66FF867C}">
                  <a14:compatExt spid="_x0000_s55428"/>
                </a:ext>
                <a:ext uri="{FF2B5EF4-FFF2-40B4-BE49-F238E27FC236}">
                  <a16:creationId xmlns:a16="http://schemas.microsoft.com/office/drawing/2014/main" id="{00000000-0008-0000-0400-00008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5429" name="Check Box 133" hidden="1">
              <a:extLst>
                <a:ext uri="{63B3BB69-23CF-44E3-9099-C40C66FF867C}">
                  <a14:compatExt spid="_x0000_s55429"/>
                </a:ext>
                <a:ext uri="{FF2B5EF4-FFF2-40B4-BE49-F238E27FC236}">
                  <a16:creationId xmlns:a16="http://schemas.microsoft.com/office/drawing/2014/main" id="{00000000-0008-0000-0400-00008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5430" name="Check Box 134" hidden="1">
              <a:extLst>
                <a:ext uri="{63B3BB69-23CF-44E3-9099-C40C66FF867C}">
                  <a14:compatExt spid="_x0000_s55430"/>
                </a:ext>
                <a:ext uri="{FF2B5EF4-FFF2-40B4-BE49-F238E27FC236}">
                  <a16:creationId xmlns:a16="http://schemas.microsoft.com/office/drawing/2014/main" id="{00000000-0008-0000-0400-00008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5431" name="Check Box 135" hidden="1">
              <a:extLst>
                <a:ext uri="{63B3BB69-23CF-44E3-9099-C40C66FF867C}">
                  <a14:compatExt spid="_x0000_s55431"/>
                </a:ext>
                <a:ext uri="{FF2B5EF4-FFF2-40B4-BE49-F238E27FC236}">
                  <a16:creationId xmlns:a16="http://schemas.microsoft.com/office/drawing/2014/main" id="{00000000-0008-0000-0400-00008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5432" name="Check Box 136" hidden="1">
              <a:extLst>
                <a:ext uri="{63B3BB69-23CF-44E3-9099-C40C66FF867C}">
                  <a14:compatExt spid="_x0000_s55432"/>
                </a:ext>
                <a:ext uri="{FF2B5EF4-FFF2-40B4-BE49-F238E27FC236}">
                  <a16:creationId xmlns:a16="http://schemas.microsoft.com/office/drawing/2014/main" id="{00000000-0008-0000-0400-00008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5433" name="Check Box 137" hidden="1">
              <a:extLst>
                <a:ext uri="{63B3BB69-23CF-44E3-9099-C40C66FF867C}">
                  <a14:compatExt spid="_x0000_s55433"/>
                </a:ext>
                <a:ext uri="{FF2B5EF4-FFF2-40B4-BE49-F238E27FC236}">
                  <a16:creationId xmlns:a16="http://schemas.microsoft.com/office/drawing/2014/main" id="{00000000-0008-0000-0400-00008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5434" name="Check Box 138" hidden="1">
              <a:extLst>
                <a:ext uri="{63B3BB69-23CF-44E3-9099-C40C66FF867C}">
                  <a14:compatExt spid="_x0000_s55434"/>
                </a:ext>
                <a:ext uri="{FF2B5EF4-FFF2-40B4-BE49-F238E27FC236}">
                  <a16:creationId xmlns:a16="http://schemas.microsoft.com/office/drawing/2014/main" id="{00000000-0008-0000-0400-00008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5435" name="Check Box 139" hidden="1">
              <a:extLst>
                <a:ext uri="{63B3BB69-23CF-44E3-9099-C40C66FF867C}">
                  <a14:compatExt spid="_x0000_s55435"/>
                </a:ext>
                <a:ext uri="{FF2B5EF4-FFF2-40B4-BE49-F238E27FC236}">
                  <a16:creationId xmlns:a16="http://schemas.microsoft.com/office/drawing/2014/main" id="{00000000-0008-0000-0400-00008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5436" name="Check Box 140" hidden="1">
              <a:extLst>
                <a:ext uri="{63B3BB69-23CF-44E3-9099-C40C66FF867C}">
                  <a14:compatExt spid="_x0000_s55436"/>
                </a:ext>
                <a:ext uri="{FF2B5EF4-FFF2-40B4-BE49-F238E27FC236}">
                  <a16:creationId xmlns:a16="http://schemas.microsoft.com/office/drawing/2014/main" id="{00000000-0008-0000-0400-00008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5437" name="Check Box 141" hidden="1">
              <a:extLst>
                <a:ext uri="{63B3BB69-23CF-44E3-9099-C40C66FF867C}">
                  <a14:compatExt spid="_x0000_s55437"/>
                </a:ext>
                <a:ext uri="{FF2B5EF4-FFF2-40B4-BE49-F238E27FC236}">
                  <a16:creationId xmlns:a16="http://schemas.microsoft.com/office/drawing/2014/main" id="{00000000-0008-0000-0400-00008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5438" name="Check Box 142" hidden="1">
              <a:extLst>
                <a:ext uri="{63B3BB69-23CF-44E3-9099-C40C66FF867C}">
                  <a14:compatExt spid="_x0000_s55438"/>
                </a:ext>
                <a:ext uri="{FF2B5EF4-FFF2-40B4-BE49-F238E27FC236}">
                  <a16:creationId xmlns:a16="http://schemas.microsoft.com/office/drawing/2014/main" id="{00000000-0008-0000-0400-00008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5439" name="Check Box 143" hidden="1">
              <a:extLst>
                <a:ext uri="{63B3BB69-23CF-44E3-9099-C40C66FF867C}">
                  <a14:compatExt spid="_x0000_s55439"/>
                </a:ext>
                <a:ext uri="{FF2B5EF4-FFF2-40B4-BE49-F238E27FC236}">
                  <a16:creationId xmlns:a16="http://schemas.microsoft.com/office/drawing/2014/main" id="{00000000-0008-0000-0400-00008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5440" name="Check Box 144" hidden="1">
              <a:extLst>
                <a:ext uri="{63B3BB69-23CF-44E3-9099-C40C66FF867C}">
                  <a14:compatExt spid="_x0000_s55440"/>
                </a:ext>
                <a:ext uri="{FF2B5EF4-FFF2-40B4-BE49-F238E27FC236}">
                  <a16:creationId xmlns:a16="http://schemas.microsoft.com/office/drawing/2014/main" id="{00000000-0008-0000-0400-00009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5441" name="Check Box 145" hidden="1">
              <a:extLst>
                <a:ext uri="{63B3BB69-23CF-44E3-9099-C40C66FF867C}">
                  <a14:compatExt spid="_x0000_s55441"/>
                </a:ext>
                <a:ext uri="{FF2B5EF4-FFF2-40B4-BE49-F238E27FC236}">
                  <a16:creationId xmlns:a16="http://schemas.microsoft.com/office/drawing/2014/main" id="{00000000-0008-0000-0400-00009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5442" name="Check Box 146" hidden="1">
              <a:extLst>
                <a:ext uri="{63B3BB69-23CF-44E3-9099-C40C66FF867C}">
                  <a14:compatExt spid="_x0000_s55442"/>
                </a:ext>
                <a:ext uri="{FF2B5EF4-FFF2-40B4-BE49-F238E27FC236}">
                  <a16:creationId xmlns:a16="http://schemas.microsoft.com/office/drawing/2014/main" id="{00000000-0008-0000-0400-00009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5443" name="Check Box 147" hidden="1">
              <a:extLst>
                <a:ext uri="{63B3BB69-23CF-44E3-9099-C40C66FF867C}">
                  <a14:compatExt spid="_x0000_s55443"/>
                </a:ext>
                <a:ext uri="{FF2B5EF4-FFF2-40B4-BE49-F238E27FC236}">
                  <a16:creationId xmlns:a16="http://schemas.microsoft.com/office/drawing/2014/main" id="{00000000-0008-0000-0400-00009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5444" name="Check Box 148" hidden="1">
              <a:extLst>
                <a:ext uri="{63B3BB69-23CF-44E3-9099-C40C66FF867C}">
                  <a14:compatExt spid="_x0000_s55444"/>
                </a:ext>
                <a:ext uri="{FF2B5EF4-FFF2-40B4-BE49-F238E27FC236}">
                  <a16:creationId xmlns:a16="http://schemas.microsoft.com/office/drawing/2014/main" id="{00000000-0008-0000-0400-00009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5445" name="Check Box 149" hidden="1">
              <a:extLst>
                <a:ext uri="{63B3BB69-23CF-44E3-9099-C40C66FF867C}">
                  <a14:compatExt spid="_x0000_s55445"/>
                </a:ext>
                <a:ext uri="{FF2B5EF4-FFF2-40B4-BE49-F238E27FC236}">
                  <a16:creationId xmlns:a16="http://schemas.microsoft.com/office/drawing/2014/main" id="{00000000-0008-0000-0400-00009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5446" name="Check Box 150" hidden="1">
              <a:extLst>
                <a:ext uri="{63B3BB69-23CF-44E3-9099-C40C66FF867C}">
                  <a14:compatExt spid="_x0000_s55446"/>
                </a:ext>
                <a:ext uri="{FF2B5EF4-FFF2-40B4-BE49-F238E27FC236}">
                  <a16:creationId xmlns:a16="http://schemas.microsoft.com/office/drawing/2014/main" id="{00000000-0008-0000-0400-00009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5447" name="Check Box 151" hidden="1">
              <a:extLst>
                <a:ext uri="{63B3BB69-23CF-44E3-9099-C40C66FF867C}">
                  <a14:compatExt spid="_x0000_s55447"/>
                </a:ext>
                <a:ext uri="{FF2B5EF4-FFF2-40B4-BE49-F238E27FC236}">
                  <a16:creationId xmlns:a16="http://schemas.microsoft.com/office/drawing/2014/main" id="{00000000-0008-0000-0400-00009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5448" name="Check Box 152" hidden="1">
              <a:extLst>
                <a:ext uri="{63B3BB69-23CF-44E3-9099-C40C66FF867C}">
                  <a14:compatExt spid="_x0000_s55448"/>
                </a:ext>
                <a:ext uri="{FF2B5EF4-FFF2-40B4-BE49-F238E27FC236}">
                  <a16:creationId xmlns:a16="http://schemas.microsoft.com/office/drawing/2014/main" id="{00000000-0008-0000-0400-00009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5449" name="Check Box 153" hidden="1">
              <a:extLst>
                <a:ext uri="{63B3BB69-23CF-44E3-9099-C40C66FF867C}">
                  <a14:compatExt spid="_x0000_s55449"/>
                </a:ext>
                <a:ext uri="{FF2B5EF4-FFF2-40B4-BE49-F238E27FC236}">
                  <a16:creationId xmlns:a16="http://schemas.microsoft.com/office/drawing/2014/main" id="{00000000-0008-0000-0400-00009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5450" name="Check Box 154" hidden="1">
              <a:extLst>
                <a:ext uri="{63B3BB69-23CF-44E3-9099-C40C66FF867C}">
                  <a14:compatExt spid="_x0000_s55450"/>
                </a:ext>
                <a:ext uri="{FF2B5EF4-FFF2-40B4-BE49-F238E27FC236}">
                  <a16:creationId xmlns:a16="http://schemas.microsoft.com/office/drawing/2014/main" id="{00000000-0008-0000-0400-00009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5451" name="Check Box 155" hidden="1">
              <a:extLst>
                <a:ext uri="{63B3BB69-23CF-44E3-9099-C40C66FF867C}">
                  <a14:compatExt spid="_x0000_s55451"/>
                </a:ext>
                <a:ext uri="{FF2B5EF4-FFF2-40B4-BE49-F238E27FC236}">
                  <a16:creationId xmlns:a16="http://schemas.microsoft.com/office/drawing/2014/main" id="{00000000-0008-0000-0400-00009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5452" name="Check Box 156" hidden="1">
              <a:extLst>
                <a:ext uri="{63B3BB69-23CF-44E3-9099-C40C66FF867C}">
                  <a14:compatExt spid="_x0000_s55452"/>
                </a:ext>
                <a:ext uri="{FF2B5EF4-FFF2-40B4-BE49-F238E27FC236}">
                  <a16:creationId xmlns:a16="http://schemas.microsoft.com/office/drawing/2014/main" id="{00000000-0008-0000-0400-00009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5453" name="Check Box 157" hidden="1">
              <a:extLst>
                <a:ext uri="{63B3BB69-23CF-44E3-9099-C40C66FF867C}">
                  <a14:compatExt spid="_x0000_s55453"/>
                </a:ext>
                <a:ext uri="{FF2B5EF4-FFF2-40B4-BE49-F238E27FC236}">
                  <a16:creationId xmlns:a16="http://schemas.microsoft.com/office/drawing/2014/main" id="{00000000-0008-0000-0400-00009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5454" name="Check Box 158" hidden="1">
              <a:extLst>
                <a:ext uri="{63B3BB69-23CF-44E3-9099-C40C66FF867C}">
                  <a14:compatExt spid="_x0000_s55454"/>
                </a:ext>
                <a:ext uri="{FF2B5EF4-FFF2-40B4-BE49-F238E27FC236}">
                  <a16:creationId xmlns:a16="http://schemas.microsoft.com/office/drawing/2014/main" id="{00000000-0008-0000-0400-00009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5455" name="Check Box 159" hidden="1">
              <a:extLst>
                <a:ext uri="{63B3BB69-23CF-44E3-9099-C40C66FF867C}">
                  <a14:compatExt spid="_x0000_s55455"/>
                </a:ext>
                <a:ext uri="{FF2B5EF4-FFF2-40B4-BE49-F238E27FC236}">
                  <a16:creationId xmlns:a16="http://schemas.microsoft.com/office/drawing/2014/main" id="{00000000-0008-0000-0400-00009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5456" name="Check Box 160" hidden="1">
              <a:extLst>
                <a:ext uri="{63B3BB69-23CF-44E3-9099-C40C66FF867C}">
                  <a14:compatExt spid="_x0000_s55456"/>
                </a:ext>
                <a:ext uri="{FF2B5EF4-FFF2-40B4-BE49-F238E27FC236}">
                  <a16:creationId xmlns:a16="http://schemas.microsoft.com/office/drawing/2014/main" id="{00000000-0008-0000-0400-0000A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5457" name="Check Box 161" hidden="1">
              <a:extLst>
                <a:ext uri="{63B3BB69-23CF-44E3-9099-C40C66FF867C}">
                  <a14:compatExt spid="_x0000_s55457"/>
                </a:ext>
                <a:ext uri="{FF2B5EF4-FFF2-40B4-BE49-F238E27FC236}">
                  <a16:creationId xmlns:a16="http://schemas.microsoft.com/office/drawing/2014/main" id="{00000000-0008-0000-0400-0000A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5458" name="Check Box 162" hidden="1">
              <a:extLst>
                <a:ext uri="{63B3BB69-23CF-44E3-9099-C40C66FF867C}">
                  <a14:compatExt spid="_x0000_s55458"/>
                </a:ext>
                <a:ext uri="{FF2B5EF4-FFF2-40B4-BE49-F238E27FC236}">
                  <a16:creationId xmlns:a16="http://schemas.microsoft.com/office/drawing/2014/main" id="{00000000-0008-0000-0400-0000A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5459" name="Check Box 163" hidden="1">
              <a:extLst>
                <a:ext uri="{63B3BB69-23CF-44E3-9099-C40C66FF867C}">
                  <a14:compatExt spid="_x0000_s55459"/>
                </a:ext>
                <a:ext uri="{FF2B5EF4-FFF2-40B4-BE49-F238E27FC236}">
                  <a16:creationId xmlns:a16="http://schemas.microsoft.com/office/drawing/2014/main" id="{00000000-0008-0000-0400-0000A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5460" name="Check Box 164" hidden="1">
              <a:extLst>
                <a:ext uri="{63B3BB69-23CF-44E3-9099-C40C66FF867C}">
                  <a14:compatExt spid="_x0000_s55460"/>
                </a:ext>
                <a:ext uri="{FF2B5EF4-FFF2-40B4-BE49-F238E27FC236}">
                  <a16:creationId xmlns:a16="http://schemas.microsoft.com/office/drawing/2014/main" id="{00000000-0008-0000-0400-0000A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5461" name="Check Box 165" hidden="1">
              <a:extLst>
                <a:ext uri="{63B3BB69-23CF-44E3-9099-C40C66FF867C}">
                  <a14:compatExt spid="_x0000_s55461"/>
                </a:ext>
                <a:ext uri="{FF2B5EF4-FFF2-40B4-BE49-F238E27FC236}">
                  <a16:creationId xmlns:a16="http://schemas.microsoft.com/office/drawing/2014/main" id="{00000000-0008-0000-0400-0000A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500-00000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500-00000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500-00000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500-00000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500-00000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500-00000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500-00000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500-00000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500-00000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500-00000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500-00000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500-00001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500-00001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500-00001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500-00001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500-00001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500-00001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500-00001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500-00001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500-00001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500-00001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500-00001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500-00001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500-00001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500-00001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500-00001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500-00001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6352" name="Check Box 32" hidden="1">
              <a:extLst>
                <a:ext uri="{63B3BB69-23CF-44E3-9099-C40C66FF867C}">
                  <a14:compatExt spid="_x0000_s56352"/>
                </a:ext>
                <a:ext uri="{FF2B5EF4-FFF2-40B4-BE49-F238E27FC236}">
                  <a16:creationId xmlns:a16="http://schemas.microsoft.com/office/drawing/2014/main" id="{00000000-0008-0000-0500-00002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6353" name="Check Box 33" hidden="1">
              <a:extLst>
                <a:ext uri="{63B3BB69-23CF-44E3-9099-C40C66FF867C}">
                  <a14:compatExt spid="_x0000_s56353"/>
                </a:ext>
                <a:ext uri="{FF2B5EF4-FFF2-40B4-BE49-F238E27FC236}">
                  <a16:creationId xmlns:a16="http://schemas.microsoft.com/office/drawing/2014/main" id="{00000000-0008-0000-0500-00002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6354" name="Check Box 34" hidden="1">
              <a:extLst>
                <a:ext uri="{63B3BB69-23CF-44E3-9099-C40C66FF867C}">
                  <a14:compatExt spid="_x0000_s56354"/>
                </a:ext>
                <a:ext uri="{FF2B5EF4-FFF2-40B4-BE49-F238E27FC236}">
                  <a16:creationId xmlns:a16="http://schemas.microsoft.com/office/drawing/2014/main" id="{00000000-0008-0000-0500-00002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6355" name="Check Box 35" hidden="1">
              <a:extLst>
                <a:ext uri="{63B3BB69-23CF-44E3-9099-C40C66FF867C}">
                  <a14:compatExt spid="_x0000_s56355"/>
                </a:ext>
                <a:ext uri="{FF2B5EF4-FFF2-40B4-BE49-F238E27FC236}">
                  <a16:creationId xmlns:a16="http://schemas.microsoft.com/office/drawing/2014/main" id="{00000000-0008-0000-0500-00002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6356" name="Check Box 36" hidden="1">
              <a:extLst>
                <a:ext uri="{63B3BB69-23CF-44E3-9099-C40C66FF867C}">
                  <a14:compatExt spid="_x0000_s56356"/>
                </a:ext>
                <a:ext uri="{FF2B5EF4-FFF2-40B4-BE49-F238E27FC236}">
                  <a16:creationId xmlns:a16="http://schemas.microsoft.com/office/drawing/2014/main" id="{00000000-0008-0000-0500-00002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6357" name="Check Box 37" hidden="1">
              <a:extLst>
                <a:ext uri="{63B3BB69-23CF-44E3-9099-C40C66FF867C}">
                  <a14:compatExt spid="_x0000_s56357"/>
                </a:ext>
                <a:ext uri="{FF2B5EF4-FFF2-40B4-BE49-F238E27FC236}">
                  <a16:creationId xmlns:a16="http://schemas.microsoft.com/office/drawing/2014/main" id="{00000000-0008-0000-0500-00002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6358" name="Check Box 38" hidden="1">
              <a:extLst>
                <a:ext uri="{63B3BB69-23CF-44E3-9099-C40C66FF867C}">
                  <a14:compatExt spid="_x0000_s56358"/>
                </a:ext>
                <a:ext uri="{FF2B5EF4-FFF2-40B4-BE49-F238E27FC236}">
                  <a16:creationId xmlns:a16="http://schemas.microsoft.com/office/drawing/2014/main" id="{00000000-0008-0000-0500-00002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6359" name="Check Box 39" hidden="1">
              <a:extLst>
                <a:ext uri="{63B3BB69-23CF-44E3-9099-C40C66FF867C}">
                  <a14:compatExt spid="_x0000_s56359"/>
                </a:ext>
                <a:ext uri="{FF2B5EF4-FFF2-40B4-BE49-F238E27FC236}">
                  <a16:creationId xmlns:a16="http://schemas.microsoft.com/office/drawing/2014/main" id="{00000000-0008-0000-0500-00002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6360" name="Check Box 40" hidden="1">
              <a:extLst>
                <a:ext uri="{63B3BB69-23CF-44E3-9099-C40C66FF867C}">
                  <a14:compatExt spid="_x0000_s56360"/>
                </a:ext>
                <a:ext uri="{FF2B5EF4-FFF2-40B4-BE49-F238E27FC236}">
                  <a16:creationId xmlns:a16="http://schemas.microsoft.com/office/drawing/2014/main" id="{00000000-0008-0000-0500-00002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6361" name="Check Box 41" hidden="1">
              <a:extLst>
                <a:ext uri="{63B3BB69-23CF-44E3-9099-C40C66FF867C}">
                  <a14:compatExt spid="_x0000_s56361"/>
                </a:ext>
                <a:ext uri="{FF2B5EF4-FFF2-40B4-BE49-F238E27FC236}">
                  <a16:creationId xmlns:a16="http://schemas.microsoft.com/office/drawing/2014/main" id="{00000000-0008-0000-0500-00002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6362" name="Check Box 42" hidden="1">
              <a:extLst>
                <a:ext uri="{63B3BB69-23CF-44E3-9099-C40C66FF867C}">
                  <a14:compatExt spid="_x0000_s56362"/>
                </a:ext>
                <a:ext uri="{FF2B5EF4-FFF2-40B4-BE49-F238E27FC236}">
                  <a16:creationId xmlns:a16="http://schemas.microsoft.com/office/drawing/2014/main" id="{00000000-0008-0000-0500-00002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6363" name="Check Box 43" hidden="1">
              <a:extLst>
                <a:ext uri="{63B3BB69-23CF-44E3-9099-C40C66FF867C}">
                  <a14:compatExt spid="_x0000_s56363"/>
                </a:ext>
                <a:ext uri="{FF2B5EF4-FFF2-40B4-BE49-F238E27FC236}">
                  <a16:creationId xmlns:a16="http://schemas.microsoft.com/office/drawing/2014/main" id="{00000000-0008-0000-0500-00002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6364" name="Check Box 44" hidden="1">
              <a:extLst>
                <a:ext uri="{63B3BB69-23CF-44E3-9099-C40C66FF867C}">
                  <a14:compatExt spid="_x0000_s56364"/>
                </a:ext>
                <a:ext uri="{FF2B5EF4-FFF2-40B4-BE49-F238E27FC236}">
                  <a16:creationId xmlns:a16="http://schemas.microsoft.com/office/drawing/2014/main" id="{00000000-0008-0000-0500-00002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6365" name="Check Box 45" hidden="1">
              <a:extLst>
                <a:ext uri="{63B3BB69-23CF-44E3-9099-C40C66FF867C}">
                  <a14:compatExt spid="_x0000_s56365"/>
                </a:ext>
                <a:ext uri="{FF2B5EF4-FFF2-40B4-BE49-F238E27FC236}">
                  <a16:creationId xmlns:a16="http://schemas.microsoft.com/office/drawing/2014/main" id="{00000000-0008-0000-0500-00002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6366" name="Check Box 46" hidden="1">
              <a:extLst>
                <a:ext uri="{63B3BB69-23CF-44E3-9099-C40C66FF867C}">
                  <a14:compatExt spid="_x0000_s56366"/>
                </a:ext>
                <a:ext uri="{FF2B5EF4-FFF2-40B4-BE49-F238E27FC236}">
                  <a16:creationId xmlns:a16="http://schemas.microsoft.com/office/drawing/2014/main" id="{00000000-0008-0000-0500-00002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6367" name="Check Box 47" hidden="1">
              <a:extLst>
                <a:ext uri="{63B3BB69-23CF-44E3-9099-C40C66FF867C}">
                  <a14:compatExt spid="_x0000_s56367"/>
                </a:ext>
                <a:ext uri="{FF2B5EF4-FFF2-40B4-BE49-F238E27FC236}">
                  <a16:creationId xmlns:a16="http://schemas.microsoft.com/office/drawing/2014/main" id="{00000000-0008-0000-0500-00002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6368" name="Check Box 48" hidden="1">
              <a:extLst>
                <a:ext uri="{63B3BB69-23CF-44E3-9099-C40C66FF867C}">
                  <a14:compatExt spid="_x0000_s56368"/>
                </a:ext>
                <a:ext uri="{FF2B5EF4-FFF2-40B4-BE49-F238E27FC236}">
                  <a16:creationId xmlns:a16="http://schemas.microsoft.com/office/drawing/2014/main" id="{00000000-0008-0000-0500-00003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6369" name="Check Box 49" hidden="1">
              <a:extLst>
                <a:ext uri="{63B3BB69-23CF-44E3-9099-C40C66FF867C}">
                  <a14:compatExt spid="_x0000_s56369"/>
                </a:ext>
                <a:ext uri="{FF2B5EF4-FFF2-40B4-BE49-F238E27FC236}">
                  <a16:creationId xmlns:a16="http://schemas.microsoft.com/office/drawing/2014/main" id="{00000000-0008-0000-0500-00003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6370" name="Check Box 50" hidden="1">
              <a:extLst>
                <a:ext uri="{63B3BB69-23CF-44E3-9099-C40C66FF867C}">
                  <a14:compatExt spid="_x0000_s56370"/>
                </a:ext>
                <a:ext uri="{FF2B5EF4-FFF2-40B4-BE49-F238E27FC236}">
                  <a16:creationId xmlns:a16="http://schemas.microsoft.com/office/drawing/2014/main" id="{00000000-0008-0000-0500-00003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6371" name="Check Box 51" hidden="1">
              <a:extLst>
                <a:ext uri="{63B3BB69-23CF-44E3-9099-C40C66FF867C}">
                  <a14:compatExt spid="_x0000_s56371"/>
                </a:ext>
                <a:ext uri="{FF2B5EF4-FFF2-40B4-BE49-F238E27FC236}">
                  <a16:creationId xmlns:a16="http://schemas.microsoft.com/office/drawing/2014/main" id="{00000000-0008-0000-0500-00003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6372" name="Check Box 52" hidden="1">
              <a:extLst>
                <a:ext uri="{63B3BB69-23CF-44E3-9099-C40C66FF867C}">
                  <a14:compatExt spid="_x0000_s56372"/>
                </a:ext>
                <a:ext uri="{FF2B5EF4-FFF2-40B4-BE49-F238E27FC236}">
                  <a16:creationId xmlns:a16="http://schemas.microsoft.com/office/drawing/2014/main" id="{00000000-0008-0000-0500-00003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6373" name="Check Box 53" hidden="1">
              <a:extLst>
                <a:ext uri="{63B3BB69-23CF-44E3-9099-C40C66FF867C}">
                  <a14:compatExt spid="_x0000_s56373"/>
                </a:ext>
                <a:ext uri="{FF2B5EF4-FFF2-40B4-BE49-F238E27FC236}">
                  <a16:creationId xmlns:a16="http://schemas.microsoft.com/office/drawing/2014/main" id="{00000000-0008-0000-0500-00003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6374" name="Check Box 54" hidden="1">
              <a:extLst>
                <a:ext uri="{63B3BB69-23CF-44E3-9099-C40C66FF867C}">
                  <a14:compatExt spid="_x0000_s56374"/>
                </a:ext>
                <a:ext uri="{FF2B5EF4-FFF2-40B4-BE49-F238E27FC236}">
                  <a16:creationId xmlns:a16="http://schemas.microsoft.com/office/drawing/2014/main" id="{00000000-0008-0000-0500-00003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6375" name="Check Box 55" hidden="1">
              <a:extLst>
                <a:ext uri="{63B3BB69-23CF-44E3-9099-C40C66FF867C}">
                  <a14:compatExt spid="_x0000_s56375"/>
                </a:ext>
                <a:ext uri="{FF2B5EF4-FFF2-40B4-BE49-F238E27FC236}">
                  <a16:creationId xmlns:a16="http://schemas.microsoft.com/office/drawing/2014/main" id="{00000000-0008-0000-0500-00003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6376" name="Check Box 56" hidden="1">
              <a:extLst>
                <a:ext uri="{63B3BB69-23CF-44E3-9099-C40C66FF867C}">
                  <a14:compatExt spid="_x0000_s56376"/>
                </a:ext>
                <a:ext uri="{FF2B5EF4-FFF2-40B4-BE49-F238E27FC236}">
                  <a16:creationId xmlns:a16="http://schemas.microsoft.com/office/drawing/2014/main" id="{00000000-0008-0000-0500-00003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6377" name="Check Box 57" hidden="1">
              <a:extLst>
                <a:ext uri="{63B3BB69-23CF-44E3-9099-C40C66FF867C}">
                  <a14:compatExt spid="_x0000_s56377"/>
                </a:ext>
                <a:ext uri="{FF2B5EF4-FFF2-40B4-BE49-F238E27FC236}">
                  <a16:creationId xmlns:a16="http://schemas.microsoft.com/office/drawing/2014/main" id="{00000000-0008-0000-0500-00003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6378" name="Check Box 58" hidden="1">
              <a:extLst>
                <a:ext uri="{63B3BB69-23CF-44E3-9099-C40C66FF867C}">
                  <a14:compatExt spid="_x0000_s56378"/>
                </a:ext>
                <a:ext uri="{FF2B5EF4-FFF2-40B4-BE49-F238E27FC236}">
                  <a16:creationId xmlns:a16="http://schemas.microsoft.com/office/drawing/2014/main" id="{00000000-0008-0000-0500-00003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6379" name="Check Box 59" hidden="1">
              <a:extLst>
                <a:ext uri="{63B3BB69-23CF-44E3-9099-C40C66FF867C}">
                  <a14:compatExt spid="_x0000_s56379"/>
                </a:ext>
                <a:ext uri="{FF2B5EF4-FFF2-40B4-BE49-F238E27FC236}">
                  <a16:creationId xmlns:a16="http://schemas.microsoft.com/office/drawing/2014/main" id="{00000000-0008-0000-0500-00003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6380" name="Check Box 60" hidden="1">
              <a:extLst>
                <a:ext uri="{63B3BB69-23CF-44E3-9099-C40C66FF867C}">
                  <a14:compatExt spid="_x0000_s56380"/>
                </a:ext>
                <a:ext uri="{FF2B5EF4-FFF2-40B4-BE49-F238E27FC236}">
                  <a16:creationId xmlns:a16="http://schemas.microsoft.com/office/drawing/2014/main" id="{00000000-0008-0000-0500-00003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6381" name="Check Box 61" hidden="1">
              <a:extLst>
                <a:ext uri="{63B3BB69-23CF-44E3-9099-C40C66FF867C}">
                  <a14:compatExt spid="_x0000_s56381"/>
                </a:ext>
                <a:ext uri="{FF2B5EF4-FFF2-40B4-BE49-F238E27FC236}">
                  <a16:creationId xmlns:a16="http://schemas.microsoft.com/office/drawing/2014/main" id="{00000000-0008-0000-0500-00003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6382" name="Check Box 62" hidden="1">
              <a:extLst>
                <a:ext uri="{63B3BB69-23CF-44E3-9099-C40C66FF867C}">
                  <a14:compatExt spid="_x0000_s56382"/>
                </a:ext>
                <a:ext uri="{FF2B5EF4-FFF2-40B4-BE49-F238E27FC236}">
                  <a16:creationId xmlns:a16="http://schemas.microsoft.com/office/drawing/2014/main" id="{00000000-0008-0000-0500-00003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6383" name="Check Box 63" hidden="1">
              <a:extLst>
                <a:ext uri="{63B3BB69-23CF-44E3-9099-C40C66FF867C}">
                  <a14:compatExt spid="_x0000_s56383"/>
                </a:ext>
                <a:ext uri="{FF2B5EF4-FFF2-40B4-BE49-F238E27FC236}">
                  <a16:creationId xmlns:a16="http://schemas.microsoft.com/office/drawing/2014/main" id="{00000000-0008-0000-0500-00003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6384" name="Check Box 64" hidden="1">
              <a:extLst>
                <a:ext uri="{63B3BB69-23CF-44E3-9099-C40C66FF867C}">
                  <a14:compatExt spid="_x0000_s56384"/>
                </a:ext>
                <a:ext uri="{FF2B5EF4-FFF2-40B4-BE49-F238E27FC236}">
                  <a16:creationId xmlns:a16="http://schemas.microsoft.com/office/drawing/2014/main" id="{00000000-0008-0000-0500-00004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6385" name="Check Box 65" hidden="1">
              <a:extLst>
                <a:ext uri="{63B3BB69-23CF-44E3-9099-C40C66FF867C}">
                  <a14:compatExt spid="_x0000_s56385"/>
                </a:ext>
                <a:ext uri="{FF2B5EF4-FFF2-40B4-BE49-F238E27FC236}">
                  <a16:creationId xmlns:a16="http://schemas.microsoft.com/office/drawing/2014/main" id="{00000000-0008-0000-0500-00004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6386" name="Check Box 66" hidden="1">
              <a:extLst>
                <a:ext uri="{63B3BB69-23CF-44E3-9099-C40C66FF867C}">
                  <a14:compatExt spid="_x0000_s56386"/>
                </a:ext>
                <a:ext uri="{FF2B5EF4-FFF2-40B4-BE49-F238E27FC236}">
                  <a16:creationId xmlns:a16="http://schemas.microsoft.com/office/drawing/2014/main" id="{00000000-0008-0000-0500-00004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6387" name="Check Box 67" hidden="1">
              <a:extLst>
                <a:ext uri="{63B3BB69-23CF-44E3-9099-C40C66FF867C}">
                  <a14:compatExt spid="_x0000_s56387"/>
                </a:ext>
                <a:ext uri="{FF2B5EF4-FFF2-40B4-BE49-F238E27FC236}">
                  <a16:creationId xmlns:a16="http://schemas.microsoft.com/office/drawing/2014/main" id="{00000000-0008-0000-0500-00004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6388" name="Check Box 68" hidden="1">
              <a:extLst>
                <a:ext uri="{63B3BB69-23CF-44E3-9099-C40C66FF867C}">
                  <a14:compatExt spid="_x0000_s56388"/>
                </a:ext>
                <a:ext uri="{FF2B5EF4-FFF2-40B4-BE49-F238E27FC236}">
                  <a16:creationId xmlns:a16="http://schemas.microsoft.com/office/drawing/2014/main" id="{00000000-0008-0000-0500-00004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6389" name="Check Box 69" hidden="1">
              <a:extLst>
                <a:ext uri="{63B3BB69-23CF-44E3-9099-C40C66FF867C}">
                  <a14:compatExt spid="_x0000_s56389"/>
                </a:ext>
                <a:ext uri="{FF2B5EF4-FFF2-40B4-BE49-F238E27FC236}">
                  <a16:creationId xmlns:a16="http://schemas.microsoft.com/office/drawing/2014/main" id="{00000000-0008-0000-0500-00004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6390" name="Check Box 70" hidden="1">
              <a:extLst>
                <a:ext uri="{63B3BB69-23CF-44E3-9099-C40C66FF867C}">
                  <a14:compatExt spid="_x0000_s56390"/>
                </a:ext>
                <a:ext uri="{FF2B5EF4-FFF2-40B4-BE49-F238E27FC236}">
                  <a16:creationId xmlns:a16="http://schemas.microsoft.com/office/drawing/2014/main" id="{00000000-0008-0000-0500-00004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6391" name="Check Box 71" hidden="1">
              <a:extLst>
                <a:ext uri="{63B3BB69-23CF-44E3-9099-C40C66FF867C}">
                  <a14:compatExt spid="_x0000_s56391"/>
                </a:ext>
                <a:ext uri="{FF2B5EF4-FFF2-40B4-BE49-F238E27FC236}">
                  <a16:creationId xmlns:a16="http://schemas.microsoft.com/office/drawing/2014/main" id="{00000000-0008-0000-0500-00004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6392" name="Check Box 72" hidden="1">
              <a:extLst>
                <a:ext uri="{63B3BB69-23CF-44E3-9099-C40C66FF867C}">
                  <a14:compatExt spid="_x0000_s56392"/>
                </a:ext>
                <a:ext uri="{FF2B5EF4-FFF2-40B4-BE49-F238E27FC236}">
                  <a16:creationId xmlns:a16="http://schemas.microsoft.com/office/drawing/2014/main" id="{00000000-0008-0000-0500-00004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6393" name="Check Box 73" hidden="1">
              <a:extLst>
                <a:ext uri="{63B3BB69-23CF-44E3-9099-C40C66FF867C}">
                  <a14:compatExt spid="_x0000_s56393"/>
                </a:ext>
                <a:ext uri="{FF2B5EF4-FFF2-40B4-BE49-F238E27FC236}">
                  <a16:creationId xmlns:a16="http://schemas.microsoft.com/office/drawing/2014/main" id="{00000000-0008-0000-0500-00004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6394" name="Check Box 74" hidden="1">
              <a:extLst>
                <a:ext uri="{63B3BB69-23CF-44E3-9099-C40C66FF867C}">
                  <a14:compatExt spid="_x0000_s56394"/>
                </a:ext>
                <a:ext uri="{FF2B5EF4-FFF2-40B4-BE49-F238E27FC236}">
                  <a16:creationId xmlns:a16="http://schemas.microsoft.com/office/drawing/2014/main" id="{00000000-0008-0000-0500-00004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6395" name="Check Box 75" hidden="1">
              <a:extLst>
                <a:ext uri="{63B3BB69-23CF-44E3-9099-C40C66FF867C}">
                  <a14:compatExt spid="_x0000_s56395"/>
                </a:ext>
                <a:ext uri="{FF2B5EF4-FFF2-40B4-BE49-F238E27FC236}">
                  <a16:creationId xmlns:a16="http://schemas.microsoft.com/office/drawing/2014/main" id="{00000000-0008-0000-0500-00004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6396" name="Check Box 76" hidden="1">
              <a:extLst>
                <a:ext uri="{63B3BB69-23CF-44E3-9099-C40C66FF867C}">
                  <a14:compatExt spid="_x0000_s56396"/>
                </a:ext>
                <a:ext uri="{FF2B5EF4-FFF2-40B4-BE49-F238E27FC236}">
                  <a16:creationId xmlns:a16="http://schemas.microsoft.com/office/drawing/2014/main" id="{00000000-0008-0000-0500-00004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6397" name="Check Box 77" hidden="1">
              <a:extLst>
                <a:ext uri="{63B3BB69-23CF-44E3-9099-C40C66FF867C}">
                  <a14:compatExt spid="_x0000_s56397"/>
                </a:ext>
                <a:ext uri="{FF2B5EF4-FFF2-40B4-BE49-F238E27FC236}">
                  <a16:creationId xmlns:a16="http://schemas.microsoft.com/office/drawing/2014/main" id="{00000000-0008-0000-0500-00004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6398" name="Check Box 78" hidden="1">
              <a:extLst>
                <a:ext uri="{63B3BB69-23CF-44E3-9099-C40C66FF867C}">
                  <a14:compatExt spid="_x0000_s56398"/>
                </a:ext>
                <a:ext uri="{FF2B5EF4-FFF2-40B4-BE49-F238E27FC236}">
                  <a16:creationId xmlns:a16="http://schemas.microsoft.com/office/drawing/2014/main" id="{00000000-0008-0000-0500-00004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6399" name="Check Box 79" hidden="1">
              <a:extLst>
                <a:ext uri="{63B3BB69-23CF-44E3-9099-C40C66FF867C}">
                  <a14:compatExt spid="_x0000_s56399"/>
                </a:ext>
                <a:ext uri="{FF2B5EF4-FFF2-40B4-BE49-F238E27FC236}">
                  <a16:creationId xmlns:a16="http://schemas.microsoft.com/office/drawing/2014/main" id="{00000000-0008-0000-0500-00004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6400" name="Check Box 80" hidden="1">
              <a:extLst>
                <a:ext uri="{63B3BB69-23CF-44E3-9099-C40C66FF867C}">
                  <a14:compatExt spid="_x0000_s56400"/>
                </a:ext>
                <a:ext uri="{FF2B5EF4-FFF2-40B4-BE49-F238E27FC236}">
                  <a16:creationId xmlns:a16="http://schemas.microsoft.com/office/drawing/2014/main" id="{00000000-0008-0000-0500-00005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6401" name="Check Box 81" hidden="1">
              <a:extLst>
                <a:ext uri="{63B3BB69-23CF-44E3-9099-C40C66FF867C}">
                  <a14:compatExt spid="_x0000_s56401"/>
                </a:ext>
                <a:ext uri="{FF2B5EF4-FFF2-40B4-BE49-F238E27FC236}">
                  <a16:creationId xmlns:a16="http://schemas.microsoft.com/office/drawing/2014/main" id="{00000000-0008-0000-0500-00005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6402" name="Check Box 82" hidden="1">
              <a:extLst>
                <a:ext uri="{63B3BB69-23CF-44E3-9099-C40C66FF867C}">
                  <a14:compatExt spid="_x0000_s56402"/>
                </a:ext>
                <a:ext uri="{FF2B5EF4-FFF2-40B4-BE49-F238E27FC236}">
                  <a16:creationId xmlns:a16="http://schemas.microsoft.com/office/drawing/2014/main" id="{00000000-0008-0000-0500-00005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6403" name="Check Box 83" hidden="1">
              <a:extLst>
                <a:ext uri="{63B3BB69-23CF-44E3-9099-C40C66FF867C}">
                  <a14:compatExt spid="_x0000_s56403"/>
                </a:ext>
                <a:ext uri="{FF2B5EF4-FFF2-40B4-BE49-F238E27FC236}">
                  <a16:creationId xmlns:a16="http://schemas.microsoft.com/office/drawing/2014/main" id="{00000000-0008-0000-0500-00005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6404" name="Check Box 84" hidden="1">
              <a:extLst>
                <a:ext uri="{63B3BB69-23CF-44E3-9099-C40C66FF867C}">
                  <a14:compatExt spid="_x0000_s56404"/>
                </a:ext>
                <a:ext uri="{FF2B5EF4-FFF2-40B4-BE49-F238E27FC236}">
                  <a16:creationId xmlns:a16="http://schemas.microsoft.com/office/drawing/2014/main" id="{00000000-0008-0000-0500-00005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6405" name="Check Box 85" hidden="1">
              <a:extLst>
                <a:ext uri="{63B3BB69-23CF-44E3-9099-C40C66FF867C}">
                  <a14:compatExt spid="_x0000_s56405"/>
                </a:ext>
                <a:ext uri="{FF2B5EF4-FFF2-40B4-BE49-F238E27FC236}">
                  <a16:creationId xmlns:a16="http://schemas.microsoft.com/office/drawing/2014/main" id="{00000000-0008-0000-0500-00005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6406" name="Check Box 86" hidden="1">
              <a:extLst>
                <a:ext uri="{63B3BB69-23CF-44E3-9099-C40C66FF867C}">
                  <a14:compatExt spid="_x0000_s56406"/>
                </a:ext>
                <a:ext uri="{FF2B5EF4-FFF2-40B4-BE49-F238E27FC236}">
                  <a16:creationId xmlns:a16="http://schemas.microsoft.com/office/drawing/2014/main" id="{00000000-0008-0000-0500-00005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6407" name="Check Box 87" hidden="1">
              <a:extLst>
                <a:ext uri="{63B3BB69-23CF-44E3-9099-C40C66FF867C}">
                  <a14:compatExt spid="_x0000_s56407"/>
                </a:ext>
                <a:ext uri="{FF2B5EF4-FFF2-40B4-BE49-F238E27FC236}">
                  <a16:creationId xmlns:a16="http://schemas.microsoft.com/office/drawing/2014/main" id="{00000000-0008-0000-0500-00005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6408" name="Check Box 88" hidden="1">
              <a:extLst>
                <a:ext uri="{63B3BB69-23CF-44E3-9099-C40C66FF867C}">
                  <a14:compatExt spid="_x0000_s56408"/>
                </a:ext>
                <a:ext uri="{FF2B5EF4-FFF2-40B4-BE49-F238E27FC236}">
                  <a16:creationId xmlns:a16="http://schemas.microsoft.com/office/drawing/2014/main" id="{00000000-0008-0000-0500-00005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6409" name="Check Box 89" hidden="1">
              <a:extLst>
                <a:ext uri="{63B3BB69-23CF-44E3-9099-C40C66FF867C}">
                  <a14:compatExt spid="_x0000_s56409"/>
                </a:ext>
                <a:ext uri="{FF2B5EF4-FFF2-40B4-BE49-F238E27FC236}">
                  <a16:creationId xmlns:a16="http://schemas.microsoft.com/office/drawing/2014/main" id="{00000000-0008-0000-0500-00005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6410" name="Check Box 90" hidden="1">
              <a:extLst>
                <a:ext uri="{63B3BB69-23CF-44E3-9099-C40C66FF867C}">
                  <a14:compatExt spid="_x0000_s56410"/>
                </a:ext>
                <a:ext uri="{FF2B5EF4-FFF2-40B4-BE49-F238E27FC236}">
                  <a16:creationId xmlns:a16="http://schemas.microsoft.com/office/drawing/2014/main" id="{00000000-0008-0000-0500-00005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6411" name="Check Box 91" hidden="1">
              <a:extLst>
                <a:ext uri="{63B3BB69-23CF-44E3-9099-C40C66FF867C}">
                  <a14:compatExt spid="_x0000_s56411"/>
                </a:ext>
                <a:ext uri="{FF2B5EF4-FFF2-40B4-BE49-F238E27FC236}">
                  <a16:creationId xmlns:a16="http://schemas.microsoft.com/office/drawing/2014/main" id="{00000000-0008-0000-0500-00005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6412" name="Check Box 92" hidden="1">
              <a:extLst>
                <a:ext uri="{63B3BB69-23CF-44E3-9099-C40C66FF867C}">
                  <a14:compatExt spid="_x0000_s56412"/>
                </a:ext>
                <a:ext uri="{FF2B5EF4-FFF2-40B4-BE49-F238E27FC236}">
                  <a16:creationId xmlns:a16="http://schemas.microsoft.com/office/drawing/2014/main" id="{00000000-0008-0000-0500-00005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6413" name="Check Box 93" hidden="1">
              <a:extLst>
                <a:ext uri="{63B3BB69-23CF-44E3-9099-C40C66FF867C}">
                  <a14:compatExt spid="_x0000_s56413"/>
                </a:ext>
                <a:ext uri="{FF2B5EF4-FFF2-40B4-BE49-F238E27FC236}">
                  <a16:creationId xmlns:a16="http://schemas.microsoft.com/office/drawing/2014/main" id="{00000000-0008-0000-0500-00005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6414" name="Check Box 94" hidden="1">
              <a:extLst>
                <a:ext uri="{63B3BB69-23CF-44E3-9099-C40C66FF867C}">
                  <a14:compatExt spid="_x0000_s56414"/>
                </a:ext>
                <a:ext uri="{FF2B5EF4-FFF2-40B4-BE49-F238E27FC236}">
                  <a16:creationId xmlns:a16="http://schemas.microsoft.com/office/drawing/2014/main" id="{00000000-0008-0000-0500-00005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6415" name="Check Box 95" hidden="1">
              <a:extLst>
                <a:ext uri="{63B3BB69-23CF-44E3-9099-C40C66FF867C}">
                  <a14:compatExt spid="_x0000_s56415"/>
                </a:ext>
                <a:ext uri="{FF2B5EF4-FFF2-40B4-BE49-F238E27FC236}">
                  <a16:creationId xmlns:a16="http://schemas.microsoft.com/office/drawing/2014/main" id="{00000000-0008-0000-0500-00005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6416" name="Check Box 96" hidden="1">
              <a:extLst>
                <a:ext uri="{63B3BB69-23CF-44E3-9099-C40C66FF867C}">
                  <a14:compatExt spid="_x0000_s56416"/>
                </a:ext>
                <a:ext uri="{FF2B5EF4-FFF2-40B4-BE49-F238E27FC236}">
                  <a16:creationId xmlns:a16="http://schemas.microsoft.com/office/drawing/2014/main" id="{00000000-0008-0000-0500-00006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6417" name="Check Box 97" hidden="1">
              <a:extLst>
                <a:ext uri="{63B3BB69-23CF-44E3-9099-C40C66FF867C}">
                  <a14:compatExt spid="_x0000_s56417"/>
                </a:ext>
                <a:ext uri="{FF2B5EF4-FFF2-40B4-BE49-F238E27FC236}">
                  <a16:creationId xmlns:a16="http://schemas.microsoft.com/office/drawing/2014/main" id="{00000000-0008-0000-0500-00006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6418" name="Check Box 98" hidden="1">
              <a:extLst>
                <a:ext uri="{63B3BB69-23CF-44E3-9099-C40C66FF867C}">
                  <a14:compatExt spid="_x0000_s56418"/>
                </a:ext>
                <a:ext uri="{FF2B5EF4-FFF2-40B4-BE49-F238E27FC236}">
                  <a16:creationId xmlns:a16="http://schemas.microsoft.com/office/drawing/2014/main" id="{00000000-0008-0000-0500-00006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6419" name="Check Box 99" hidden="1">
              <a:extLst>
                <a:ext uri="{63B3BB69-23CF-44E3-9099-C40C66FF867C}">
                  <a14:compatExt spid="_x0000_s56419"/>
                </a:ext>
                <a:ext uri="{FF2B5EF4-FFF2-40B4-BE49-F238E27FC236}">
                  <a16:creationId xmlns:a16="http://schemas.microsoft.com/office/drawing/2014/main" id="{00000000-0008-0000-0500-00006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6420" name="Check Box 100" hidden="1">
              <a:extLst>
                <a:ext uri="{63B3BB69-23CF-44E3-9099-C40C66FF867C}">
                  <a14:compatExt spid="_x0000_s56420"/>
                </a:ext>
                <a:ext uri="{FF2B5EF4-FFF2-40B4-BE49-F238E27FC236}">
                  <a16:creationId xmlns:a16="http://schemas.microsoft.com/office/drawing/2014/main" id="{00000000-0008-0000-0500-00006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6421" name="Check Box 101" hidden="1">
              <a:extLst>
                <a:ext uri="{63B3BB69-23CF-44E3-9099-C40C66FF867C}">
                  <a14:compatExt spid="_x0000_s56421"/>
                </a:ext>
                <a:ext uri="{FF2B5EF4-FFF2-40B4-BE49-F238E27FC236}">
                  <a16:creationId xmlns:a16="http://schemas.microsoft.com/office/drawing/2014/main" id="{00000000-0008-0000-0500-00006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6422" name="Check Box 102" hidden="1">
              <a:extLst>
                <a:ext uri="{63B3BB69-23CF-44E3-9099-C40C66FF867C}">
                  <a14:compatExt spid="_x0000_s56422"/>
                </a:ext>
                <a:ext uri="{FF2B5EF4-FFF2-40B4-BE49-F238E27FC236}">
                  <a16:creationId xmlns:a16="http://schemas.microsoft.com/office/drawing/2014/main" id="{00000000-0008-0000-0500-00006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6423" name="Check Box 103" hidden="1">
              <a:extLst>
                <a:ext uri="{63B3BB69-23CF-44E3-9099-C40C66FF867C}">
                  <a14:compatExt spid="_x0000_s56423"/>
                </a:ext>
                <a:ext uri="{FF2B5EF4-FFF2-40B4-BE49-F238E27FC236}">
                  <a16:creationId xmlns:a16="http://schemas.microsoft.com/office/drawing/2014/main" id="{00000000-0008-0000-0500-00006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6424" name="Check Box 104" hidden="1">
              <a:extLst>
                <a:ext uri="{63B3BB69-23CF-44E3-9099-C40C66FF867C}">
                  <a14:compatExt spid="_x0000_s56424"/>
                </a:ext>
                <a:ext uri="{FF2B5EF4-FFF2-40B4-BE49-F238E27FC236}">
                  <a16:creationId xmlns:a16="http://schemas.microsoft.com/office/drawing/2014/main" id="{00000000-0008-0000-0500-00006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6425" name="Check Box 105" hidden="1">
              <a:extLst>
                <a:ext uri="{63B3BB69-23CF-44E3-9099-C40C66FF867C}">
                  <a14:compatExt spid="_x0000_s56425"/>
                </a:ext>
                <a:ext uri="{FF2B5EF4-FFF2-40B4-BE49-F238E27FC236}">
                  <a16:creationId xmlns:a16="http://schemas.microsoft.com/office/drawing/2014/main" id="{00000000-0008-0000-0500-00006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6426" name="Check Box 106" hidden="1">
              <a:extLst>
                <a:ext uri="{63B3BB69-23CF-44E3-9099-C40C66FF867C}">
                  <a14:compatExt spid="_x0000_s56426"/>
                </a:ext>
                <a:ext uri="{FF2B5EF4-FFF2-40B4-BE49-F238E27FC236}">
                  <a16:creationId xmlns:a16="http://schemas.microsoft.com/office/drawing/2014/main" id="{00000000-0008-0000-0500-00006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6427" name="Check Box 107" hidden="1">
              <a:extLst>
                <a:ext uri="{63B3BB69-23CF-44E3-9099-C40C66FF867C}">
                  <a14:compatExt spid="_x0000_s56427"/>
                </a:ext>
                <a:ext uri="{FF2B5EF4-FFF2-40B4-BE49-F238E27FC236}">
                  <a16:creationId xmlns:a16="http://schemas.microsoft.com/office/drawing/2014/main" id="{00000000-0008-0000-0500-00006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6428" name="Check Box 108" hidden="1">
              <a:extLst>
                <a:ext uri="{63B3BB69-23CF-44E3-9099-C40C66FF867C}">
                  <a14:compatExt spid="_x0000_s56428"/>
                </a:ext>
                <a:ext uri="{FF2B5EF4-FFF2-40B4-BE49-F238E27FC236}">
                  <a16:creationId xmlns:a16="http://schemas.microsoft.com/office/drawing/2014/main" id="{00000000-0008-0000-0500-00006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6540" name="Check Box 220" hidden="1">
              <a:extLst>
                <a:ext uri="{63B3BB69-23CF-44E3-9099-C40C66FF867C}">
                  <a14:compatExt spid="_x0000_s56540"/>
                </a:ext>
                <a:ext uri="{FF2B5EF4-FFF2-40B4-BE49-F238E27FC236}">
                  <a16:creationId xmlns:a16="http://schemas.microsoft.com/office/drawing/2014/main" id="{00000000-0008-0000-0500-0000D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6541" name="Check Box 221" hidden="1">
              <a:extLst>
                <a:ext uri="{63B3BB69-23CF-44E3-9099-C40C66FF867C}">
                  <a14:compatExt spid="_x0000_s56541"/>
                </a:ext>
                <a:ext uri="{FF2B5EF4-FFF2-40B4-BE49-F238E27FC236}">
                  <a16:creationId xmlns:a16="http://schemas.microsoft.com/office/drawing/2014/main" id="{00000000-0008-0000-0500-0000D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6542" name="Check Box 222" hidden="1">
              <a:extLst>
                <a:ext uri="{63B3BB69-23CF-44E3-9099-C40C66FF867C}">
                  <a14:compatExt spid="_x0000_s56542"/>
                </a:ext>
                <a:ext uri="{FF2B5EF4-FFF2-40B4-BE49-F238E27FC236}">
                  <a16:creationId xmlns:a16="http://schemas.microsoft.com/office/drawing/2014/main" id="{00000000-0008-0000-0500-0000D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6543" name="Check Box 223" hidden="1">
              <a:extLst>
                <a:ext uri="{63B3BB69-23CF-44E3-9099-C40C66FF867C}">
                  <a14:compatExt spid="_x0000_s56543"/>
                </a:ext>
                <a:ext uri="{FF2B5EF4-FFF2-40B4-BE49-F238E27FC236}">
                  <a16:creationId xmlns:a16="http://schemas.microsoft.com/office/drawing/2014/main" id="{00000000-0008-0000-0500-0000D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6544" name="Check Box 224" hidden="1">
              <a:extLst>
                <a:ext uri="{63B3BB69-23CF-44E3-9099-C40C66FF867C}">
                  <a14:compatExt spid="_x0000_s56544"/>
                </a:ext>
                <a:ext uri="{FF2B5EF4-FFF2-40B4-BE49-F238E27FC236}">
                  <a16:creationId xmlns:a16="http://schemas.microsoft.com/office/drawing/2014/main" id="{00000000-0008-0000-0500-0000E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6545" name="Check Box 225" hidden="1">
              <a:extLst>
                <a:ext uri="{63B3BB69-23CF-44E3-9099-C40C66FF867C}">
                  <a14:compatExt spid="_x0000_s56545"/>
                </a:ext>
                <a:ext uri="{FF2B5EF4-FFF2-40B4-BE49-F238E27FC236}">
                  <a16:creationId xmlns:a16="http://schemas.microsoft.com/office/drawing/2014/main" id="{00000000-0008-0000-0500-0000E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6546" name="Check Box 226" hidden="1">
              <a:extLst>
                <a:ext uri="{63B3BB69-23CF-44E3-9099-C40C66FF867C}">
                  <a14:compatExt spid="_x0000_s56546"/>
                </a:ext>
                <a:ext uri="{FF2B5EF4-FFF2-40B4-BE49-F238E27FC236}">
                  <a16:creationId xmlns:a16="http://schemas.microsoft.com/office/drawing/2014/main" id="{00000000-0008-0000-0500-0000E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6547" name="Check Box 227" hidden="1">
              <a:extLst>
                <a:ext uri="{63B3BB69-23CF-44E3-9099-C40C66FF867C}">
                  <a14:compatExt spid="_x0000_s56547"/>
                </a:ext>
                <a:ext uri="{FF2B5EF4-FFF2-40B4-BE49-F238E27FC236}">
                  <a16:creationId xmlns:a16="http://schemas.microsoft.com/office/drawing/2014/main" id="{00000000-0008-0000-0500-0000E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6548" name="Check Box 228" hidden="1">
              <a:extLst>
                <a:ext uri="{63B3BB69-23CF-44E3-9099-C40C66FF867C}">
                  <a14:compatExt spid="_x0000_s56548"/>
                </a:ext>
                <a:ext uri="{FF2B5EF4-FFF2-40B4-BE49-F238E27FC236}">
                  <a16:creationId xmlns:a16="http://schemas.microsoft.com/office/drawing/2014/main" id="{00000000-0008-0000-0500-0000E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6549" name="Check Box 229" hidden="1">
              <a:extLst>
                <a:ext uri="{63B3BB69-23CF-44E3-9099-C40C66FF867C}">
                  <a14:compatExt spid="_x0000_s56549"/>
                </a:ext>
                <a:ext uri="{FF2B5EF4-FFF2-40B4-BE49-F238E27FC236}">
                  <a16:creationId xmlns:a16="http://schemas.microsoft.com/office/drawing/2014/main" id="{00000000-0008-0000-0500-0000E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6550" name="Check Box 230" hidden="1">
              <a:extLst>
                <a:ext uri="{63B3BB69-23CF-44E3-9099-C40C66FF867C}">
                  <a14:compatExt spid="_x0000_s56550"/>
                </a:ext>
                <a:ext uri="{FF2B5EF4-FFF2-40B4-BE49-F238E27FC236}">
                  <a16:creationId xmlns:a16="http://schemas.microsoft.com/office/drawing/2014/main" id="{00000000-0008-0000-0500-0000E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6551" name="Check Box 231" hidden="1">
              <a:extLst>
                <a:ext uri="{63B3BB69-23CF-44E3-9099-C40C66FF867C}">
                  <a14:compatExt spid="_x0000_s56551"/>
                </a:ext>
                <a:ext uri="{FF2B5EF4-FFF2-40B4-BE49-F238E27FC236}">
                  <a16:creationId xmlns:a16="http://schemas.microsoft.com/office/drawing/2014/main" id="{00000000-0008-0000-0500-0000E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6552" name="Check Box 232" hidden="1">
              <a:extLst>
                <a:ext uri="{63B3BB69-23CF-44E3-9099-C40C66FF867C}">
                  <a14:compatExt spid="_x0000_s56552"/>
                </a:ext>
                <a:ext uri="{FF2B5EF4-FFF2-40B4-BE49-F238E27FC236}">
                  <a16:creationId xmlns:a16="http://schemas.microsoft.com/office/drawing/2014/main" id="{00000000-0008-0000-0500-0000E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6553" name="Check Box 233" hidden="1">
              <a:extLst>
                <a:ext uri="{63B3BB69-23CF-44E3-9099-C40C66FF867C}">
                  <a14:compatExt spid="_x0000_s56553"/>
                </a:ext>
                <a:ext uri="{FF2B5EF4-FFF2-40B4-BE49-F238E27FC236}">
                  <a16:creationId xmlns:a16="http://schemas.microsoft.com/office/drawing/2014/main" id="{00000000-0008-0000-0500-0000E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6554" name="Check Box 234" hidden="1">
              <a:extLst>
                <a:ext uri="{63B3BB69-23CF-44E3-9099-C40C66FF867C}">
                  <a14:compatExt spid="_x0000_s56554"/>
                </a:ext>
                <a:ext uri="{FF2B5EF4-FFF2-40B4-BE49-F238E27FC236}">
                  <a16:creationId xmlns:a16="http://schemas.microsoft.com/office/drawing/2014/main" id="{00000000-0008-0000-0500-0000E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6555" name="Check Box 235" hidden="1">
              <a:extLst>
                <a:ext uri="{63B3BB69-23CF-44E3-9099-C40C66FF867C}">
                  <a14:compatExt spid="_x0000_s56555"/>
                </a:ext>
                <a:ext uri="{FF2B5EF4-FFF2-40B4-BE49-F238E27FC236}">
                  <a16:creationId xmlns:a16="http://schemas.microsoft.com/office/drawing/2014/main" id="{00000000-0008-0000-0500-0000E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6556" name="Check Box 236" hidden="1">
              <a:extLst>
                <a:ext uri="{63B3BB69-23CF-44E3-9099-C40C66FF867C}">
                  <a14:compatExt spid="_x0000_s56556"/>
                </a:ext>
                <a:ext uri="{FF2B5EF4-FFF2-40B4-BE49-F238E27FC236}">
                  <a16:creationId xmlns:a16="http://schemas.microsoft.com/office/drawing/2014/main" id="{00000000-0008-0000-0500-0000E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6557" name="Check Box 237" hidden="1">
              <a:extLst>
                <a:ext uri="{63B3BB69-23CF-44E3-9099-C40C66FF867C}">
                  <a14:compatExt spid="_x0000_s56557"/>
                </a:ext>
                <a:ext uri="{FF2B5EF4-FFF2-40B4-BE49-F238E27FC236}">
                  <a16:creationId xmlns:a16="http://schemas.microsoft.com/office/drawing/2014/main" id="{00000000-0008-0000-0500-0000E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6558" name="Check Box 238" hidden="1">
              <a:extLst>
                <a:ext uri="{63B3BB69-23CF-44E3-9099-C40C66FF867C}">
                  <a14:compatExt spid="_x0000_s56558"/>
                </a:ext>
                <a:ext uri="{FF2B5EF4-FFF2-40B4-BE49-F238E27FC236}">
                  <a16:creationId xmlns:a16="http://schemas.microsoft.com/office/drawing/2014/main" id="{00000000-0008-0000-0500-0000E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6559" name="Check Box 239" hidden="1">
              <a:extLst>
                <a:ext uri="{63B3BB69-23CF-44E3-9099-C40C66FF867C}">
                  <a14:compatExt spid="_x0000_s56559"/>
                </a:ext>
                <a:ext uri="{FF2B5EF4-FFF2-40B4-BE49-F238E27FC236}">
                  <a16:creationId xmlns:a16="http://schemas.microsoft.com/office/drawing/2014/main" id="{00000000-0008-0000-0500-0000E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6560" name="Check Box 240" hidden="1">
              <a:extLst>
                <a:ext uri="{63B3BB69-23CF-44E3-9099-C40C66FF867C}">
                  <a14:compatExt spid="_x0000_s56560"/>
                </a:ext>
                <a:ext uri="{FF2B5EF4-FFF2-40B4-BE49-F238E27FC236}">
                  <a16:creationId xmlns:a16="http://schemas.microsoft.com/office/drawing/2014/main" id="{00000000-0008-0000-0500-0000F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6561" name="Check Box 241" hidden="1">
              <a:extLst>
                <a:ext uri="{63B3BB69-23CF-44E3-9099-C40C66FF867C}">
                  <a14:compatExt spid="_x0000_s56561"/>
                </a:ext>
                <a:ext uri="{FF2B5EF4-FFF2-40B4-BE49-F238E27FC236}">
                  <a16:creationId xmlns:a16="http://schemas.microsoft.com/office/drawing/2014/main" id="{00000000-0008-0000-0500-0000F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6562" name="Check Box 242" hidden="1">
              <a:extLst>
                <a:ext uri="{63B3BB69-23CF-44E3-9099-C40C66FF867C}">
                  <a14:compatExt spid="_x0000_s56562"/>
                </a:ext>
                <a:ext uri="{FF2B5EF4-FFF2-40B4-BE49-F238E27FC236}">
                  <a16:creationId xmlns:a16="http://schemas.microsoft.com/office/drawing/2014/main" id="{00000000-0008-0000-0500-0000F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6563" name="Check Box 243" hidden="1">
              <a:extLst>
                <a:ext uri="{63B3BB69-23CF-44E3-9099-C40C66FF867C}">
                  <a14:compatExt spid="_x0000_s56563"/>
                </a:ext>
                <a:ext uri="{FF2B5EF4-FFF2-40B4-BE49-F238E27FC236}">
                  <a16:creationId xmlns:a16="http://schemas.microsoft.com/office/drawing/2014/main" id="{00000000-0008-0000-0500-0000F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6564" name="Check Box 244" hidden="1">
              <a:extLst>
                <a:ext uri="{63B3BB69-23CF-44E3-9099-C40C66FF867C}">
                  <a14:compatExt spid="_x0000_s56564"/>
                </a:ext>
                <a:ext uri="{FF2B5EF4-FFF2-40B4-BE49-F238E27FC236}">
                  <a16:creationId xmlns:a16="http://schemas.microsoft.com/office/drawing/2014/main" id="{00000000-0008-0000-0500-0000F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6565" name="Check Box 245" hidden="1">
              <a:extLst>
                <a:ext uri="{63B3BB69-23CF-44E3-9099-C40C66FF867C}">
                  <a14:compatExt spid="_x0000_s56565"/>
                </a:ext>
                <a:ext uri="{FF2B5EF4-FFF2-40B4-BE49-F238E27FC236}">
                  <a16:creationId xmlns:a16="http://schemas.microsoft.com/office/drawing/2014/main" id="{00000000-0008-0000-0500-0000F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6566" name="Check Box 246" hidden="1">
              <a:extLst>
                <a:ext uri="{63B3BB69-23CF-44E3-9099-C40C66FF867C}">
                  <a14:compatExt spid="_x0000_s56566"/>
                </a:ext>
                <a:ext uri="{FF2B5EF4-FFF2-40B4-BE49-F238E27FC236}">
                  <a16:creationId xmlns:a16="http://schemas.microsoft.com/office/drawing/2014/main" id="{00000000-0008-0000-0500-0000F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6567" name="Check Box 247" hidden="1">
              <a:extLst>
                <a:ext uri="{63B3BB69-23CF-44E3-9099-C40C66FF867C}">
                  <a14:compatExt spid="_x0000_s56567"/>
                </a:ext>
                <a:ext uri="{FF2B5EF4-FFF2-40B4-BE49-F238E27FC236}">
                  <a16:creationId xmlns:a16="http://schemas.microsoft.com/office/drawing/2014/main" id="{00000000-0008-0000-0500-0000F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6568" name="Check Box 248" hidden="1">
              <a:extLst>
                <a:ext uri="{63B3BB69-23CF-44E3-9099-C40C66FF867C}">
                  <a14:compatExt spid="_x0000_s56568"/>
                </a:ext>
                <a:ext uri="{FF2B5EF4-FFF2-40B4-BE49-F238E27FC236}">
                  <a16:creationId xmlns:a16="http://schemas.microsoft.com/office/drawing/2014/main" id="{00000000-0008-0000-0500-0000F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6569" name="Check Box 249" hidden="1">
              <a:extLst>
                <a:ext uri="{63B3BB69-23CF-44E3-9099-C40C66FF867C}">
                  <a14:compatExt spid="_x0000_s56569"/>
                </a:ext>
                <a:ext uri="{FF2B5EF4-FFF2-40B4-BE49-F238E27FC236}">
                  <a16:creationId xmlns:a16="http://schemas.microsoft.com/office/drawing/2014/main" id="{00000000-0008-0000-0500-0000F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6570" name="Check Box 250" hidden="1">
              <a:extLst>
                <a:ext uri="{63B3BB69-23CF-44E3-9099-C40C66FF867C}">
                  <a14:compatExt spid="_x0000_s56570"/>
                </a:ext>
                <a:ext uri="{FF2B5EF4-FFF2-40B4-BE49-F238E27FC236}">
                  <a16:creationId xmlns:a16="http://schemas.microsoft.com/office/drawing/2014/main" id="{00000000-0008-0000-0500-0000F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6571" name="Check Box 251" hidden="1">
              <a:extLst>
                <a:ext uri="{63B3BB69-23CF-44E3-9099-C40C66FF867C}">
                  <a14:compatExt spid="_x0000_s56571"/>
                </a:ext>
                <a:ext uri="{FF2B5EF4-FFF2-40B4-BE49-F238E27FC236}">
                  <a16:creationId xmlns:a16="http://schemas.microsoft.com/office/drawing/2014/main" id="{00000000-0008-0000-0500-0000F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6572" name="Check Box 252" hidden="1">
              <a:extLst>
                <a:ext uri="{63B3BB69-23CF-44E3-9099-C40C66FF867C}">
                  <a14:compatExt spid="_x0000_s56572"/>
                </a:ext>
                <a:ext uri="{FF2B5EF4-FFF2-40B4-BE49-F238E27FC236}">
                  <a16:creationId xmlns:a16="http://schemas.microsoft.com/office/drawing/2014/main" id="{00000000-0008-0000-0500-0000F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6573" name="Check Box 253" hidden="1">
              <a:extLst>
                <a:ext uri="{63B3BB69-23CF-44E3-9099-C40C66FF867C}">
                  <a14:compatExt spid="_x0000_s56573"/>
                </a:ext>
                <a:ext uri="{FF2B5EF4-FFF2-40B4-BE49-F238E27FC236}">
                  <a16:creationId xmlns:a16="http://schemas.microsoft.com/office/drawing/2014/main" id="{00000000-0008-0000-0500-0000F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6574" name="Check Box 254" hidden="1">
              <a:extLst>
                <a:ext uri="{63B3BB69-23CF-44E3-9099-C40C66FF867C}">
                  <a14:compatExt spid="_x0000_s56574"/>
                </a:ext>
                <a:ext uri="{FF2B5EF4-FFF2-40B4-BE49-F238E27FC236}">
                  <a16:creationId xmlns:a16="http://schemas.microsoft.com/office/drawing/2014/main" id="{00000000-0008-0000-0500-0000F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6575" name="Check Box 255" hidden="1">
              <a:extLst>
                <a:ext uri="{63B3BB69-23CF-44E3-9099-C40C66FF867C}">
                  <a14:compatExt spid="_x0000_s56575"/>
                </a:ext>
                <a:ext uri="{FF2B5EF4-FFF2-40B4-BE49-F238E27FC236}">
                  <a16:creationId xmlns:a16="http://schemas.microsoft.com/office/drawing/2014/main" id="{00000000-0008-0000-0500-0000F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6576" name="Check Box 256" hidden="1">
              <a:extLst>
                <a:ext uri="{63B3BB69-23CF-44E3-9099-C40C66FF867C}">
                  <a14:compatExt spid="_x0000_s56576"/>
                </a:ext>
                <a:ext uri="{FF2B5EF4-FFF2-40B4-BE49-F238E27FC236}">
                  <a16:creationId xmlns:a16="http://schemas.microsoft.com/office/drawing/2014/main" id="{00000000-0008-0000-0500-000000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6577" name="Check Box 257" hidden="1">
              <a:extLst>
                <a:ext uri="{63B3BB69-23CF-44E3-9099-C40C66FF867C}">
                  <a14:compatExt spid="_x0000_s56577"/>
                </a:ext>
                <a:ext uri="{FF2B5EF4-FFF2-40B4-BE49-F238E27FC236}">
                  <a16:creationId xmlns:a16="http://schemas.microsoft.com/office/drawing/2014/main" id="{00000000-0008-0000-0500-000001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6578" name="Check Box 258" hidden="1">
              <a:extLst>
                <a:ext uri="{63B3BB69-23CF-44E3-9099-C40C66FF867C}">
                  <a14:compatExt spid="_x0000_s56578"/>
                </a:ext>
                <a:ext uri="{FF2B5EF4-FFF2-40B4-BE49-F238E27FC236}">
                  <a16:creationId xmlns:a16="http://schemas.microsoft.com/office/drawing/2014/main" id="{00000000-0008-0000-0500-000002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6579" name="Check Box 259" hidden="1">
              <a:extLst>
                <a:ext uri="{63B3BB69-23CF-44E3-9099-C40C66FF867C}">
                  <a14:compatExt spid="_x0000_s56579"/>
                </a:ext>
                <a:ext uri="{FF2B5EF4-FFF2-40B4-BE49-F238E27FC236}">
                  <a16:creationId xmlns:a16="http://schemas.microsoft.com/office/drawing/2014/main" id="{00000000-0008-0000-0500-000003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6580" name="Check Box 260" hidden="1">
              <a:extLst>
                <a:ext uri="{63B3BB69-23CF-44E3-9099-C40C66FF867C}">
                  <a14:compatExt spid="_x0000_s56580"/>
                </a:ext>
                <a:ext uri="{FF2B5EF4-FFF2-40B4-BE49-F238E27FC236}">
                  <a16:creationId xmlns:a16="http://schemas.microsoft.com/office/drawing/2014/main" id="{00000000-0008-0000-0500-000004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6581" name="Check Box 261" hidden="1">
              <a:extLst>
                <a:ext uri="{63B3BB69-23CF-44E3-9099-C40C66FF867C}">
                  <a14:compatExt spid="_x0000_s56581"/>
                </a:ext>
                <a:ext uri="{FF2B5EF4-FFF2-40B4-BE49-F238E27FC236}">
                  <a16:creationId xmlns:a16="http://schemas.microsoft.com/office/drawing/2014/main" id="{00000000-0008-0000-0500-000005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6582" name="Check Box 262" hidden="1">
              <a:extLst>
                <a:ext uri="{63B3BB69-23CF-44E3-9099-C40C66FF867C}">
                  <a14:compatExt spid="_x0000_s56582"/>
                </a:ext>
                <a:ext uri="{FF2B5EF4-FFF2-40B4-BE49-F238E27FC236}">
                  <a16:creationId xmlns:a16="http://schemas.microsoft.com/office/drawing/2014/main" id="{00000000-0008-0000-0500-000006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6583" name="Check Box 263" hidden="1">
              <a:extLst>
                <a:ext uri="{63B3BB69-23CF-44E3-9099-C40C66FF867C}">
                  <a14:compatExt spid="_x0000_s56583"/>
                </a:ext>
                <a:ext uri="{FF2B5EF4-FFF2-40B4-BE49-F238E27FC236}">
                  <a16:creationId xmlns:a16="http://schemas.microsoft.com/office/drawing/2014/main" id="{00000000-0008-0000-0500-000007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6584" name="Check Box 264" hidden="1">
              <a:extLst>
                <a:ext uri="{63B3BB69-23CF-44E3-9099-C40C66FF867C}">
                  <a14:compatExt spid="_x0000_s56584"/>
                </a:ext>
                <a:ext uri="{FF2B5EF4-FFF2-40B4-BE49-F238E27FC236}">
                  <a16:creationId xmlns:a16="http://schemas.microsoft.com/office/drawing/2014/main" id="{00000000-0008-0000-0500-000008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6585" name="Check Box 265" hidden="1">
              <a:extLst>
                <a:ext uri="{63B3BB69-23CF-44E3-9099-C40C66FF867C}">
                  <a14:compatExt spid="_x0000_s56585"/>
                </a:ext>
                <a:ext uri="{FF2B5EF4-FFF2-40B4-BE49-F238E27FC236}">
                  <a16:creationId xmlns:a16="http://schemas.microsoft.com/office/drawing/2014/main" id="{00000000-0008-0000-0500-000009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6586" name="Check Box 266" hidden="1">
              <a:extLst>
                <a:ext uri="{63B3BB69-23CF-44E3-9099-C40C66FF867C}">
                  <a14:compatExt spid="_x0000_s56586"/>
                </a:ext>
                <a:ext uri="{FF2B5EF4-FFF2-40B4-BE49-F238E27FC236}">
                  <a16:creationId xmlns:a16="http://schemas.microsoft.com/office/drawing/2014/main" id="{00000000-0008-0000-0500-00000A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6587" name="Check Box 267" hidden="1">
              <a:extLst>
                <a:ext uri="{63B3BB69-23CF-44E3-9099-C40C66FF867C}">
                  <a14:compatExt spid="_x0000_s56587"/>
                </a:ext>
                <a:ext uri="{FF2B5EF4-FFF2-40B4-BE49-F238E27FC236}">
                  <a16:creationId xmlns:a16="http://schemas.microsoft.com/office/drawing/2014/main" id="{00000000-0008-0000-0500-00000B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6588" name="Check Box 268" hidden="1">
              <a:extLst>
                <a:ext uri="{63B3BB69-23CF-44E3-9099-C40C66FF867C}">
                  <a14:compatExt spid="_x0000_s56588"/>
                </a:ext>
                <a:ext uri="{FF2B5EF4-FFF2-40B4-BE49-F238E27FC236}">
                  <a16:creationId xmlns:a16="http://schemas.microsoft.com/office/drawing/2014/main" id="{00000000-0008-0000-0500-00000C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6589" name="Check Box 269" hidden="1">
              <a:extLst>
                <a:ext uri="{63B3BB69-23CF-44E3-9099-C40C66FF867C}">
                  <a14:compatExt spid="_x0000_s56589"/>
                </a:ext>
                <a:ext uri="{FF2B5EF4-FFF2-40B4-BE49-F238E27FC236}">
                  <a16:creationId xmlns:a16="http://schemas.microsoft.com/office/drawing/2014/main" id="{00000000-0008-0000-0500-00000D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6590" name="Check Box 270" hidden="1">
              <a:extLst>
                <a:ext uri="{63B3BB69-23CF-44E3-9099-C40C66FF867C}">
                  <a14:compatExt spid="_x0000_s56590"/>
                </a:ext>
                <a:ext uri="{FF2B5EF4-FFF2-40B4-BE49-F238E27FC236}">
                  <a16:creationId xmlns:a16="http://schemas.microsoft.com/office/drawing/2014/main" id="{00000000-0008-0000-0500-00000E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6591" name="Check Box 271" hidden="1">
              <a:extLst>
                <a:ext uri="{63B3BB69-23CF-44E3-9099-C40C66FF867C}">
                  <a14:compatExt spid="_x0000_s56591"/>
                </a:ext>
                <a:ext uri="{FF2B5EF4-FFF2-40B4-BE49-F238E27FC236}">
                  <a16:creationId xmlns:a16="http://schemas.microsoft.com/office/drawing/2014/main" id="{00000000-0008-0000-0500-00000F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6592" name="Check Box 272" hidden="1">
              <a:extLst>
                <a:ext uri="{63B3BB69-23CF-44E3-9099-C40C66FF867C}">
                  <a14:compatExt spid="_x0000_s56592"/>
                </a:ext>
                <a:ext uri="{FF2B5EF4-FFF2-40B4-BE49-F238E27FC236}">
                  <a16:creationId xmlns:a16="http://schemas.microsoft.com/office/drawing/2014/main" id="{00000000-0008-0000-0500-000010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6593" name="Check Box 273" hidden="1">
              <a:extLst>
                <a:ext uri="{63B3BB69-23CF-44E3-9099-C40C66FF867C}">
                  <a14:compatExt spid="_x0000_s56593"/>
                </a:ext>
                <a:ext uri="{FF2B5EF4-FFF2-40B4-BE49-F238E27FC236}">
                  <a16:creationId xmlns:a16="http://schemas.microsoft.com/office/drawing/2014/main" id="{00000000-0008-0000-0500-000011DD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A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A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A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A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A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A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A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A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A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A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A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A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A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A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A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A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38</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38</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A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A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A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A00-00002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114300</xdr:colOff>
          <xdr:row>12</xdr:row>
          <xdr:rowOff>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A00-00002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114300</xdr:colOff>
          <xdr:row>12</xdr:row>
          <xdr:rowOff>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A00-00002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A00-00002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A00-00002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A00-00002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A00-00002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A00-00003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A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A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A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A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A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A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A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A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A00-00003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A00-00003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A00-00003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16</xdr:row>
          <xdr:rowOff>0</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A00-00003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16</xdr:row>
          <xdr:rowOff>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A00-00003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8.xml"/><Relationship Id="rId4" Type="http://schemas.openxmlformats.org/officeDocument/2006/relationships/ctrlProp" Target="../ctrlProps/ctrlProp357.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68.xml"/><Relationship Id="rId18" Type="http://schemas.openxmlformats.org/officeDocument/2006/relationships/ctrlProp" Target="../ctrlProps/ctrlProp373.xml"/><Relationship Id="rId26" Type="http://schemas.openxmlformats.org/officeDocument/2006/relationships/ctrlProp" Target="../ctrlProps/ctrlProp381.xml"/><Relationship Id="rId39" Type="http://schemas.openxmlformats.org/officeDocument/2006/relationships/ctrlProp" Target="../ctrlProps/ctrlProp394.xml"/><Relationship Id="rId21" Type="http://schemas.openxmlformats.org/officeDocument/2006/relationships/ctrlProp" Target="../ctrlProps/ctrlProp376.xml"/><Relationship Id="rId34" Type="http://schemas.openxmlformats.org/officeDocument/2006/relationships/ctrlProp" Target="../ctrlProps/ctrlProp389.xml"/><Relationship Id="rId42" Type="http://schemas.openxmlformats.org/officeDocument/2006/relationships/ctrlProp" Target="../ctrlProps/ctrlProp397.xml"/><Relationship Id="rId47" Type="http://schemas.openxmlformats.org/officeDocument/2006/relationships/ctrlProp" Target="../ctrlProps/ctrlProp402.xml"/><Relationship Id="rId50" Type="http://schemas.openxmlformats.org/officeDocument/2006/relationships/ctrlProp" Target="../ctrlProps/ctrlProp405.xml"/><Relationship Id="rId55" Type="http://schemas.openxmlformats.org/officeDocument/2006/relationships/ctrlProp" Target="../ctrlProps/ctrlProp410.xml"/><Relationship Id="rId63" Type="http://schemas.openxmlformats.org/officeDocument/2006/relationships/ctrlProp" Target="../ctrlProps/ctrlProp418.xml"/><Relationship Id="rId7" Type="http://schemas.openxmlformats.org/officeDocument/2006/relationships/ctrlProp" Target="../ctrlProps/ctrlProp362.xml"/><Relationship Id="rId2" Type="http://schemas.openxmlformats.org/officeDocument/2006/relationships/drawing" Target="../drawings/drawing9.xml"/><Relationship Id="rId16" Type="http://schemas.openxmlformats.org/officeDocument/2006/relationships/ctrlProp" Target="../ctrlProps/ctrlProp371.xml"/><Relationship Id="rId20" Type="http://schemas.openxmlformats.org/officeDocument/2006/relationships/ctrlProp" Target="../ctrlProps/ctrlProp375.xml"/><Relationship Id="rId29" Type="http://schemas.openxmlformats.org/officeDocument/2006/relationships/ctrlProp" Target="../ctrlProps/ctrlProp384.xml"/><Relationship Id="rId41" Type="http://schemas.openxmlformats.org/officeDocument/2006/relationships/ctrlProp" Target="../ctrlProps/ctrlProp396.xml"/><Relationship Id="rId54" Type="http://schemas.openxmlformats.org/officeDocument/2006/relationships/ctrlProp" Target="../ctrlProps/ctrlProp409.xml"/><Relationship Id="rId62" Type="http://schemas.openxmlformats.org/officeDocument/2006/relationships/ctrlProp" Target="../ctrlProps/ctrlProp417.xml"/><Relationship Id="rId1" Type="http://schemas.openxmlformats.org/officeDocument/2006/relationships/printerSettings" Target="../printerSettings/printerSettings11.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32" Type="http://schemas.openxmlformats.org/officeDocument/2006/relationships/ctrlProp" Target="../ctrlProps/ctrlProp387.xml"/><Relationship Id="rId37" Type="http://schemas.openxmlformats.org/officeDocument/2006/relationships/ctrlProp" Target="../ctrlProps/ctrlProp392.xml"/><Relationship Id="rId40" Type="http://schemas.openxmlformats.org/officeDocument/2006/relationships/ctrlProp" Target="../ctrlProps/ctrlProp395.xml"/><Relationship Id="rId45" Type="http://schemas.openxmlformats.org/officeDocument/2006/relationships/ctrlProp" Target="../ctrlProps/ctrlProp400.xml"/><Relationship Id="rId53" Type="http://schemas.openxmlformats.org/officeDocument/2006/relationships/ctrlProp" Target="../ctrlProps/ctrlProp408.xml"/><Relationship Id="rId58" Type="http://schemas.openxmlformats.org/officeDocument/2006/relationships/ctrlProp" Target="../ctrlProps/ctrlProp413.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28" Type="http://schemas.openxmlformats.org/officeDocument/2006/relationships/ctrlProp" Target="../ctrlProps/ctrlProp383.xml"/><Relationship Id="rId36" Type="http://schemas.openxmlformats.org/officeDocument/2006/relationships/ctrlProp" Target="../ctrlProps/ctrlProp391.xml"/><Relationship Id="rId49" Type="http://schemas.openxmlformats.org/officeDocument/2006/relationships/ctrlProp" Target="../ctrlProps/ctrlProp404.xml"/><Relationship Id="rId57" Type="http://schemas.openxmlformats.org/officeDocument/2006/relationships/ctrlProp" Target="../ctrlProps/ctrlProp412.xml"/><Relationship Id="rId61" Type="http://schemas.openxmlformats.org/officeDocument/2006/relationships/ctrlProp" Target="../ctrlProps/ctrlProp416.xml"/><Relationship Id="rId10" Type="http://schemas.openxmlformats.org/officeDocument/2006/relationships/ctrlProp" Target="../ctrlProps/ctrlProp365.xml"/><Relationship Id="rId19" Type="http://schemas.openxmlformats.org/officeDocument/2006/relationships/ctrlProp" Target="../ctrlProps/ctrlProp374.xml"/><Relationship Id="rId31" Type="http://schemas.openxmlformats.org/officeDocument/2006/relationships/ctrlProp" Target="../ctrlProps/ctrlProp386.xml"/><Relationship Id="rId44" Type="http://schemas.openxmlformats.org/officeDocument/2006/relationships/ctrlProp" Target="../ctrlProps/ctrlProp399.xml"/><Relationship Id="rId52" Type="http://schemas.openxmlformats.org/officeDocument/2006/relationships/ctrlProp" Target="../ctrlProps/ctrlProp407.xml"/><Relationship Id="rId60" Type="http://schemas.openxmlformats.org/officeDocument/2006/relationships/ctrlProp" Target="../ctrlProps/ctrlProp415.xml"/><Relationship Id="rId4" Type="http://schemas.openxmlformats.org/officeDocument/2006/relationships/ctrlProp" Target="../ctrlProps/ctrlProp359.x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 Id="rId27" Type="http://schemas.openxmlformats.org/officeDocument/2006/relationships/ctrlProp" Target="../ctrlProps/ctrlProp382.xml"/><Relationship Id="rId30" Type="http://schemas.openxmlformats.org/officeDocument/2006/relationships/ctrlProp" Target="../ctrlProps/ctrlProp385.xml"/><Relationship Id="rId35" Type="http://schemas.openxmlformats.org/officeDocument/2006/relationships/ctrlProp" Target="../ctrlProps/ctrlProp390.xml"/><Relationship Id="rId43" Type="http://schemas.openxmlformats.org/officeDocument/2006/relationships/ctrlProp" Target="../ctrlProps/ctrlProp398.xml"/><Relationship Id="rId48" Type="http://schemas.openxmlformats.org/officeDocument/2006/relationships/ctrlProp" Target="../ctrlProps/ctrlProp403.xml"/><Relationship Id="rId56" Type="http://schemas.openxmlformats.org/officeDocument/2006/relationships/ctrlProp" Target="../ctrlProps/ctrlProp411.xml"/><Relationship Id="rId64" Type="http://schemas.openxmlformats.org/officeDocument/2006/relationships/comments" Target="../comments4.xml"/><Relationship Id="rId8" Type="http://schemas.openxmlformats.org/officeDocument/2006/relationships/ctrlProp" Target="../ctrlProps/ctrlProp363.xml"/><Relationship Id="rId51" Type="http://schemas.openxmlformats.org/officeDocument/2006/relationships/ctrlProp" Target="../ctrlProps/ctrlProp406.xml"/><Relationship Id="rId3" Type="http://schemas.openxmlformats.org/officeDocument/2006/relationships/vmlDrawing" Target="../drawings/vmlDrawing9.vml"/><Relationship Id="rId12" Type="http://schemas.openxmlformats.org/officeDocument/2006/relationships/ctrlProp" Target="../ctrlProps/ctrlProp367.xml"/><Relationship Id="rId17" Type="http://schemas.openxmlformats.org/officeDocument/2006/relationships/ctrlProp" Target="../ctrlProps/ctrlProp372.xml"/><Relationship Id="rId25" Type="http://schemas.openxmlformats.org/officeDocument/2006/relationships/ctrlProp" Target="../ctrlProps/ctrlProp380.xml"/><Relationship Id="rId33" Type="http://schemas.openxmlformats.org/officeDocument/2006/relationships/ctrlProp" Target="../ctrlProps/ctrlProp388.xml"/><Relationship Id="rId38" Type="http://schemas.openxmlformats.org/officeDocument/2006/relationships/ctrlProp" Target="../ctrlProps/ctrlProp393.xml"/><Relationship Id="rId46" Type="http://schemas.openxmlformats.org/officeDocument/2006/relationships/ctrlProp" Target="../ctrlProps/ctrlProp401.xml"/><Relationship Id="rId59" Type="http://schemas.openxmlformats.org/officeDocument/2006/relationships/ctrlProp" Target="../ctrlProps/ctrlProp41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23.xml"/><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3" Type="http://schemas.openxmlformats.org/officeDocument/2006/relationships/vmlDrawing" Target="../drawings/vmlDrawing10.vml"/><Relationship Id="rId21" Type="http://schemas.openxmlformats.org/officeDocument/2006/relationships/ctrlProp" Target="../ctrlProps/ctrlProp436.xml"/><Relationship Id="rId34" Type="http://schemas.openxmlformats.org/officeDocument/2006/relationships/ctrlProp" Target="../ctrlProps/ctrlProp449.xml"/><Relationship Id="rId42" Type="http://schemas.openxmlformats.org/officeDocument/2006/relationships/ctrlProp" Target="../ctrlProps/ctrlProp457.xml"/><Relationship Id="rId7" Type="http://schemas.openxmlformats.org/officeDocument/2006/relationships/ctrlProp" Target="../ctrlProps/ctrlProp422.x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 Id="rId2" Type="http://schemas.openxmlformats.org/officeDocument/2006/relationships/drawing" Target="../drawings/drawing10.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41" Type="http://schemas.openxmlformats.org/officeDocument/2006/relationships/ctrlProp" Target="../ctrlProps/ctrlProp456.xml"/><Relationship Id="rId1" Type="http://schemas.openxmlformats.org/officeDocument/2006/relationships/printerSettings" Target="../printerSettings/printerSettings12.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40" Type="http://schemas.openxmlformats.org/officeDocument/2006/relationships/ctrlProp" Target="../ctrlProps/ctrlProp455.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43" Type="http://schemas.openxmlformats.org/officeDocument/2006/relationships/ctrlProp" Target="../ctrlProps/ctrlProp45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63.xml"/><Relationship Id="rId13" Type="http://schemas.openxmlformats.org/officeDocument/2006/relationships/ctrlProp" Target="../ctrlProps/ctrlProp468.xml"/><Relationship Id="rId18" Type="http://schemas.openxmlformats.org/officeDocument/2006/relationships/ctrlProp" Target="../ctrlProps/ctrlProp473.xml"/><Relationship Id="rId3" Type="http://schemas.openxmlformats.org/officeDocument/2006/relationships/vmlDrawing" Target="../drawings/vmlDrawing11.vml"/><Relationship Id="rId21" Type="http://schemas.openxmlformats.org/officeDocument/2006/relationships/ctrlProp" Target="../ctrlProps/ctrlProp476.xml"/><Relationship Id="rId7" Type="http://schemas.openxmlformats.org/officeDocument/2006/relationships/ctrlProp" Target="../ctrlProps/ctrlProp462.xml"/><Relationship Id="rId12" Type="http://schemas.openxmlformats.org/officeDocument/2006/relationships/ctrlProp" Target="../ctrlProps/ctrlProp467.xml"/><Relationship Id="rId17" Type="http://schemas.openxmlformats.org/officeDocument/2006/relationships/ctrlProp" Target="../ctrlProps/ctrlProp472.xml"/><Relationship Id="rId2" Type="http://schemas.openxmlformats.org/officeDocument/2006/relationships/drawing" Target="../drawings/drawing11.xml"/><Relationship Id="rId16" Type="http://schemas.openxmlformats.org/officeDocument/2006/relationships/ctrlProp" Target="../ctrlProps/ctrlProp471.xml"/><Relationship Id="rId20" Type="http://schemas.openxmlformats.org/officeDocument/2006/relationships/ctrlProp" Target="../ctrlProps/ctrlProp475.xml"/><Relationship Id="rId1" Type="http://schemas.openxmlformats.org/officeDocument/2006/relationships/printerSettings" Target="../printerSettings/printerSettings14.bin"/><Relationship Id="rId6" Type="http://schemas.openxmlformats.org/officeDocument/2006/relationships/ctrlProp" Target="../ctrlProps/ctrlProp461.xml"/><Relationship Id="rId11" Type="http://schemas.openxmlformats.org/officeDocument/2006/relationships/ctrlProp" Target="../ctrlProps/ctrlProp466.xml"/><Relationship Id="rId24" Type="http://schemas.openxmlformats.org/officeDocument/2006/relationships/ctrlProp" Target="../ctrlProps/ctrlProp479.xml"/><Relationship Id="rId5" Type="http://schemas.openxmlformats.org/officeDocument/2006/relationships/ctrlProp" Target="../ctrlProps/ctrlProp460.xml"/><Relationship Id="rId15" Type="http://schemas.openxmlformats.org/officeDocument/2006/relationships/ctrlProp" Target="../ctrlProps/ctrlProp470.xml"/><Relationship Id="rId23" Type="http://schemas.openxmlformats.org/officeDocument/2006/relationships/ctrlProp" Target="../ctrlProps/ctrlProp478.xml"/><Relationship Id="rId10" Type="http://schemas.openxmlformats.org/officeDocument/2006/relationships/ctrlProp" Target="../ctrlProps/ctrlProp465.xml"/><Relationship Id="rId19" Type="http://schemas.openxmlformats.org/officeDocument/2006/relationships/ctrlProp" Target="../ctrlProps/ctrlProp474.xml"/><Relationship Id="rId4" Type="http://schemas.openxmlformats.org/officeDocument/2006/relationships/ctrlProp" Target="../ctrlProps/ctrlProp459.xml"/><Relationship Id="rId9" Type="http://schemas.openxmlformats.org/officeDocument/2006/relationships/ctrlProp" Target="../ctrlProps/ctrlProp464.xml"/><Relationship Id="rId14" Type="http://schemas.openxmlformats.org/officeDocument/2006/relationships/ctrlProp" Target="../ctrlProps/ctrlProp469.xml"/><Relationship Id="rId22" Type="http://schemas.openxmlformats.org/officeDocument/2006/relationships/ctrlProp" Target="../ctrlProps/ctrlProp47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89.xml"/><Relationship Id="rId18" Type="http://schemas.openxmlformats.org/officeDocument/2006/relationships/ctrlProp" Target="../ctrlProps/ctrlProp494.xml"/><Relationship Id="rId26" Type="http://schemas.openxmlformats.org/officeDocument/2006/relationships/ctrlProp" Target="../ctrlProps/ctrlProp502.xml"/><Relationship Id="rId39" Type="http://schemas.openxmlformats.org/officeDocument/2006/relationships/ctrlProp" Target="../ctrlProps/ctrlProp515.xml"/><Relationship Id="rId3" Type="http://schemas.openxmlformats.org/officeDocument/2006/relationships/vmlDrawing" Target="../drawings/vmlDrawing12.vml"/><Relationship Id="rId21" Type="http://schemas.openxmlformats.org/officeDocument/2006/relationships/ctrlProp" Target="../ctrlProps/ctrlProp497.xml"/><Relationship Id="rId34" Type="http://schemas.openxmlformats.org/officeDocument/2006/relationships/ctrlProp" Target="../ctrlProps/ctrlProp510.xml"/><Relationship Id="rId42" Type="http://schemas.openxmlformats.org/officeDocument/2006/relationships/ctrlProp" Target="../ctrlProps/ctrlProp518.xml"/><Relationship Id="rId47" Type="http://schemas.openxmlformats.org/officeDocument/2006/relationships/ctrlProp" Target="../ctrlProps/ctrlProp523.xml"/><Relationship Id="rId50" Type="http://schemas.openxmlformats.org/officeDocument/2006/relationships/ctrlProp" Target="../ctrlProps/ctrlProp526.xml"/><Relationship Id="rId7" Type="http://schemas.openxmlformats.org/officeDocument/2006/relationships/ctrlProp" Target="../ctrlProps/ctrlProp483.xml"/><Relationship Id="rId12" Type="http://schemas.openxmlformats.org/officeDocument/2006/relationships/ctrlProp" Target="../ctrlProps/ctrlProp488.xml"/><Relationship Id="rId17" Type="http://schemas.openxmlformats.org/officeDocument/2006/relationships/ctrlProp" Target="../ctrlProps/ctrlProp493.xml"/><Relationship Id="rId25" Type="http://schemas.openxmlformats.org/officeDocument/2006/relationships/ctrlProp" Target="../ctrlProps/ctrlProp501.xml"/><Relationship Id="rId33" Type="http://schemas.openxmlformats.org/officeDocument/2006/relationships/ctrlProp" Target="../ctrlProps/ctrlProp509.xml"/><Relationship Id="rId38" Type="http://schemas.openxmlformats.org/officeDocument/2006/relationships/ctrlProp" Target="../ctrlProps/ctrlProp514.xml"/><Relationship Id="rId46" Type="http://schemas.openxmlformats.org/officeDocument/2006/relationships/ctrlProp" Target="../ctrlProps/ctrlProp522.xml"/><Relationship Id="rId2" Type="http://schemas.openxmlformats.org/officeDocument/2006/relationships/drawing" Target="../drawings/drawing12.xml"/><Relationship Id="rId16" Type="http://schemas.openxmlformats.org/officeDocument/2006/relationships/ctrlProp" Target="../ctrlProps/ctrlProp492.xml"/><Relationship Id="rId20" Type="http://schemas.openxmlformats.org/officeDocument/2006/relationships/ctrlProp" Target="../ctrlProps/ctrlProp496.xml"/><Relationship Id="rId29" Type="http://schemas.openxmlformats.org/officeDocument/2006/relationships/ctrlProp" Target="../ctrlProps/ctrlProp505.xml"/><Relationship Id="rId41" Type="http://schemas.openxmlformats.org/officeDocument/2006/relationships/ctrlProp" Target="../ctrlProps/ctrlProp517.xml"/><Relationship Id="rId1" Type="http://schemas.openxmlformats.org/officeDocument/2006/relationships/printerSettings" Target="../printerSettings/printerSettings15.bin"/><Relationship Id="rId6" Type="http://schemas.openxmlformats.org/officeDocument/2006/relationships/ctrlProp" Target="../ctrlProps/ctrlProp482.xml"/><Relationship Id="rId11" Type="http://schemas.openxmlformats.org/officeDocument/2006/relationships/ctrlProp" Target="../ctrlProps/ctrlProp487.xml"/><Relationship Id="rId24" Type="http://schemas.openxmlformats.org/officeDocument/2006/relationships/ctrlProp" Target="../ctrlProps/ctrlProp500.xml"/><Relationship Id="rId32" Type="http://schemas.openxmlformats.org/officeDocument/2006/relationships/ctrlProp" Target="../ctrlProps/ctrlProp508.xml"/><Relationship Id="rId37" Type="http://schemas.openxmlformats.org/officeDocument/2006/relationships/ctrlProp" Target="../ctrlProps/ctrlProp513.xml"/><Relationship Id="rId40" Type="http://schemas.openxmlformats.org/officeDocument/2006/relationships/ctrlProp" Target="../ctrlProps/ctrlProp516.xml"/><Relationship Id="rId45" Type="http://schemas.openxmlformats.org/officeDocument/2006/relationships/ctrlProp" Target="../ctrlProps/ctrlProp521.xml"/><Relationship Id="rId53" Type="http://schemas.openxmlformats.org/officeDocument/2006/relationships/ctrlProp" Target="../ctrlProps/ctrlProp529.xml"/><Relationship Id="rId5" Type="http://schemas.openxmlformats.org/officeDocument/2006/relationships/ctrlProp" Target="../ctrlProps/ctrlProp481.xml"/><Relationship Id="rId15" Type="http://schemas.openxmlformats.org/officeDocument/2006/relationships/ctrlProp" Target="../ctrlProps/ctrlProp491.xml"/><Relationship Id="rId23" Type="http://schemas.openxmlformats.org/officeDocument/2006/relationships/ctrlProp" Target="../ctrlProps/ctrlProp499.xml"/><Relationship Id="rId28" Type="http://schemas.openxmlformats.org/officeDocument/2006/relationships/ctrlProp" Target="../ctrlProps/ctrlProp504.xml"/><Relationship Id="rId36" Type="http://schemas.openxmlformats.org/officeDocument/2006/relationships/ctrlProp" Target="../ctrlProps/ctrlProp512.xml"/><Relationship Id="rId49" Type="http://schemas.openxmlformats.org/officeDocument/2006/relationships/ctrlProp" Target="../ctrlProps/ctrlProp525.xml"/><Relationship Id="rId10" Type="http://schemas.openxmlformats.org/officeDocument/2006/relationships/ctrlProp" Target="../ctrlProps/ctrlProp486.xml"/><Relationship Id="rId19" Type="http://schemas.openxmlformats.org/officeDocument/2006/relationships/ctrlProp" Target="../ctrlProps/ctrlProp495.xml"/><Relationship Id="rId31" Type="http://schemas.openxmlformats.org/officeDocument/2006/relationships/ctrlProp" Target="../ctrlProps/ctrlProp507.xml"/><Relationship Id="rId44" Type="http://schemas.openxmlformats.org/officeDocument/2006/relationships/ctrlProp" Target="../ctrlProps/ctrlProp520.xml"/><Relationship Id="rId52" Type="http://schemas.openxmlformats.org/officeDocument/2006/relationships/ctrlProp" Target="../ctrlProps/ctrlProp528.xml"/><Relationship Id="rId4" Type="http://schemas.openxmlformats.org/officeDocument/2006/relationships/ctrlProp" Target="../ctrlProps/ctrlProp480.xml"/><Relationship Id="rId9" Type="http://schemas.openxmlformats.org/officeDocument/2006/relationships/ctrlProp" Target="../ctrlProps/ctrlProp485.xml"/><Relationship Id="rId14" Type="http://schemas.openxmlformats.org/officeDocument/2006/relationships/ctrlProp" Target="../ctrlProps/ctrlProp490.xml"/><Relationship Id="rId22" Type="http://schemas.openxmlformats.org/officeDocument/2006/relationships/ctrlProp" Target="../ctrlProps/ctrlProp498.xml"/><Relationship Id="rId27" Type="http://schemas.openxmlformats.org/officeDocument/2006/relationships/ctrlProp" Target="../ctrlProps/ctrlProp503.xml"/><Relationship Id="rId30" Type="http://schemas.openxmlformats.org/officeDocument/2006/relationships/ctrlProp" Target="../ctrlProps/ctrlProp506.xml"/><Relationship Id="rId35" Type="http://schemas.openxmlformats.org/officeDocument/2006/relationships/ctrlProp" Target="../ctrlProps/ctrlProp511.xml"/><Relationship Id="rId43" Type="http://schemas.openxmlformats.org/officeDocument/2006/relationships/ctrlProp" Target="../ctrlProps/ctrlProp519.xml"/><Relationship Id="rId48" Type="http://schemas.openxmlformats.org/officeDocument/2006/relationships/ctrlProp" Target="../ctrlProps/ctrlProp524.xml"/><Relationship Id="rId8" Type="http://schemas.openxmlformats.org/officeDocument/2006/relationships/ctrlProp" Target="../ctrlProps/ctrlProp484.xml"/><Relationship Id="rId51" Type="http://schemas.openxmlformats.org/officeDocument/2006/relationships/ctrlProp" Target="../ctrlProps/ctrlProp52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4.xml"/><Relationship Id="rId13" Type="http://schemas.openxmlformats.org/officeDocument/2006/relationships/ctrlProp" Target="../ctrlProps/ctrlProp539.xml"/><Relationship Id="rId18" Type="http://schemas.openxmlformats.org/officeDocument/2006/relationships/ctrlProp" Target="../ctrlProps/ctrlProp544.xml"/><Relationship Id="rId26" Type="http://schemas.openxmlformats.org/officeDocument/2006/relationships/ctrlProp" Target="../ctrlProps/ctrlProp552.xml"/><Relationship Id="rId3" Type="http://schemas.openxmlformats.org/officeDocument/2006/relationships/vmlDrawing" Target="../drawings/vmlDrawing13.vml"/><Relationship Id="rId21" Type="http://schemas.openxmlformats.org/officeDocument/2006/relationships/ctrlProp" Target="../ctrlProps/ctrlProp547.xml"/><Relationship Id="rId7" Type="http://schemas.openxmlformats.org/officeDocument/2006/relationships/ctrlProp" Target="../ctrlProps/ctrlProp533.xml"/><Relationship Id="rId12" Type="http://schemas.openxmlformats.org/officeDocument/2006/relationships/ctrlProp" Target="../ctrlProps/ctrlProp538.xml"/><Relationship Id="rId17" Type="http://schemas.openxmlformats.org/officeDocument/2006/relationships/ctrlProp" Target="../ctrlProps/ctrlProp543.xml"/><Relationship Id="rId25" Type="http://schemas.openxmlformats.org/officeDocument/2006/relationships/ctrlProp" Target="../ctrlProps/ctrlProp551.xml"/><Relationship Id="rId2" Type="http://schemas.openxmlformats.org/officeDocument/2006/relationships/drawing" Target="../drawings/drawing13.xml"/><Relationship Id="rId16" Type="http://schemas.openxmlformats.org/officeDocument/2006/relationships/ctrlProp" Target="../ctrlProps/ctrlProp542.xml"/><Relationship Id="rId20" Type="http://schemas.openxmlformats.org/officeDocument/2006/relationships/ctrlProp" Target="../ctrlProps/ctrlProp546.xml"/><Relationship Id="rId1" Type="http://schemas.openxmlformats.org/officeDocument/2006/relationships/printerSettings" Target="../printerSettings/printerSettings16.bin"/><Relationship Id="rId6" Type="http://schemas.openxmlformats.org/officeDocument/2006/relationships/ctrlProp" Target="../ctrlProps/ctrlProp532.xml"/><Relationship Id="rId11" Type="http://schemas.openxmlformats.org/officeDocument/2006/relationships/ctrlProp" Target="../ctrlProps/ctrlProp537.xml"/><Relationship Id="rId24" Type="http://schemas.openxmlformats.org/officeDocument/2006/relationships/ctrlProp" Target="../ctrlProps/ctrlProp550.xml"/><Relationship Id="rId5" Type="http://schemas.openxmlformats.org/officeDocument/2006/relationships/ctrlProp" Target="../ctrlProps/ctrlProp531.xml"/><Relationship Id="rId15" Type="http://schemas.openxmlformats.org/officeDocument/2006/relationships/ctrlProp" Target="../ctrlProps/ctrlProp541.xml"/><Relationship Id="rId23" Type="http://schemas.openxmlformats.org/officeDocument/2006/relationships/ctrlProp" Target="../ctrlProps/ctrlProp549.xml"/><Relationship Id="rId10" Type="http://schemas.openxmlformats.org/officeDocument/2006/relationships/ctrlProp" Target="../ctrlProps/ctrlProp536.xml"/><Relationship Id="rId19" Type="http://schemas.openxmlformats.org/officeDocument/2006/relationships/ctrlProp" Target="../ctrlProps/ctrlProp545.xml"/><Relationship Id="rId4" Type="http://schemas.openxmlformats.org/officeDocument/2006/relationships/ctrlProp" Target="../ctrlProps/ctrlProp530.xml"/><Relationship Id="rId9" Type="http://schemas.openxmlformats.org/officeDocument/2006/relationships/ctrlProp" Target="../ctrlProps/ctrlProp535.xml"/><Relationship Id="rId14" Type="http://schemas.openxmlformats.org/officeDocument/2006/relationships/ctrlProp" Target="../ctrlProps/ctrlProp540.xml"/><Relationship Id="rId22" Type="http://schemas.openxmlformats.org/officeDocument/2006/relationships/ctrlProp" Target="../ctrlProps/ctrlProp54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554.xml"/><Relationship Id="rId4" Type="http://schemas.openxmlformats.org/officeDocument/2006/relationships/ctrlProp" Target="../ctrlProps/ctrlProp55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3" Type="http://schemas.openxmlformats.org/officeDocument/2006/relationships/vmlDrawing" Target="../drawings/vmlDrawing15.vml"/><Relationship Id="rId21" Type="http://schemas.openxmlformats.org/officeDocument/2006/relationships/ctrlProp" Target="../ctrlProps/ctrlProp572.xml"/><Relationship Id="rId34" Type="http://schemas.openxmlformats.org/officeDocument/2006/relationships/ctrlProp" Target="../ctrlProps/ctrlProp585.xml"/><Relationship Id="rId7" Type="http://schemas.openxmlformats.org/officeDocument/2006/relationships/ctrlProp" Target="../ctrlProps/ctrlProp558.x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2" Type="http://schemas.openxmlformats.org/officeDocument/2006/relationships/drawing" Target="../drawings/drawing15.xml"/><Relationship Id="rId16" Type="http://schemas.openxmlformats.org/officeDocument/2006/relationships/ctrlProp" Target="../ctrlProps/ctrlProp567.xml"/><Relationship Id="rId20" Type="http://schemas.openxmlformats.org/officeDocument/2006/relationships/ctrlProp" Target="../ctrlProps/ctrlProp571.xml"/><Relationship Id="rId29" Type="http://schemas.openxmlformats.org/officeDocument/2006/relationships/ctrlProp" Target="../ctrlProps/ctrlProp580.xml"/><Relationship Id="rId1" Type="http://schemas.openxmlformats.org/officeDocument/2006/relationships/printerSettings" Target="../printerSettings/printerSettings18.bin"/><Relationship Id="rId6" Type="http://schemas.openxmlformats.org/officeDocument/2006/relationships/ctrlProp" Target="../ctrlProps/ctrlProp557.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5" Type="http://schemas.openxmlformats.org/officeDocument/2006/relationships/ctrlProp" Target="../ctrlProps/ctrlProp556.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10" Type="http://schemas.openxmlformats.org/officeDocument/2006/relationships/ctrlProp" Target="../ctrlProps/ctrlProp561.xml"/><Relationship Id="rId19" Type="http://schemas.openxmlformats.org/officeDocument/2006/relationships/ctrlProp" Target="../ctrlProps/ctrlProp570.xml"/><Relationship Id="rId31" Type="http://schemas.openxmlformats.org/officeDocument/2006/relationships/ctrlProp" Target="../ctrlProps/ctrlProp582.xml"/><Relationship Id="rId4" Type="http://schemas.openxmlformats.org/officeDocument/2006/relationships/ctrlProp" Target="../ctrlProps/ctrlProp555.xml"/><Relationship Id="rId9" Type="http://schemas.openxmlformats.org/officeDocument/2006/relationships/ctrlProp" Target="../ctrlProps/ctrlProp56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95.xml"/><Relationship Id="rId13" Type="http://schemas.openxmlformats.org/officeDocument/2006/relationships/ctrlProp" Target="../ctrlProps/ctrlProp600.xml"/><Relationship Id="rId3" Type="http://schemas.openxmlformats.org/officeDocument/2006/relationships/vmlDrawing" Target="../drawings/vmlDrawing16.vml"/><Relationship Id="rId7" Type="http://schemas.openxmlformats.org/officeDocument/2006/relationships/ctrlProp" Target="../ctrlProps/ctrlProp594.xml"/><Relationship Id="rId12" Type="http://schemas.openxmlformats.org/officeDocument/2006/relationships/ctrlProp" Target="../ctrlProps/ctrlProp599.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593.xml"/><Relationship Id="rId11" Type="http://schemas.openxmlformats.org/officeDocument/2006/relationships/ctrlProp" Target="../ctrlProps/ctrlProp598.xml"/><Relationship Id="rId5" Type="http://schemas.openxmlformats.org/officeDocument/2006/relationships/ctrlProp" Target="../ctrlProps/ctrlProp592.xml"/><Relationship Id="rId10" Type="http://schemas.openxmlformats.org/officeDocument/2006/relationships/ctrlProp" Target="../ctrlProps/ctrlProp597.xml"/><Relationship Id="rId4" Type="http://schemas.openxmlformats.org/officeDocument/2006/relationships/ctrlProp" Target="../ctrlProps/ctrlProp591.xml"/><Relationship Id="rId9" Type="http://schemas.openxmlformats.org/officeDocument/2006/relationships/ctrlProp" Target="../ctrlProps/ctrlProp59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26" Type="http://schemas.openxmlformats.org/officeDocument/2006/relationships/ctrlProp" Target="../ctrlProps/ctrlProp623.xml"/><Relationship Id="rId39" Type="http://schemas.openxmlformats.org/officeDocument/2006/relationships/ctrlProp" Target="../ctrlProps/ctrlProp636.xml"/><Relationship Id="rId3" Type="http://schemas.openxmlformats.org/officeDocument/2006/relationships/vmlDrawing" Target="../drawings/vmlDrawing17.vml"/><Relationship Id="rId21" Type="http://schemas.openxmlformats.org/officeDocument/2006/relationships/ctrlProp" Target="../ctrlProps/ctrlProp618.xml"/><Relationship Id="rId34" Type="http://schemas.openxmlformats.org/officeDocument/2006/relationships/ctrlProp" Target="../ctrlProps/ctrlProp631.xml"/><Relationship Id="rId42" Type="http://schemas.openxmlformats.org/officeDocument/2006/relationships/ctrlProp" Target="../ctrlProps/ctrlProp639.xml"/><Relationship Id="rId47" Type="http://schemas.openxmlformats.org/officeDocument/2006/relationships/ctrlProp" Target="../ctrlProps/ctrlProp644.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5" Type="http://schemas.openxmlformats.org/officeDocument/2006/relationships/ctrlProp" Target="../ctrlProps/ctrlProp622.xml"/><Relationship Id="rId33" Type="http://schemas.openxmlformats.org/officeDocument/2006/relationships/ctrlProp" Target="../ctrlProps/ctrlProp630.xml"/><Relationship Id="rId38" Type="http://schemas.openxmlformats.org/officeDocument/2006/relationships/ctrlProp" Target="../ctrlProps/ctrlProp635.xml"/><Relationship Id="rId46" Type="http://schemas.openxmlformats.org/officeDocument/2006/relationships/ctrlProp" Target="../ctrlProps/ctrlProp643.xml"/><Relationship Id="rId2" Type="http://schemas.openxmlformats.org/officeDocument/2006/relationships/drawing" Target="../drawings/drawing17.xml"/><Relationship Id="rId16" Type="http://schemas.openxmlformats.org/officeDocument/2006/relationships/ctrlProp" Target="../ctrlProps/ctrlProp613.xml"/><Relationship Id="rId20" Type="http://schemas.openxmlformats.org/officeDocument/2006/relationships/ctrlProp" Target="../ctrlProps/ctrlProp617.xml"/><Relationship Id="rId29" Type="http://schemas.openxmlformats.org/officeDocument/2006/relationships/ctrlProp" Target="../ctrlProps/ctrlProp626.xml"/><Relationship Id="rId41" Type="http://schemas.openxmlformats.org/officeDocument/2006/relationships/ctrlProp" Target="../ctrlProps/ctrlProp638.xml"/><Relationship Id="rId1" Type="http://schemas.openxmlformats.org/officeDocument/2006/relationships/printerSettings" Target="../printerSettings/printerSettings20.bin"/><Relationship Id="rId6" Type="http://schemas.openxmlformats.org/officeDocument/2006/relationships/ctrlProp" Target="../ctrlProps/ctrlProp603.xml"/><Relationship Id="rId11" Type="http://schemas.openxmlformats.org/officeDocument/2006/relationships/ctrlProp" Target="../ctrlProps/ctrlProp608.xml"/><Relationship Id="rId24" Type="http://schemas.openxmlformats.org/officeDocument/2006/relationships/ctrlProp" Target="../ctrlProps/ctrlProp621.xml"/><Relationship Id="rId32" Type="http://schemas.openxmlformats.org/officeDocument/2006/relationships/ctrlProp" Target="../ctrlProps/ctrlProp629.xml"/><Relationship Id="rId37" Type="http://schemas.openxmlformats.org/officeDocument/2006/relationships/ctrlProp" Target="../ctrlProps/ctrlProp634.xml"/><Relationship Id="rId40" Type="http://schemas.openxmlformats.org/officeDocument/2006/relationships/ctrlProp" Target="../ctrlProps/ctrlProp637.xml"/><Relationship Id="rId45" Type="http://schemas.openxmlformats.org/officeDocument/2006/relationships/ctrlProp" Target="../ctrlProps/ctrlProp642.xml"/><Relationship Id="rId5" Type="http://schemas.openxmlformats.org/officeDocument/2006/relationships/ctrlProp" Target="../ctrlProps/ctrlProp602.xml"/><Relationship Id="rId15" Type="http://schemas.openxmlformats.org/officeDocument/2006/relationships/ctrlProp" Target="../ctrlProps/ctrlProp612.xml"/><Relationship Id="rId23" Type="http://schemas.openxmlformats.org/officeDocument/2006/relationships/ctrlProp" Target="../ctrlProps/ctrlProp620.xml"/><Relationship Id="rId28" Type="http://schemas.openxmlformats.org/officeDocument/2006/relationships/ctrlProp" Target="../ctrlProps/ctrlProp625.xml"/><Relationship Id="rId36" Type="http://schemas.openxmlformats.org/officeDocument/2006/relationships/ctrlProp" Target="../ctrlProps/ctrlProp633.xml"/><Relationship Id="rId10" Type="http://schemas.openxmlformats.org/officeDocument/2006/relationships/ctrlProp" Target="../ctrlProps/ctrlProp607.xml"/><Relationship Id="rId19" Type="http://schemas.openxmlformats.org/officeDocument/2006/relationships/ctrlProp" Target="../ctrlProps/ctrlProp616.xml"/><Relationship Id="rId31" Type="http://schemas.openxmlformats.org/officeDocument/2006/relationships/ctrlProp" Target="../ctrlProps/ctrlProp628.xml"/><Relationship Id="rId44" Type="http://schemas.openxmlformats.org/officeDocument/2006/relationships/ctrlProp" Target="../ctrlProps/ctrlProp641.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trlProp" Target="../ctrlProps/ctrlProp619.xml"/><Relationship Id="rId27" Type="http://schemas.openxmlformats.org/officeDocument/2006/relationships/ctrlProp" Target="../ctrlProps/ctrlProp624.xml"/><Relationship Id="rId30" Type="http://schemas.openxmlformats.org/officeDocument/2006/relationships/ctrlProp" Target="../ctrlProps/ctrlProp627.xml"/><Relationship Id="rId35" Type="http://schemas.openxmlformats.org/officeDocument/2006/relationships/ctrlProp" Target="../ctrlProps/ctrlProp632.xml"/><Relationship Id="rId43" Type="http://schemas.openxmlformats.org/officeDocument/2006/relationships/ctrlProp" Target="../ctrlProps/ctrlProp640.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9.xml"/><Relationship Id="rId13" Type="http://schemas.openxmlformats.org/officeDocument/2006/relationships/ctrlProp" Target="../ctrlProps/ctrlProp654.xml"/><Relationship Id="rId3" Type="http://schemas.openxmlformats.org/officeDocument/2006/relationships/vmlDrawing" Target="../drawings/vmlDrawing18.vml"/><Relationship Id="rId7" Type="http://schemas.openxmlformats.org/officeDocument/2006/relationships/ctrlProp" Target="../ctrlProps/ctrlProp648.xml"/><Relationship Id="rId12" Type="http://schemas.openxmlformats.org/officeDocument/2006/relationships/ctrlProp" Target="../ctrlProps/ctrlProp653.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647.xml"/><Relationship Id="rId11" Type="http://schemas.openxmlformats.org/officeDocument/2006/relationships/ctrlProp" Target="../ctrlProps/ctrlProp652.xml"/><Relationship Id="rId5" Type="http://schemas.openxmlformats.org/officeDocument/2006/relationships/ctrlProp" Target="../ctrlProps/ctrlProp646.xml"/><Relationship Id="rId15" Type="http://schemas.openxmlformats.org/officeDocument/2006/relationships/ctrlProp" Target="../ctrlProps/ctrlProp656.xml"/><Relationship Id="rId10" Type="http://schemas.openxmlformats.org/officeDocument/2006/relationships/ctrlProp" Target="../ctrlProps/ctrlProp651.xml"/><Relationship Id="rId4" Type="http://schemas.openxmlformats.org/officeDocument/2006/relationships/ctrlProp" Target="../ctrlProps/ctrlProp645.xml"/><Relationship Id="rId9" Type="http://schemas.openxmlformats.org/officeDocument/2006/relationships/ctrlProp" Target="../ctrlProps/ctrlProp650.xml"/><Relationship Id="rId14" Type="http://schemas.openxmlformats.org/officeDocument/2006/relationships/ctrlProp" Target="../ctrlProps/ctrlProp6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3" Type="http://schemas.openxmlformats.org/officeDocument/2006/relationships/vmlDrawing" Target="../drawings/vmlDrawing19.vml"/><Relationship Id="rId7" Type="http://schemas.openxmlformats.org/officeDocument/2006/relationships/ctrlProp" Target="../ctrlProps/ctrlProp660.xml"/><Relationship Id="rId12" Type="http://schemas.openxmlformats.org/officeDocument/2006/relationships/ctrlProp" Target="../ctrlProps/ctrlProp665.xml"/><Relationship Id="rId17" Type="http://schemas.openxmlformats.org/officeDocument/2006/relationships/ctrlProp" Target="../ctrlProps/ctrlProp670.xml"/><Relationship Id="rId2" Type="http://schemas.openxmlformats.org/officeDocument/2006/relationships/drawing" Target="../drawings/drawing19.xml"/><Relationship Id="rId16" Type="http://schemas.openxmlformats.org/officeDocument/2006/relationships/ctrlProp" Target="../ctrlProps/ctrlProp669.xml"/><Relationship Id="rId1" Type="http://schemas.openxmlformats.org/officeDocument/2006/relationships/printerSettings" Target="../printerSettings/printerSettings22.bin"/><Relationship Id="rId6" Type="http://schemas.openxmlformats.org/officeDocument/2006/relationships/ctrlProp" Target="../ctrlProps/ctrlProp659.xml"/><Relationship Id="rId11" Type="http://schemas.openxmlformats.org/officeDocument/2006/relationships/ctrlProp" Target="../ctrlProps/ctrlProp664.xml"/><Relationship Id="rId5" Type="http://schemas.openxmlformats.org/officeDocument/2006/relationships/ctrlProp" Target="../ctrlProps/ctrlProp658.xml"/><Relationship Id="rId15" Type="http://schemas.openxmlformats.org/officeDocument/2006/relationships/ctrlProp" Target="../ctrlProps/ctrlProp66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63" Type="http://schemas.openxmlformats.org/officeDocument/2006/relationships/ctrlProp" Target="../ctrlProps/ctrlProp730.xml"/><Relationship Id="rId68" Type="http://schemas.openxmlformats.org/officeDocument/2006/relationships/ctrlProp" Target="../ctrlProps/ctrlProp735.xml"/><Relationship Id="rId76" Type="http://schemas.openxmlformats.org/officeDocument/2006/relationships/comments" Target="../comments7.xml"/><Relationship Id="rId7" Type="http://schemas.openxmlformats.org/officeDocument/2006/relationships/ctrlProp" Target="../ctrlProps/ctrlProp674.xml"/><Relationship Id="rId71" Type="http://schemas.openxmlformats.org/officeDocument/2006/relationships/ctrlProp" Target="../ctrlProps/ctrlProp738.xml"/><Relationship Id="rId2" Type="http://schemas.openxmlformats.org/officeDocument/2006/relationships/drawing" Target="../drawings/drawing20.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66" Type="http://schemas.openxmlformats.org/officeDocument/2006/relationships/ctrlProp" Target="../ctrlProps/ctrlProp733.xml"/><Relationship Id="rId74" Type="http://schemas.openxmlformats.org/officeDocument/2006/relationships/ctrlProp" Target="../ctrlProps/ctrlProp741.xml"/><Relationship Id="rId5" Type="http://schemas.openxmlformats.org/officeDocument/2006/relationships/ctrlProp" Target="../ctrlProps/ctrlProp672.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61" Type="http://schemas.openxmlformats.org/officeDocument/2006/relationships/ctrlProp" Target="../ctrlProps/ctrlProp728.xml"/><Relationship Id="rId10" Type="http://schemas.openxmlformats.org/officeDocument/2006/relationships/ctrlProp" Target="../ctrlProps/ctrlProp677.xml"/><Relationship Id="rId19" Type="http://schemas.openxmlformats.org/officeDocument/2006/relationships/ctrlProp" Target="../ctrlProps/ctrlProp686.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65" Type="http://schemas.openxmlformats.org/officeDocument/2006/relationships/ctrlProp" Target="../ctrlProps/ctrlProp732.xml"/><Relationship Id="rId73" Type="http://schemas.openxmlformats.org/officeDocument/2006/relationships/ctrlProp" Target="../ctrlProps/ctrlProp740.xml"/><Relationship Id="rId4" Type="http://schemas.openxmlformats.org/officeDocument/2006/relationships/ctrlProp" Target="../ctrlProps/ctrlProp671.xml"/><Relationship Id="rId9" Type="http://schemas.openxmlformats.org/officeDocument/2006/relationships/ctrlProp" Target="../ctrlProps/ctrlProp67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64" Type="http://schemas.openxmlformats.org/officeDocument/2006/relationships/ctrlProp" Target="../ctrlProps/ctrlProp731.xml"/><Relationship Id="rId69" Type="http://schemas.openxmlformats.org/officeDocument/2006/relationships/ctrlProp" Target="../ctrlProps/ctrlProp736.xml"/><Relationship Id="rId8" Type="http://schemas.openxmlformats.org/officeDocument/2006/relationships/ctrlProp" Target="../ctrlProps/ctrlProp675.xml"/><Relationship Id="rId51" Type="http://schemas.openxmlformats.org/officeDocument/2006/relationships/ctrlProp" Target="../ctrlProps/ctrlProp718.xml"/><Relationship Id="rId72" Type="http://schemas.openxmlformats.org/officeDocument/2006/relationships/ctrlProp" Target="../ctrlProps/ctrlProp739.xml"/><Relationship Id="rId3" Type="http://schemas.openxmlformats.org/officeDocument/2006/relationships/vmlDrawing" Target="../drawings/vmlDrawing2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67" Type="http://schemas.openxmlformats.org/officeDocument/2006/relationships/ctrlProp" Target="../ctrlProps/ctrlProp734.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62" Type="http://schemas.openxmlformats.org/officeDocument/2006/relationships/ctrlProp" Target="../ctrlProps/ctrlProp729.xml"/><Relationship Id="rId70" Type="http://schemas.openxmlformats.org/officeDocument/2006/relationships/ctrlProp" Target="../ctrlProps/ctrlProp737.xml"/><Relationship Id="rId75" Type="http://schemas.openxmlformats.org/officeDocument/2006/relationships/ctrlProp" Target="../ctrlProps/ctrlProp742.xml"/><Relationship Id="rId1" Type="http://schemas.openxmlformats.org/officeDocument/2006/relationships/printerSettings" Target="../printerSettings/printerSettings25.bin"/><Relationship Id="rId6" Type="http://schemas.openxmlformats.org/officeDocument/2006/relationships/ctrlProp" Target="../ctrlProps/ctrlProp67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747.xml"/><Relationship Id="rId13" Type="http://schemas.openxmlformats.org/officeDocument/2006/relationships/ctrlProp" Target="../ctrlProps/ctrlProp752.xml"/><Relationship Id="rId18" Type="http://schemas.openxmlformats.org/officeDocument/2006/relationships/ctrlProp" Target="../ctrlProps/ctrlProp757.xml"/><Relationship Id="rId26" Type="http://schemas.openxmlformats.org/officeDocument/2006/relationships/ctrlProp" Target="../ctrlProps/ctrlProp765.xml"/><Relationship Id="rId3" Type="http://schemas.openxmlformats.org/officeDocument/2006/relationships/vmlDrawing" Target="../drawings/vmlDrawing22.vml"/><Relationship Id="rId21" Type="http://schemas.openxmlformats.org/officeDocument/2006/relationships/ctrlProp" Target="../ctrlProps/ctrlProp760.xml"/><Relationship Id="rId7" Type="http://schemas.openxmlformats.org/officeDocument/2006/relationships/ctrlProp" Target="../ctrlProps/ctrlProp746.xml"/><Relationship Id="rId12" Type="http://schemas.openxmlformats.org/officeDocument/2006/relationships/ctrlProp" Target="../ctrlProps/ctrlProp751.xml"/><Relationship Id="rId17" Type="http://schemas.openxmlformats.org/officeDocument/2006/relationships/ctrlProp" Target="../ctrlProps/ctrlProp756.xml"/><Relationship Id="rId25" Type="http://schemas.openxmlformats.org/officeDocument/2006/relationships/ctrlProp" Target="../ctrlProps/ctrlProp764.xml"/><Relationship Id="rId2" Type="http://schemas.openxmlformats.org/officeDocument/2006/relationships/drawing" Target="../drawings/drawing21.xml"/><Relationship Id="rId16" Type="http://schemas.openxmlformats.org/officeDocument/2006/relationships/ctrlProp" Target="../ctrlProps/ctrlProp755.xml"/><Relationship Id="rId20" Type="http://schemas.openxmlformats.org/officeDocument/2006/relationships/ctrlProp" Target="../ctrlProps/ctrlProp759.xml"/><Relationship Id="rId29" Type="http://schemas.openxmlformats.org/officeDocument/2006/relationships/ctrlProp" Target="../ctrlProps/ctrlProp768.xml"/><Relationship Id="rId1" Type="http://schemas.openxmlformats.org/officeDocument/2006/relationships/printerSettings" Target="../printerSettings/printerSettings26.bin"/><Relationship Id="rId6" Type="http://schemas.openxmlformats.org/officeDocument/2006/relationships/ctrlProp" Target="../ctrlProps/ctrlProp745.xml"/><Relationship Id="rId11" Type="http://schemas.openxmlformats.org/officeDocument/2006/relationships/ctrlProp" Target="../ctrlProps/ctrlProp750.xml"/><Relationship Id="rId24" Type="http://schemas.openxmlformats.org/officeDocument/2006/relationships/ctrlProp" Target="../ctrlProps/ctrlProp763.xml"/><Relationship Id="rId5" Type="http://schemas.openxmlformats.org/officeDocument/2006/relationships/ctrlProp" Target="../ctrlProps/ctrlProp744.xml"/><Relationship Id="rId15" Type="http://schemas.openxmlformats.org/officeDocument/2006/relationships/ctrlProp" Target="../ctrlProps/ctrlProp754.xml"/><Relationship Id="rId23" Type="http://schemas.openxmlformats.org/officeDocument/2006/relationships/ctrlProp" Target="../ctrlProps/ctrlProp762.xml"/><Relationship Id="rId28" Type="http://schemas.openxmlformats.org/officeDocument/2006/relationships/ctrlProp" Target="../ctrlProps/ctrlProp767.xml"/><Relationship Id="rId10" Type="http://schemas.openxmlformats.org/officeDocument/2006/relationships/ctrlProp" Target="../ctrlProps/ctrlProp749.xml"/><Relationship Id="rId19" Type="http://schemas.openxmlformats.org/officeDocument/2006/relationships/ctrlProp" Target="../ctrlProps/ctrlProp758.xml"/><Relationship Id="rId31" Type="http://schemas.openxmlformats.org/officeDocument/2006/relationships/ctrlProp" Target="../ctrlProps/ctrlProp770.xml"/><Relationship Id="rId4" Type="http://schemas.openxmlformats.org/officeDocument/2006/relationships/ctrlProp" Target="../ctrlProps/ctrlProp743.xml"/><Relationship Id="rId9" Type="http://schemas.openxmlformats.org/officeDocument/2006/relationships/ctrlProp" Target="../ctrlProps/ctrlProp748.xml"/><Relationship Id="rId14" Type="http://schemas.openxmlformats.org/officeDocument/2006/relationships/ctrlProp" Target="../ctrlProps/ctrlProp753.xml"/><Relationship Id="rId22" Type="http://schemas.openxmlformats.org/officeDocument/2006/relationships/ctrlProp" Target="../ctrlProps/ctrlProp761.xml"/><Relationship Id="rId27" Type="http://schemas.openxmlformats.org/officeDocument/2006/relationships/ctrlProp" Target="../ctrlProps/ctrlProp766.xml"/><Relationship Id="rId30" Type="http://schemas.openxmlformats.org/officeDocument/2006/relationships/ctrlProp" Target="../ctrlProps/ctrlProp76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775.xml"/><Relationship Id="rId13" Type="http://schemas.openxmlformats.org/officeDocument/2006/relationships/ctrlProp" Target="../ctrlProps/ctrlProp780.xml"/><Relationship Id="rId3" Type="http://schemas.openxmlformats.org/officeDocument/2006/relationships/vmlDrawing" Target="../drawings/vmlDrawing23.vml"/><Relationship Id="rId7" Type="http://schemas.openxmlformats.org/officeDocument/2006/relationships/ctrlProp" Target="../ctrlProps/ctrlProp774.xml"/><Relationship Id="rId12" Type="http://schemas.openxmlformats.org/officeDocument/2006/relationships/ctrlProp" Target="../ctrlProps/ctrlProp779.xml"/><Relationship Id="rId17" Type="http://schemas.openxmlformats.org/officeDocument/2006/relationships/ctrlProp" Target="../ctrlProps/ctrlProp784.xml"/><Relationship Id="rId2" Type="http://schemas.openxmlformats.org/officeDocument/2006/relationships/drawing" Target="../drawings/drawing22.xml"/><Relationship Id="rId16" Type="http://schemas.openxmlformats.org/officeDocument/2006/relationships/ctrlProp" Target="../ctrlProps/ctrlProp783.xml"/><Relationship Id="rId1" Type="http://schemas.openxmlformats.org/officeDocument/2006/relationships/printerSettings" Target="../printerSettings/printerSettings27.bin"/><Relationship Id="rId6" Type="http://schemas.openxmlformats.org/officeDocument/2006/relationships/ctrlProp" Target="../ctrlProps/ctrlProp773.xml"/><Relationship Id="rId11" Type="http://schemas.openxmlformats.org/officeDocument/2006/relationships/ctrlProp" Target="../ctrlProps/ctrlProp778.xml"/><Relationship Id="rId5" Type="http://schemas.openxmlformats.org/officeDocument/2006/relationships/ctrlProp" Target="../ctrlProps/ctrlProp772.xml"/><Relationship Id="rId15" Type="http://schemas.openxmlformats.org/officeDocument/2006/relationships/ctrlProp" Target="../ctrlProps/ctrlProp782.xml"/><Relationship Id="rId10" Type="http://schemas.openxmlformats.org/officeDocument/2006/relationships/ctrlProp" Target="../ctrlProps/ctrlProp777.xml"/><Relationship Id="rId4" Type="http://schemas.openxmlformats.org/officeDocument/2006/relationships/ctrlProp" Target="../ctrlProps/ctrlProp771.xml"/><Relationship Id="rId9" Type="http://schemas.openxmlformats.org/officeDocument/2006/relationships/ctrlProp" Target="../ctrlProps/ctrlProp776.xml"/><Relationship Id="rId14" Type="http://schemas.openxmlformats.org/officeDocument/2006/relationships/ctrlProp" Target="../ctrlProps/ctrlProp78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89.xml"/><Relationship Id="rId13" Type="http://schemas.openxmlformats.org/officeDocument/2006/relationships/ctrlProp" Target="../ctrlProps/ctrlProp794.xml"/><Relationship Id="rId18" Type="http://schemas.openxmlformats.org/officeDocument/2006/relationships/ctrlProp" Target="../ctrlProps/ctrlProp799.xml"/><Relationship Id="rId26" Type="http://schemas.openxmlformats.org/officeDocument/2006/relationships/ctrlProp" Target="../ctrlProps/ctrlProp807.xml"/><Relationship Id="rId39" Type="http://schemas.openxmlformats.org/officeDocument/2006/relationships/ctrlProp" Target="../ctrlProps/ctrlProp820.xml"/><Relationship Id="rId3" Type="http://schemas.openxmlformats.org/officeDocument/2006/relationships/vmlDrawing" Target="../drawings/vmlDrawing24.vml"/><Relationship Id="rId21" Type="http://schemas.openxmlformats.org/officeDocument/2006/relationships/ctrlProp" Target="../ctrlProps/ctrlProp802.xml"/><Relationship Id="rId34" Type="http://schemas.openxmlformats.org/officeDocument/2006/relationships/ctrlProp" Target="../ctrlProps/ctrlProp815.xml"/><Relationship Id="rId7" Type="http://schemas.openxmlformats.org/officeDocument/2006/relationships/ctrlProp" Target="../ctrlProps/ctrlProp788.xml"/><Relationship Id="rId12" Type="http://schemas.openxmlformats.org/officeDocument/2006/relationships/ctrlProp" Target="../ctrlProps/ctrlProp793.xml"/><Relationship Id="rId17" Type="http://schemas.openxmlformats.org/officeDocument/2006/relationships/ctrlProp" Target="../ctrlProps/ctrlProp798.xml"/><Relationship Id="rId25" Type="http://schemas.openxmlformats.org/officeDocument/2006/relationships/ctrlProp" Target="../ctrlProps/ctrlProp806.xml"/><Relationship Id="rId33" Type="http://schemas.openxmlformats.org/officeDocument/2006/relationships/ctrlProp" Target="../ctrlProps/ctrlProp814.xml"/><Relationship Id="rId38" Type="http://schemas.openxmlformats.org/officeDocument/2006/relationships/ctrlProp" Target="../ctrlProps/ctrlProp819.xml"/><Relationship Id="rId2" Type="http://schemas.openxmlformats.org/officeDocument/2006/relationships/drawing" Target="../drawings/drawing23.xml"/><Relationship Id="rId16" Type="http://schemas.openxmlformats.org/officeDocument/2006/relationships/ctrlProp" Target="../ctrlProps/ctrlProp797.xml"/><Relationship Id="rId20" Type="http://schemas.openxmlformats.org/officeDocument/2006/relationships/ctrlProp" Target="../ctrlProps/ctrlProp801.xml"/><Relationship Id="rId29" Type="http://schemas.openxmlformats.org/officeDocument/2006/relationships/ctrlProp" Target="../ctrlProps/ctrlProp810.xml"/><Relationship Id="rId41" Type="http://schemas.openxmlformats.org/officeDocument/2006/relationships/ctrlProp" Target="../ctrlProps/ctrlProp822.xml"/><Relationship Id="rId1" Type="http://schemas.openxmlformats.org/officeDocument/2006/relationships/printerSettings" Target="../printerSettings/printerSettings28.bin"/><Relationship Id="rId6" Type="http://schemas.openxmlformats.org/officeDocument/2006/relationships/ctrlProp" Target="../ctrlProps/ctrlProp787.xml"/><Relationship Id="rId11" Type="http://schemas.openxmlformats.org/officeDocument/2006/relationships/ctrlProp" Target="../ctrlProps/ctrlProp792.xml"/><Relationship Id="rId24" Type="http://schemas.openxmlformats.org/officeDocument/2006/relationships/ctrlProp" Target="../ctrlProps/ctrlProp805.xml"/><Relationship Id="rId32" Type="http://schemas.openxmlformats.org/officeDocument/2006/relationships/ctrlProp" Target="../ctrlProps/ctrlProp813.xml"/><Relationship Id="rId37" Type="http://schemas.openxmlformats.org/officeDocument/2006/relationships/ctrlProp" Target="../ctrlProps/ctrlProp818.xml"/><Relationship Id="rId40" Type="http://schemas.openxmlformats.org/officeDocument/2006/relationships/ctrlProp" Target="../ctrlProps/ctrlProp821.xml"/><Relationship Id="rId5" Type="http://schemas.openxmlformats.org/officeDocument/2006/relationships/ctrlProp" Target="../ctrlProps/ctrlProp786.xml"/><Relationship Id="rId15" Type="http://schemas.openxmlformats.org/officeDocument/2006/relationships/ctrlProp" Target="../ctrlProps/ctrlProp796.xml"/><Relationship Id="rId23" Type="http://schemas.openxmlformats.org/officeDocument/2006/relationships/ctrlProp" Target="../ctrlProps/ctrlProp804.xml"/><Relationship Id="rId28" Type="http://schemas.openxmlformats.org/officeDocument/2006/relationships/ctrlProp" Target="../ctrlProps/ctrlProp809.xml"/><Relationship Id="rId36" Type="http://schemas.openxmlformats.org/officeDocument/2006/relationships/ctrlProp" Target="../ctrlProps/ctrlProp817.xml"/><Relationship Id="rId10" Type="http://schemas.openxmlformats.org/officeDocument/2006/relationships/ctrlProp" Target="../ctrlProps/ctrlProp791.xml"/><Relationship Id="rId19" Type="http://schemas.openxmlformats.org/officeDocument/2006/relationships/ctrlProp" Target="../ctrlProps/ctrlProp800.xml"/><Relationship Id="rId31" Type="http://schemas.openxmlformats.org/officeDocument/2006/relationships/ctrlProp" Target="../ctrlProps/ctrlProp812.xml"/><Relationship Id="rId4" Type="http://schemas.openxmlformats.org/officeDocument/2006/relationships/ctrlProp" Target="../ctrlProps/ctrlProp785.xml"/><Relationship Id="rId9" Type="http://schemas.openxmlformats.org/officeDocument/2006/relationships/ctrlProp" Target="../ctrlProps/ctrlProp790.xml"/><Relationship Id="rId14" Type="http://schemas.openxmlformats.org/officeDocument/2006/relationships/ctrlProp" Target="../ctrlProps/ctrlProp795.xml"/><Relationship Id="rId22" Type="http://schemas.openxmlformats.org/officeDocument/2006/relationships/ctrlProp" Target="../ctrlProps/ctrlProp803.xml"/><Relationship Id="rId27" Type="http://schemas.openxmlformats.org/officeDocument/2006/relationships/ctrlProp" Target="../ctrlProps/ctrlProp808.xml"/><Relationship Id="rId30" Type="http://schemas.openxmlformats.org/officeDocument/2006/relationships/ctrlProp" Target="../ctrlProps/ctrlProp811.xml"/><Relationship Id="rId35" Type="http://schemas.openxmlformats.org/officeDocument/2006/relationships/ctrlProp" Target="../ctrlProps/ctrlProp816.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3" Type="http://schemas.openxmlformats.org/officeDocument/2006/relationships/vmlDrawing" Target="../drawings/vmlDrawing25.v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7" Type="http://schemas.openxmlformats.org/officeDocument/2006/relationships/ctrlProp" Target="../ctrlProps/ctrlProp826.x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2" Type="http://schemas.openxmlformats.org/officeDocument/2006/relationships/drawing" Target="../drawings/drawing24.xml"/><Relationship Id="rId16" Type="http://schemas.openxmlformats.org/officeDocument/2006/relationships/ctrlProp" Target="../ctrlProps/ctrlProp835.xml"/><Relationship Id="rId20" Type="http://schemas.openxmlformats.org/officeDocument/2006/relationships/ctrlProp" Target="../ctrlProps/ctrlProp839.xml"/><Relationship Id="rId29" Type="http://schemas.openxmlformats.org/officeDocument/2006/relationships/ctrlProp" Target="../ctrlProps/ctrlProp848.xml"/><Relationship Id="rId41" Type="http://schemas.openxmlformats.org/officeDocument/2006/relationships/ctrlProp" Target="../ctrlProps/ctrlProp860.xml"/><Relationship Id="rId1" Type="http://schemas.openxmlformats.org/officeDocument/2006/relationships/printerSettings" Target="../printerSettings/printerSettings29.bin"/><Relationship Id="rId6" Type="http://schemas.openxmlformats.org/officeDocument/2006/relationships/ctrlProp" Target="../ctrlProps/ctrlProp825.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 Type="http://schemas.openxmlformats.org/officeDocument/2006/relationships/ctrlProp" Target="../ctrlProps/ctrlProp824.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4" Type="http://schemas.openxmlformats.org/officeDocument/2006/relationships/ctrlProp" Target="../ctrlProps/ctrlProp823.xml"/><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8" Type="http://schemas.openxmlformats.org/officeDocument/2006/relationships/ctrlProp" Target="../ctrlProps/ctrlProp82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3.xml"/><Relationship Id="rId16"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878.xml"/><Relationship Id="rId18" Type="http://schemas.openxmlformats.org/officeDocument/2006/relationships/ctrlProp" Target="../ctrlProps/ctrlProp883.xml"/><Relationship Id="rId26" Type="http://schemas.openxmlformats.org/officeDocument/2006/relationships/ctrlProp" Target="../ctrlProps/ctrlProp891.xml"/><Relationship Id="rId39" Type="http://schemas.openxmlformats.org/officeDocument/2006/relationships/ctrlProp" Target="../ctrlProps/ctrlProp904.xml"/><Relationship Id="rId21" Type="http://schemas.openxmlformats.org/officeDocument/2006/relationships/ctrlProp" Target="../ctrlProps/ctrlProp886.xml"/><Relationship Id="rId34" Type="http://schemas.openxmlformats.org/officeDocument/2006/relationships/ctrlProp" Target="../ctrlProps/ctrlProp899.xml"/><Relationship Id="rId42" Type="http://schemas.openxmlformats.org/officeDocument/2006/relationships/ctrlProp" Target="../ctrlProps/ctrlProp907.xml"/><Relationship Id="rId47" Type="http://schemas.openxmlformats.org/officeDocument/2006/relationships/ctrlProp" Target="../ctrlProps/ctrlProp912.xml"/><Relationship Id="rId50" Type="http://schemas.openxmlformats.org/officeDocument/2006/relationships/ctrlProp" Target="../ctrlProps/ctrlProp915.xml"/><Relationship Id="rId55" Type="http://schemas.openxmlformats.org/officeDocument/2006/relationships/ctrlProp" Target="../ctrlProps/ctrlProp920.xml"/><Relationship Id="rId63" Type="http://schemas.openxmlformats.org/officeDocument/2006/relationships/ctrlProp" Target="../ctrlProps/ctrlProp928.xml"/><Relationship Id="rId68" Type="http://schemas.openxmlformats.org/officeDocument/2006/relationships/ctrlProp" Target="../ctrlProps/ctrlProp933.xml"/><Relationship Id="rId76" Type="http://schemas.openxmlformats.org/officeDocument/2006/relationships/ctrlProp" Target="../ctrlProps/ctrlProp941.xml"/><Relationship Id="rId84" Type="http://schemas.openxmlformats.org/officeDocument/2006/relationships/ctrlProp" Target="../ctrlProps/ctrlProp949.xml"/><Relationship Id="rId89" Type="http://schemas.openxmlformats.org/officeDocument/2006/relationships/ctrlProp" Target="../ctrlProps/ctrlProp954.xml"/><Relationship Id="rId7" Type="http://schemas.openxmlformats.org/officeDocument/2006/relationships/ctrlProp" Target="../ctrlProps/ctrlProp872.xml"/><Relationship Id="rId71" Type="http://schemas.openxmlformats.org/officeDocument/2006/relationships/ctrlProp" Target="../ctrlProps/ctrlProp936.xml"/><Relationship Id="rId92" Type="http://schemas.openxmlformats.org/officeDocument/2006/relationships/ctrlProp" Target="../ctrlProps/ctrlProp957.xml"/><Relationship Id="rId2" Type="http://schemas.openxmlformats.org/officeDocument/2006/relationships/drawing" Target="../drawings/drawing25.xml"/><Relationship Id="rId16" Type="http://schemas.openxmlformats.org/officeDocument/2006/relationships/ctrlProp" Target="../ctrlProps/ctrlProp881.xml"/><Relationship Id="rId29" Type="http://schemas.openxmlformats.org/officeDocument/2006/relationships/ctrlProp" Target="../ctrlProps/ctrlProp894.xml"/><Relationship Id="rId11" Type="http://schemas.openxmlformats.org/officeDocument/2006/relationships/ctrlProp" Target="../ctrlProps/ctrlProp876.xml"/><Relationship Id="rId24" Type="http://schemas.openxmlformats.org/officeDocument/2006/relationships/ctrlProp" Target="../ctrlProps/ctrlProp889.xml"/><Relationship Id="rId32" Type="http://schemas.openxmlformats.org/officeDocument/2006/relationships/ctrlProp" Target="../ctrlProps/ctrlProp897.xml"/><Relationship Id="rId37" Type="http://schemas.openxmlformats.org/officeDocument/2006/relationships/ctrlProp" Target="../ctrlProps/ctrlProp902.xml"/><Relationship Id="rId40" Type="http://schemas.openxmlformats.org/officeDocument/2006/relationships/ctrlProp" Target="../ctrlProps/ctrlProp905.xml"/><Relationship Id="rId45" Type="http://schemas.openxmlformats.org/officeDocument/2006/relationships/ctrlProp" Target="../ctrlProps/ctrlProp910.xml"/><Relationship Id="rId53" Type="http://schemas.openxmlformats.org/officeDocument/2006/relationships/ctrlProp" Target="../ctrlProps/ctrlProp918.xml"/><Relationship Id="rId58" Type="http://schemas.openxmlformats.org/officeDocument/2006/relationships/ctrlProp" Target="../ctrlProps/ctrlProp923.xml"/><Relationship Id="rId66" Type="http://schemas.openxmlformats.org/officeDocument/2006/relationships/ctrlProp" Target="../ctrlProps/ctrlProp931.xml"/><Relationship Id="rId74" Type="http://schemas.openxmlformats.org/officeDocument/2006/relationships/ctrlProp" Target="../ctrlProps/ctrlProp939.xml"/><Relationship Id="rId79" Type="http://schemas.openxmlformats.org/officeDocument/2006/relationships/ctrlProp" Target="../ctrlProps/ctrlProp944.xml"/><Relationship Id="rId87" Type="http://schemas.openxmlformats.org/officeDocument/2006/relationships/ctrlProp" Target="../ctrlProps/ctrlProp952.xml"/><Relationship Id="rId5" Type="http://schemas.openxmlformats.org/officeDocument/2006/relationships/ctrlProp" Target="../ctrlProps/ctrlProp870.xml"/><Relationship Id="rId61" Type="http://schemas.openxmlformats.org/officeDocument/2006/relationships/ctrlProp" Target="../ctrlProps/ctrlProp926.xml"/><Relationship Id="rId82" Type="http://schemas.openxmlformats.org/officeDocument/2006/relationships/ctrlProp" Target="../ctrlProps/ctrlProp947.xml"/><Relationship Id="rId90" Type="http://schemas.openxmlformats.org/officeDocument/2006/relationships/ctrlProp" Target="../ctrlProps/ctrlProp955.xml"/><Relationship Id="rId19" Type="http://schemas.openxmlformats.org/officeDocument/2006/relationships/ctrlProp" Target="../ctrlProps/ctrlProp884.xml"/><Relationship Id="rId14" Type="http://schemas.openxmlformats.org/officeDocument/2006/relationships/ctrlProp" Target="../ctrlProps/ctrlProp879.xml"/><Relationship Id="rId22" Type="http://schemas.openxmlformats.org/officeDocument/2006/relationships/ctrlProp" Target="../ctrlProps/ctrlProp887.xml"/><Relationship Id="rId27" Type="http://schemas.openxmlformats.org/officeDocument/2006/relationships/ctrlProp" Target="../ctrlProps/ctrlProp892.xml"/><Relationship Id="rId30" Type="http://schemas.openxmlformats.org/officeDocument/2006/relationships/ctrlProp" Target="../ctrlProps/ctrlProp895.xml"/><Relationship Id="rId35" Type="http://schemas.openxmlformats.org/officeDocument/2006/relationships/ctrlProp" Target="../ctrlProps/ctrlProp900.xml"/><Relationship Id="rId43" Type="http://schemas.openxmlformats.org/officeDocument/2006/relationships/ctrlProp" Target="../ctrlProps/ctrlProp908.xml"/><Relationship Id="rId48" Type="http://schemas.openxmlformats.org/officeDocument/2006/relationships/ctrlProp" Target="../ctrlProps/ctrlProp913.xml"/><Relationship Id="rId56" Type="http://schemas.openxmlformats.org/officeDocument/2006/relationships/ctrlProp" Target="../ctrlProps/ctrlProp921.xml"/><Relationship Id="rId64" Type="http://schemas.openxmlformats.org/officeDocument/2006/relationships/ctrlProp" Target="../ctrlProps/ctrlProp929.xml"/><Relationship Id="rId69" Type="http://schemas.openxmlformats.org/officeDocument/2006/relationships/ctrlProp" Target="../ctrlProps/ctrlProp934.xml"/><Relationship Id="rId77" Type="http://schemas.openxmlformats.org/officeDocument/2006/relationships/ctrlProp" Target="../ctrlProps/ctrlProp942.xml"/><Relationship Id="rId8" Type="http://schemas.openxmlformats.org/officeDocument/2006/relationships/ctrlProp" Target="../ctrlProps/ctrlProp873.xml"/><Relationship Id="rId51" Type="http://schemas.openxmlformats.org/officeDocument/2006/relationships/ctrlProp" Target="../ctrlProps/ctrlProp916.xml"/><Relationship Id="rId72" Type="http://schemas.openxmlformats.org/officeDocument/2006/relationships/ctrlProp" Target="../ctrlProps/ctrlProp937.xml"/><Relationship Id="rId80" Type="http://schemas.openxmlformats.org/officeDocument/2006/relationships/ctrlProp" Target="../ctrlProps/ctrlProp945.xml"/><Relationship Id="rId85" Type="http://schemas.openxmlformats.org/officeDocument/2006/relationships/ctrlProp" Target="../ctrlProps/ctrlProp950.xml"/><Relationship Id="rId93" Type="http://schemas.openxmlformats.org/officeDocument/2006/relationships/ctrlProp" Target="../ctrlProps/ctrlProp958.xml"/><Relationship Id="rId3" Type="http://schemas.openxmlformats.org/officeDocument/2006/relationships/vmlDrawing" Target="../drawings/vmlDrawing26.vml"/><Relationship Id="rId12" Type="http://schemas.openxmlformats.org/officeDocument/2006/relationships/ctrlProp" Target="../ctrlProps/ctrlProp877.xml"/><Relationship Id="rId17" Type="http://schemas.openxmlformats.org/officeDocument/2006/relationships/ctrlProp" Target="../ctrlProps/ctrlProp882.xml"/><Relationship Id="rId25" Type="http://schemas.openxmlformats.org/officeDocument/2006/relationships/ctrlProp" Target="../ctrlProps/ctrlProp890.xml"/><Relationship Id="rId33" Type="http://schemas.openxmlformats.org/officeDocument/2006/relationships/ctrlProp" Target="../ctrlProps/ctrlProp898.xml"/><Relationship Id="rId38" Type="http://schemas.openxmlformats.org/officeDocument/2006/relationships/ctrlProp" Target="../ctrlProps/ctrlProp903.xml"/><Relationship Id="rId46" Type="http://schemas.openxmlformats.org/officeDocument/2006/relationships/ctrlProp" Target="../ctrlProps/ctrlProp911.xml"/><Relationship Id="rId59" Type="http://schemas.openxmlformats.org/officeDocument/2006/relationships/ctrlProp" Target="../ctrlProps/ctrlProp924.xml"/><Relationship Id="rId67" Type="http://schemas.openxmlformats.org/officeDocument/2006/relationships/ctrlProp" Target="../ctrlProps/ctrlProp932.xml"/><Relationship Id="rId20" Type="http://schemas.openxmlformats.org/officeDocument/2006/relationships/ctrlProp" Target="../ctrlProps/ctrlProp885.xml"/><Relationship Id="rId41" Type="http://schemas.openxmlformats.org/officeDocument/2006/relationships/ctrlProp" Target="../ctrlProps/ctrlProp906.xml"/><Relationship Id="rId54" Type="http://schemas.openxmlformats.org/officeDocument/2006/relationships/ctrlProp" Target="../ctrlProps/ctrlProp919.xml"/><Relationship Id="rId62" Type="http://schemas.openxmlformats.org/officeDocument/2006/relationships/ctrlProp" Target="../ctrlProps/ctrlProp927.xml"/><Relationship Id="rId70" Type="http://schemas.openxmlformats.org/officeDocument/2006/relationships/ctrlProp" Target="../ctrlProps/ctrlProp935.xml"/><Relationship Id="rId75" Type="http://schemas.openxmlformats.org/officeDocument/2006/relationships/ctrlProp" Target="../ctrlProps/ctrlProp940.xml"/><Relationship Id="rId83" Type="http://schemas.openxmlformats.org/officeDocument/2006/relationships/ctrlProp" Target="../ctrlProps/ctrlProp948.xml"/><Relationship Id="rId88" Type="http://schemas.openxmlformats.org/officeDocument/2006/relationships/ctrlProp" Target="../ctrlProps/ctrlProp953.xml"/><Relationship Id="rId91" Type="http://schemas.openxmlformats.org/officeDocument/2006/relationships/ctrlProp" Target="../ctrlProps/ctrlProp956.xml"/><Relationship Id="rId1" Type="http://schemas.openxmlformats.org/officeDocument/2006/relationships/printerSettings" Target="../printerSettings/printerSettings30.bin"/><Relationship Id="rId6" Type="http://schemas.openxmlformats.org/officeDocument/2006/relationships/ctrlProp" Target="../ctrlProps/ctrlProp871.xml"/><Relationship Id="rId15" Type="http://schemas.openxmlformats.org/officeDocument/2006/relationships/ctrlProp" Target="../ctrlProps/ctrlProp880.xml"/><Relationship Id="rId23" Type="http://schemas.openxmlformats.org/officeDocument/2006/relationships/ctrlProp" Target="../ctrlProps/ctrlProp888.xml"/><Relationship Id="rId28" Type="http://schemas.openxmlformats.org/officeDocument/2006/relationships/ctrlProp" Target="../ctrlProps/ctrlProp893.xml"/><Relationship Id="rId36" Type="http://schemas.openxmlformats.org/officeDocument/2006/relationships/ctrlProp" Target="../ctrlProps/ctrlProp901.xml"/><Relationship Id="rId49" Type="http://schemas.openxmlformats.org/officeDocument/2006/relationships/ctrlProp" Target="../ctrlProps/ctrlProp914.xml"/><Relationship Id="rId57" Type="http://schemas.openxmlformats.org/officeDocument/2006/relationships/ctrlProp" Target="../ctrlProps/ctrlProp922.xml"/><Relationship Id="rId10" Type="http://schemas.openxmlformats.org/officeDocument/2006/relationships/ctrlProp" Target="../ctrlProps/ctrlProp875.xml"/><Relationship Id="rId31" Type="http://schemas.openxmlformats.org/officeDocument/2006/relationships/ctrlProp" Target="../ctrlProps/ctrlProp896.xml"/><Relationship Id="rId44" Type="http://schemas.openxmlformats.org/officeDocument/2006/relationships/ctrlProp" Target="../ctrlProps/ctrlProp909.xml"/><Relationship Id="rId52" Type="http://schemas.openxmlformats.org/officeDocument/2006/relationships/ctrlProp" Target="../ctrlProps/ctrlProp917.xml"/><Relationship Id="rId60" Type="http://schemas.openxmlformats.org/officeDocument/2006/relationships/ctrlProp" Target="../ctrlProps/ctrlProp925.xml"/><Relationship Id="rId65" Type="http://schemas.openxmlformats.org/officeDocument/2006/relationships/ctrlProp" Target="../ctrlProps/ctrlProp930.xml"/><Relationship Id="rId73" Type="http://schemas.openxmlformats.org/officeDocument/2006/relationships/ctrlProp" Target="../ctrlProps/ctrlProp938.xml"/><Relationship Id="rId78" Type="http://schemas.openxmlformats.org/officeDocument/2006/relationships/ctrlProp" Target="../ctrlProps/ctrlProp943.xml"/><Relationship Id="rId81" Type="http://schemas.openxmlformats.org/officeDocument/2006/relationships/ctrlProp" Target="../ctrlProps/ctrlProp946.xml"/><Relationship Id="rId86" Type="http://schemas.openxmlformats.org/officeDocument/2006/relationships/ctrlProp" Target="../ctrlProps/ctrlProp951.xml"/><Relationship Id="rId94" Type="http://schemas.openxmlformats.org/officeDocument/2006/relationships/ctrlProp" Target="../ctrlProps/ctrlProp959.xml"/><Relationship Id="rId4" Type="http://schemas.openxmlformats.org/officeDocument/2006/relationships/ctrlProp" Target="../ctrlProps/ctrlProp869.xml"/><Relationship Id="rId9" Type="http://schemas.openxmlformats.org/officeDocument/2006/relationships/ctrlProp" Target="../ctrlProps/ctrlProp87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3.xml"/><Relationship Id="rId117" Type="http://schemas.openxmlformats.org/officeDocument/2006/relationships/ctrlProp" Target="../ctrlProps/ctrlProp144.xml"/><Relationship Id="rId21" Type="http://schemas.openxmlformats.org/officeDocument/2006/relationships/ctrlProp" Target="../ctrlProps/ctrlProp48.xml"/><Relationship Id="rId42" Type="http://schemas.openxmlformats.org/officeDocument/2006/relationships/ctrlProp" Target="../ctrlProps/ctrlProp69.xml"/><Relationship Id="rId47" Type="http://schemas.openxmlformats.org/officeDocument/2006/relationships/ctrlProp" Target="../ctrlProps/ctrlProp74.xml"/><Relationship Id="rId63" Type="http://schemas.openxmlformats.org/officeDocument/2006/relationships/ctrlProp" Target="../ctrlProps/ctrlProp90.xml"/><Relationship Id="rId68" Type="http://schemas.openxmlformats.org/officeDocument/2006/relationships/ctrlProp" Target="../ctrlProps/ctrlProp95.xml"/><Relationship Id="rId84" Type="http://schemas.openxmlformats.org/officeDocument/2006/relationships/ctrlProp" Target="../ctrlProps/ctrlProp111.xml"/><Relationship Id="rId89" Type="http://schemas.openxmlformats.org/officeDocument/2006/relationships/ctrlProp" Target="../ctrlProps/ctrlProp116.xml"/><Relationship Id="rId112" Type="http://schemas.openxmlformats.org/officeDocument/2006/relationships/ctrlProp" Target="../ctrlProps/ctrlProp139.xml"/><Relationship Id="rId133" Type="http://schemas.openxmlformats.org/officeDocument/2006/relationships/ctrlProp" Target="../ctrlProps/ctrlProp160.xml"/><Relationship Id="rId138" Type="http://schemas.openxmlformats.org/officeDocument/2006/relationships/ctrlProp" Target="../ctrlProps/ctrlProp165.xml"/><Relationship Id="rId154" Type="http://schemas.openxmlformats.org/officeDocument/2006/relationships/ctrlProp" Target="../ctrlProps/ctrlProp181.xml"/><Relationship Id="rId159" Type="http://schemas.openxmlformats.org/officeDocument/2006/relationships/ctrlProp" Target="../ctrlProps/ctrlProp186.xml"/><Relationship Id="rId16" Type="http://schemas.openxmlformats.org/officeDocument/2006/relationships/ctrlProp" Target="../ctrlProps/ctrlProp43.xml"/><Relationship Id="rId107" Type="http://schemas.openxmlformats.org/officeDocument/2006/relationships/ctrlProp" Target="../ctrlProps/ctrlProp134.xml"/><Relationship Id="rId11" Type="http://schemas.openxmlformats.org/officeDocument/2006/relationships/ctrlProp" Target="../ctrlProps/ctrlProp38.xml"/><Relationship Id="rId32" Type="http://schemas.openxmlformats.org/officeDocument/2006/relationships/ctrlProp" Target="../ctrlProps/ctrlProp59.xml"/><Relationship Id="rId37" Type="http://schemas.openxmlformats.org/officeDocument/2006/relationships/ctrlProp" Target="../ctrlProps/ctrlProp64.xml"/><Relationship Id="rId53" Type="http://schemas.openxmlformats.org/officeDocument/2006/relationships/ctrlProp" Target="../ctrlProps/ctrlProp80.xml"/><Relationship Id="rId58" Type="http://schemas.openxmlformats.org/officeDocument/2006/relationships/ctrlProp" Target="../ctrlProps/ctrlProp85.xml"/><Relationship Id="rId74" Type="http://schemas.openxmlformats.org/officeDocument/2006/relationships/ctrlProp" Target="../ctrlProps/ctrlProp101.xml"/><Relationship Id="rId79" Type="http://schemas.openxmlformats.org/officeDocument/2006/relationships/ctrlProp" Target="../ctrlProps/ctrlProp106.xml"/><Relationship Id="rId102" Type="http://schemas.openxmlformats.org/officeDocument/2006/relationships/ctrlProp" Target="../ctrlProps/ctrlProp129.xml"/><Relationship Id="rId123" Type="http://schemas.openxmlformats.org/officeDocument/2006/relationships/ctrlProp" Target="../ctrlProps/ctrlProp150.xml"/><Relationship Id="rId128" Type="http://schemas.openxmlformats.org/officeDocument/2006/relationships/ctrlProp" Target="../ctrlProps/ctrlProp155.xml"/><Relationship Id="rId144" Type="http://schemas.openxmlformats.org/officeDocument/2006/relationships/ctrlProp" Target="../ctrlProps/ctrlProp171.xml"/><Relationship Id="rId149" Type="http://schemas.openxmlformats.org/officeDocument/2006/relationships/ctrlProp" Target="../ctrlProps/ctrlProp176.xml"/><Relationship Id="rId5" Type="http://schemas.openxmlformats.org/officeDocument/2006/relationships/ctrlProp" Target="../ctrlProps/ctrlProp32.xml"/><Relationship Id="rId90" Type="http://schemas.openxmlformats.org/officeDocument/2006/relationships/ctrlProp" Target="../ctrlProps/ctrlProp117.xml"/><Relationship Id="rId95" Type="http://schemas.openxmlformats.org/officeDocument/2006/relationships/ctrlProp" Target="../ctrlProps/ctrlProp122.xml"/><Relationship Id="rId160" Type="http://schemas.openxmlformats.org/officeDocument/2006/relationships/ctrlProp" Target="../ctrlProps/ctrlProp187.xml"/><Relationship Id="rId165" Type="http://schemas.openxmlformats.org/officeDocument/2006/relationships/ctrlProp" Target="../ctrlProps/ctrlProp192.xml"/><Relationship Id="rId22" Type="http://schemas.openxmlformats.org/officeDocument/2006/relationships/ctrlProp" Target="../ctrlProps/ctrlProp49.xml"/><Relationship Id="rId27" Type="http://schemas.openxmlformats.org/officeDocument/2006/relationships/ctrlProp" Target="../ctrlProps/ctrlProp54.xml"/><Relationship Id="rId43" Type="http://schemas.openxmlformats.org/officeDocument/2006/relationships/ctrlProp" Target="../ctrlProps/ctrlProp70.xml"/><Relationship Id="rId48" Type="http://schemas.openxmlformats.org/officeDocument/2006/relationships/ctrlProp" Target="../ctrlProps/ctrlProp75.xml"/><Relationship Id="rId64" Type="http://schemas.openxmlformats.org/officeDocument/2006/relationships/ctrlProp" Target="../ctrlProps/ctrlProp91.xml"/><Relationship Id="rId69" Type="http://schemas.openxmlformats.org/officeDocument/2006/relationships/ctrlProp" Target="../ctrlProps/ctrlProp96.xml"/><Relationship Id="rId113" Type="http://schemas.openxmlformats.org/officeDocument/2006/relationships/ctrlProp" Target="../ctrlProps/ctrlProp140.xml"/><Relationship Id="rId118" Type="http://schemas.openxmlformats.org/officeDocument/2006/relationships/ctrlProp" Target="../ctrlProps/ctrlProp145.xml"/><Relationship Id="rId134" Type="http://schemas.openxmlformats.org/officeDocument/2006/relationships/ctrlProp" Target="../ctrlProps/ctrlProp161.xml"/><Relationship Id="rId139" Type="http://schemas.openxmlformats.org/officeDocument/2006/relationships/ctrlProp" Target="../ctrlProps/ctrlProp166.xml"/><Relationship Id="rId80" Type="http://schemas.openxmlformats.org/officeDocument/2006/relationships/ctrlProp" Target="../ctrlProps/ctrlProp107.xml"/><Relationship Id="rId85" Type="http://schemas.openxmlformats.org/officeDocument/2006/relationships/ctrlProp" Target="../ctrlProps/ctrlProp112.xml"/><Relationship Id="rId150" Type="http://schemas.openxmlformats.org/officeDocument/2006/relationships/ctrlProp" Target="../ctrlProps/ctrlProp177.xml"/><Relationship Id="rId155" Type="http://schemas.openxmlformats.org/officeDocument/2006/relationships/ctrlProp" Target="../ctrlProps/ctrlProp182.xml"/><Relationship Id="rId12" Type="http://schemas.openxmlformats.org/officeDocument/2006/relationships/ctrlProp" Target="../ctrlProps/ctrlProp39.xml"/><Relationship Id="rId17" Type="http://schemas.openxmlformats.org/officeDocument/2006/relationships/ctrlProp" Target="../ctrlProps/ctrlProp44.xml"/><Relationship Id="rId33" Type="http://schemas.openxmlformats.org/officeDocument/2006/relationships/ctrlProp" Target="../ctrlProps/ctrlProp60.xml"/><Relationship Id="rId38" Type="http://schemas.openxmlformats.org/officeDocument/2006/relationships/ctrlProp" Target="../ctrlProps/ctrlProp65.xml"/><Relationship Id="rId59" Type="http://schemas.openxmlformats.org/officeDocument/2006/relationships/ctrlProp" Target="../ctrlProps/ctrlProp86.xml"/><Relationship Id="rId103" Type="http://schemas.openxmlformats.org/officeDocument/2006/relationships/ctrlProp" Target="../ctrlProps/ctrlProp130.xml"/><Relationship Id="rId108" Type="http://schemas.openxmlformats.org/officeDocument/2006/relationships/ctrlProp" Target="../ctrlProps/ctrlProp135.xml"/><Relationship Id="rId124" Type="http://schemas.openxmlformats.org/officeDocument/2006/relationships/ctrlProp" Target="../ctrlProps/ctrlProp151.xml"/><Relationship Id="rId129" Type="http://schemas.openxmlformats.org/officeDocument/2006/relationships/ctrlProp" Target="../ctrlProps/ctrlProp156.xml"/><Relationship Id="rId54" Type="http://schemas.openxmlformats.org/officeDocument/2006/relationships/ctrlProp" Target="../ctrlProps/ctrlProp81.xml"/><Relationship Id="rId70" Type="http://schemas.openxmlformats.org/officeDocument/2006/relationships/ctrlProp" Target="../ctrlProps/ctrlProp97.xml"/><Relationship Id="rId75" Type="http://schemas.openxmlformats.org/officeDocument/2006/relationships/ctrlProp" Target="../ctrlProps/ctrlProp102.xml"/><Relationship Id="rId91" Type="http://schemas.openxmlformats.org/officeDocument/2006/relationships/ctrlProp" Target="../ctrlProps/ctrlProp118.xml"/><Relationship Id="rId96" Type="http://schemas.openxmlformats.org/officeDocument/2006/relationships/ctrlProp" Target="../ctrlProps/ctrlProp123.xml"/><Relationship Id="rId140" Type="http://schemas.openxmlformats.org/officeDocument/2006/relationships/ctrlProp" Target="../ctrlProps/ctrlProp167.xml"/><Relationship Id="rId145" Type="http://schemas.openxmlformats.org/officeDocument/2006/relationships/ctrlProp" Target="../ctrlProps/ctrlProp172.xml"/><Relationship Id="rId161" Type="http://schemas.openxmlformats.org/officeDocument/2006/relationships/ctrlProp" Target="../ctrlProps/ctrlProp188.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36" Type="http://schemas.openxmlformats.org/officeDocument/2006/relationships/ctrlProp" Target="../ctrlProps/ctrlProp63.xml"/><Relationship Id="rId49" Type="http://schemas.openxmlformats.org/officeDocument/2006/relationships/ctrlProp" Target="../ctrlProps/ctrlProp76.xml"/><Relationship Id="rId57" Type="http://schemas.openxmlformats.org/officeDocument/2006/relationships/ctrlProp" Target="../ctrlProps/ctrlProp84.xml"/><Relationship Id="rId106" Type="http://schemas.openxmlformats.org/officeDocument/2006/relationships/ctrlProp" Target="../ctrlProps/ctrlProp133.xml"/><Relationship Id="rId114" Type="http://schemas.openxmlformats.org/officeDocument/2006/relationships/ctrlProp" Target="../ctrlProps/ctrlProp141.xml"/><Relationship Id="rId119" Type="http://schemas.openxmlformats.org/officeDocument/2006/relationships/ctrlProp" Target="../ctrlProps/ctrlProp146.xml"/><Relationship Id="rId127" Type="http://schemas.openxmlformats.org/officeDocument/2006/relationships/ctrlProp" Target="../ctrlProps/ctrlProp154.xml"/><Relationship Id="rId10" Type="http://schemas.openxmlformats.org/officeDocument/2006/relationships/ctrlProp" Target="../ctrlProps/ctrlProp37.xml"/><Relationship Id="rId31" Type="http://schemas.openxmlformats.org/officeDocument/2006/relationships/ctrlProp" Target="../ctrlProps/ctrlProp58.xml"/><Relationship Id="rId44" Type="http://schemas.openxmlformats.org/officeDocument/2006/relationships/ctrlProp" Target="../ctrlProps/ctrlProp71.xml"/><Relationship Id="rId52" Type="http://schemas.openxmlformats.org/officeDocument/2006/relationships/ctrlProp" Target="../ctrlProps/ctrlProp79.xml"/><Relationship Id="rId60" Type="http://schemas.openxmlformats.org/officeDocument/2006/relationships/ctrlProp" Target="../ctrlProps/ctrlProp87.xml"/><Relationship Id="rId65" Type="http://schemas.openxmlformats.org/officeDocument/2006/relationships/ctrlProp" Target="../ctrlProps/ctrlProp92.xml"/><Relationship Id="rId73" Type="http://schemas.openxmlformats.org/officeDocument/2006/relationships/ctrlProp" Target="../ctrlProps/ctrlProp100.xml"/><Relationship Id="rId78" Type="http://schemas.openxmlformats.org/officeDocument/2006/relationships/ctrlProp" Target="../ctrlProps/ctrlProp105.xml"/><Relationship Id="rId81" Type="http://schemas.openxmlformats.org/officeDocument/2006/relationships/ctrlProp" Target="../ctrlProps/ctrlProp108.xml"/><Relationship Id="rId86" Type="http://schemas.openxmlformats.org/officeDocument/2006/relationships/ctrlProp" Target="../ctrlProps/ctrlProp113.xml"/><Relationship Id="rId94" Type="http://schemas.openxmlformats.org/officeDocument/2006/relationships/ctrlProp" Target="../ctrlProps/ctrlProp121.xml"/><Relationship Id="rId99" Type="http://schemas.openxmlformats.org/officeDocument/2006/relationships/ctrlProp" Target="../ctrlProps/ctrlProp126.xml"/><Relationship Id="rId101" Type="http://schemas.openxmlformats.org/officeDocument/2006/relationships/ctrlProp" Target="../ctrlProps/ctrlProp128.xml"/><Relationship Id="rId122" Type="http://schemas.openxmlformats.org/officeDocument/2006/relationships/ctrlProp" Target="../ctrlProps/ctrlProp149.xml"/><Relationship Id="rId130" Type="http://schemas.openxmlformats.org/officeDocument/2006/relationships/ctrlProp" Target="../ctrlProps/ctrlProp157.xml"/><Relationship Id="rId135" Type="http://schemas.openxmlformats.org/officeDocument/2006/relationships/ctrlProp" Target="../ctrlProps/ctrlProp162.xml"/><Relationship Id="rId143" Type="http://schemas.openxmlformats.org/officeDocument/2006/relationships/ctrlProp" Target="../ctrlProps/ctrlProp170.xml"/><Relationship Id="rId148" Type="http://schemas.openxmlformats.org/officeDocument/2006/relationships/ctrlProp" Target="../ctrlProps/ctrlProp175.xml"/><Relationship Id="rId151" Type="http://schemas.openxmlformats.org/officeDocument/2006/relationships/ctrlProp" Target="../ctrlProps/ctrlProp178.xml"/><Relationship Id="rId156" Type="http://schemas.openxmlformats.org/officeDocument/2006/relationships/ctrlProp" Target="../ctrlProps/ctrlProp183.xml"/><Relationship Id="rId164" Type="http://schemas.openxmlformats.org/officeDocument/2006/relationships/ctrlProp" Target="../ctrlProps/ctrlProp191.xml"/><Relationship Id="rId4" Type="http://schemas.openxmlformats.org/officeDocument/2006/relationships/ctrlProp" Target="../ctrlProps/ctrlProp31.xml"/><Relationship Id="rId9" Type="http://schemas.openxmlformats.org/officeDocument/2006/relationships/ctrlProp" Target="../ctrlProps/ctrlProp36.xml"/><Relationship Id="rId13" Type="http://schemas.openxmlformats.org/officeDocument/2006/relationships/ctrlProp" Target="../ctrlProps/ctrlProp40.xml"/><Relationship Id="rId18" Type="http://schemas.openxmlformats.org/officeDocument/2006/relationships/ctrlProp" Target="../ctrlProps/ctrlProp45.xml"/><Relationship Id="rId39" Type="http://schemas.openxmlformats.org/officeDocument/2006/relationships/ctrlProp" Target="../ctrlProps/ctrlProp66.xml"/><Relationship Id="rId109" Type="http://schemas.openxmlformats.org/officeDocument/2006/relationships/ctrlProp" Target="../ctrlProps/ctrlProp136.xml"/><Relationship Id="rId34" Type="http://schemas.openxmlformats.org/officeDocument/2006/relationships/ctrlProp" Target="../ctrlProps/ctrlProp61.xml"/><Relationship Id="rId50" Type="http://schemas.openxmlformats.org/officeDocument/2006/relationships/ctrlProp" Target="../ctrlProps/ctrlProp77.xml"/><Relationship Id="rId55" Type="http://schemas.openxmlformats.org/officeDocument/2006/relationships/ctrlProp" Target="../ctrlProps/ctrlProp82.xml"/><Relationship Id="rId76" Type="http://schemas.openxmlformats.org/officeDocument/2006/relationships/ctrlProp" Target="../ctrlProps/ctrlProp103.xml"/><Relationship Id="rId97" Type="http://schemas.openxmlformats.org/officeDocument/2006/relationships/ctrlProp" Target="../ctrlProps/ctrlProp124.xml"/><Relationship Id="rId104" Type="http://schemas.openxmlformats.org/officeDocument/2006/relationships/ctrlProp" Target="../ctrlProps/ctrlProp131.xml"/><Relationship Id="rId120" Type="http://schemas.openxmlformats.org/officeDocument/2006/relationships/ctrlProp" Target="../ctrlProps/ctrlProp147.xml"/><Relationship Id="rId125" Type="http://schemas.openxmlformats.org/officeDocument/2006/relationships/ctrlProp" Target="../ctrlProps/ctrlProp152.xml"/><Relationship Id="rId141" Type="http://schemas.openxmlformats.org/officeDocument/2006/relationships/ctrlProp" Target="../ctrlProps/ctrlProp168.xml"/><Relationship Id="rId146" Type="http://schemas.openxmlformats.org/officeDocument/2006/relationships/ctrlProp" Target="../ctrlProps/ctrlProp173.xml"/><Relationship Id="rId7" Type="http://schemas.openxmlformats.org/officeDocument/2006/relationships/ctrlProp" Target="../ctrlProps/ctrlProp34.xml"/><Relationship Id="rId71" Type="http://schemas.openxmlformats.org/officeDocument/2006/relationships/ctrlProp" Target="../ctrlProps/ctrlProp98.xml"/><Relationship Id="rId92" Type="http://schemas.openxmlformats.org/officeDocument/2006/relationships/ctrlProp" Target="../ctrlProps/ctrlProp119.xml"/><Relationship Id="rId162" Type="http://schemas.openxmlformats.org/officeDocument/2006/relationships/ctrlProp" Target="../ctrlProps/ctrlProp189.xml"/><Relationship Id="rId2" Type="http://schemas.openxmlformats.org/officeDocument/2006/relationships/drawing" Target="../drawings/drawing5.xml"/><Relationship Id="rId29" Type="http://schemas.openxmlformats.org/officeDocument/2006/relationships/ctrlProp" Target="../ctrlProps/ctrlProp56.xml"/><Relationship Id="rId24" Type="http://schemas.openxmlformats.org/officeDocument/2006/relationships/ctrlProp" Target="../ctrlProps/ctrlProp51.xml"/><Relationship Id="rId40" Type="http://schemas.openxmlformats.org/officeDocument/2006/relationships/ctrlProp" Target="../ctrlProps/ctrlProp67.xml"/><Relationship Id="rId45" Type="http://schemas.openxmlformats.org/officeDocument/2006/relationships/ctrlProp" Target="../ctrlProps/ctrlProp72.xml"/><Relationship Id="rId66" Type="http://schemas.openxmlformats.org/officeDocument/2006/relationships/ctrlProp" Target="../ctrlProps/ctrlProp93.xml"/><Relationship Id="rId87" Type="http://schemas.openxmlformats.org/officeDocument/2006/relationships/ctrlProp" Target="../ctrlProps/ctrlProp114.xml"/><Relationship Id="rId110" Type="http://schemas.openxmlformats.org/officeDocument/2006/relationships/ctrlProp" Target="../ctrlProps/ctrlProp137.xml"/><Relationship Id="rId115" Type="http://schemas.openxmlformats.org/officeDocument/2006/relationships/ctrlProp" Target="../ctrlProps/ctrlProp142.xml"/><Relationship Id="rId131" Type="http://schemas.openxmlformats.org/officeDocument/2006/relationships/ctrlProp" Target="../ctrlProps/ctrlProp158.xml"/><Relationship Id="rId136" Type="http://schemas.openxmlformats.org/officeDocument/2006/relationships/ctrlProp" Target="../ctrlProps/ctrlProp163.xml"/><Relationship Id="rId157" Type="http://schemas.openxmlformats.org/officeDocument/2006/relationships/ctrlProp" Target="../ctrlProps/ctrlProp184.xml"/><Relationship Id="rId61" Type="http://schemas.openxmlformats.org/officeDocument/2006/relationships/ctrlProp" Target="../ctrlProps/ctrlProp88.xml"/><Relationship Id="rId82" Type="http://schemas.openxmlformats.org/officeDocument/2006/relationships/ctrlProp" Target="../ctrlProps/ctrlProp109.xml"/><Relationship Id="rId152" Type="http://schemas.openxmlformats.org/officeDocument/2006/relationships/ctrlProp" Target="../ctrlProps/ctrlProp179.xml"/><Relationship Id="rId19" Type="http://schemas.openxmlformats.org/officeDocument/2006/relationships/ctrlProp" Target="../ctrlProps/ctrlProp46.xml"/><Relationship Id="rId14" Type="http://schemas.openxmlformats.org/officeDocument/2006/relationships/ctrlProp" Target="../ctrlProps/ctrlProp41.xml"/><Relationship Id="rId30" Type="http://schemas.openxmlformats.org/officeDocument/2006/relationships/ctrlProp" Target="../ctrlProps/ctrlProp57.xml"/><Relationship Id="rId35" Type="http://schemas.openxmlformats.org/officeDocument/2006/relationships/ctrlProp" Target="../ctrlProps/ctrlProp62.xml"/><Relationship Id="rId56" Type="http://schemas.openxmlformats.org/officeDocument/2006/relationships/ctrlProp" Target="../ctrlProps/ctrlProp83.xml"/><Relationship Id="rId77" Type="http://schemas.openxmlformats.org/officeDocument/2006/relationships/ctrlProp" Target="../ctrlProps/ctrlProp104.xml"/><Relationship Id="rId100" Type="http://schemas.openxmlformats.org/officeDocument/2006/relationships/ctrlProp" Target="../ctrlProps/ctrlProp127.xml"/><Relationship Id="rId105" Type="http://schemas.openxmlformats.org/officeDocument/2006/relationships/ctrlProp" Target="../ctrlProps/ctrlProp132.xml"/><Relationship Id="rId126" Type="http://schemas.openxmlformats.org/officeDocument/2006/relationships/ctrlProp" Target="../ctrlProps/ctrlProp153.xml"/><Relationship Id="rId147" Type="http://schemas.openxmlformats.org/officeDocument/2006/relationships/ctrlProp" Target="../ctrlProps/ctrlProp174.xml"/><Relationship Id="rId8" Type="http://schemas.openxmlformats.org/officeDocument/2006/relationships/ctrlProp" Target="../ctrlProps/ctrlProp35.xml"/><Relationship Id="rId51" Type="http://schemas.openxmlformats.org/officeDocument/2006/relationships/ctrlProp" Target="../ctrlProps/ctrlProp78.xml"/><Relationship Id="rId72" Type="http://schemas.openxmlformats.org/officeDocument/2006/relationships/ctrlProp" Target="../ctrlProps/ctrlProp99.xml"/><Relationship Id="rId93" Type="http://schemas.openxmlformats.org/officeDocument/2006/relationships/ctrlProp" Target="../ctrlProps/ctrlProp120.xml"/><Relationship Id="rId98" Type="http://schemas.openxmlformats.org/officeDocument/2006/relationships/ctrlProp" Target="../ctrlProps/ctrlProp125.xml"/><Relationship Id="rId121" Type="http://schemas.openxmlformats.org/officeDocument/2006/relationships/ctrlProp" Target="../ctrlProps/ctrlProp148.xml"/><Relationship Id="rId142" Type="http://schemas.openxmlformats.org/officeDocument/2006/relationships/ctrlProp" Target="../ctrlProps/ctrlProp169.xml"/><Relationship Id="rId163" Type="http://schemas.openxmlformats.org/officeDocument/2006/relationships/ctrlProp" Target="../ctrlProps/ctrlProp190.xml"/><Relationship Id="rId3" Type="http://schemas.openxmlformats.org/officeDocument/2006/relationships/vmlDrawing" Target="../drawings/vmlDrawing4.vml"/><Relationship Id="rId25" Type="http://schemas.openxmlformats.org/officeDocument/2006/relationships/ctrlProp" Target="../ctrlProps/ctrlProp52.xml"/><Relationship Id="rId46" Type="http://schemas.openxmlformats.org/officeDocument/2006/relationships/ctrlProp" Target="../ctrlProps/ctrlProp73.xml"/><Relationship Id="rId67" Type="http://schemas.openxmlformats.org/officeDocument/2006/relationships/ctrlProp" Target="../ctrlProps/ctrlProp94.xml"/><Relationship Id="rId116" Type="http://schemas.openxmlformats.org/officeDocument/2006/relationships/ctrlProp" Target="../ctrlProps/ctrlProp143.xml"/><Relationship Id="rId137" Type="http://schemas.openxmlformats.org/officeDocument/2006/relationships/ctrlProp" Target="../ctrlProps/ctrlProp164.xml"/><Relationship Id="rId158" Type="http://schemas.openxmlformats.org/officeDocument/2006/relationships/ctrlProp" Target="../ctrlProps/ctrlProp185.xml"/><Relationship Id="rId20" Type="http://schemas.openxmlformats.org/officeDocument/2006/relationships/ctrlProp" Target="../ctrlProps/ctrlProp47.xml"/><Relationship Id="rId41" Type="http://schemas.openxmlformats.org/officeDocument/2006/relationships/ctrlProp" Target="../ctrlProps/ctrlProp68.xml"/><Relationship Id="rId62" Type="http://schemas.openxmlformats.org/officeDocument/2006/relationships/ctrlProp" Target="../ctrlProps/ctrlProp89.xml"/><Relationship Id="rId83" Type="http://schemas.openxmlformats.org/officeDocument/2006/relationships/ctrlProp" Target="../ctrlProps/ctrlProp110.xml"/><Relationship Id="rId88" Type="http://schemas.openxmlformats.org/officeDocument/2006/relationships/ctrlProp" Target="../ctrlProps/ctrlProp115.xml"/><Relationship Id="rId111" Type="http://schemas.openxmlformats.org/officeDocument/2006/relationships/ctrlProp" Target="../ctrlProps/ctrlProp138.xml"/><Relationship Id="rId132" Type="http://schemas.openxmlformats.org/officeDocument/2006/relationships/ctrlProp" Target="../ctrlProps/ctrlProp159.xml"/><Relationship Id="rId153" Type="http://schemas.openxmlformats.org/officeDocument/2006/relationships/ctrlProp" Target="../ctrlProps/ctrlProp18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5.xml"/><Relationship Id="rId117" Type="http://schemas.openxmlformats.org/officeDocument/2006/relationships/ctrlProp" Target="../ctrlProps/ctrlProp306.xml"/><Relationship Id="rId21" Type="http://schemas.openxmlformats.org/officeDocument/2006/relationships/ctrlProp" Target="../ctrlProps/ctrlProp210.xml"/><Relationship Id="rId42" Type="http://schemas.openxmlformats.org/officeDocument/2006/relationships/ctrlProp" Target="../ctrlProps/ctrlProp231.xml"/><Relationship Id="rId47" Type="http://schemas.openxmlformats.org/officeDocument/2006/relationships/ctrlProp" Target="../ctrlProps/ctrlProp236.xml"/><Relationship Id="rId63" Type="http://schemas.openxmlformats.org/officeDocument/2006/relationships/ctrlProp" Target="../ctrlProps/ctrlProp252.xml"/><Relationship Id="rId68" Type="http://schemas.openxmlformats.org/officeDocument/2006/relationships/ctrlProp" Target="../ctrlProps/ctrlProp257.xml"/><Relationship Id="rId84" Type="http://schemas.openxmlformats.org/officeDocument/2006/relationships/ctrlProp" Target="../ctrlProps/ctrlProp273.xml"/><Relationship Id="rId89" Type="http://schemas.openxmlformats.org/officeDocument/2006/relationships/ctrlProp" Target="../ctrlProps/ctrlProp278.xml"/><Relationship Id="rId112" Type="http://schemas.openxmlformats.org/officeDocument/2006/relationships/ctrlProp" Target="../ctrlProps/ctrlProp301.xml"/><Relationship Id="rId133" Type="http://schemas.openxmlformats.org/officeDocument/2006/relationships/ctrlProp" Target="../ctrlProps/ctrlProp322.xml"/><Relationship Id="rId138" Type="http://schemas.openxmlformats.org/officeDocument/2006/relationships/ctrlProp" Target="../ctrlProps/ctrlProp327.xml"/><Relationship Id="rId154" Type="http://schemas.openxmlformats.org/officeDocument/2006/relationships/ctrlProp" Target="../ctrlProps/ctrlProp343.xml"/><Relationship Id="rId159" Type="http://schemas.openxmlformats.org/officeDocument/2006/relationships/ctrlProp" Target="../ctrlProps/ctrlProp348.xml"/><Relationship Id="rId16" Type="http://schemas.openxmlformats.org/officeDocument/2006/relationships/ctrlProp" Target="../ctrlProps/ctrlProp205.xml"/><Relationship Id="rId107" Type="http://schemas.openxmlformats.org/officeDocument/2006/relationships/ctrlProp" Target="../ctrlProps/ctrlProp296.xml"/><Relationship Id="rId11" Type="http://schemas.openxmlformats.org/officeDocument/2006/relationships/ctrlProp" Target="../ctrlProps/ctrlProp200.xml"/><Relationship Id="rId32" Type="http://schemas.openxmlformats.org/officeDocument/2006/relationships/ctrlProp" Target="../ctrlProps/ctrlProp221.xml"/><Relationship Id="rId37" Type="http://schemas.openxmlformats.org/officeDocument/2006/relationships/ctrlProp" Target="../ctrlProps/ctrlProp226.xml"/><Relationship Id="rId53" Type="http://schemas.openxmlformats.org/officeDocument/2006/relationships/ctrlProp" Target="../ctrlProps/ctrlProp242.xml"/><Relationship Id="rId58" Type="http://schemas.openxmlformats.org/officeDocument/2006/relationships/ctrlProp" Target="../ctrlProps/ctrlProp247.xml"/><Relationship Id="rId74" Type="http://schemas.openxmlformats.org/officeDocument/2006/relationships/ctrlProp" Target="../ctrlProps/ctrlProp263.xml"/><Relationship Id="rId79" Type="http://schemas.openxmlformats.org/officeDocument/2006/relationships/ctrlProp" Target="../ctrlProps/ctrlProp268.xml"/><Relationship Id="rId102" Type="http://schemas.openxmlformats.org/officeDocument/2006/relationships/ctrlProp" Target="../ctrlProps/ctrlProp291.xml"/><Relationship Id="rId123" Type="http://schemas.openxmlformats.org/officeDocument/2006/relationships/ctrlProp" Target="../ctrlProps/ctrlProp312.xml"/><Relationship Id="rId128" Type="http://schemas.openxmlformats.org/officeDocument/2006/relationships/ctrlProp" Target="../ctrlProps/ctrlProp317.xml"/><Relationship Id="rId144" Type="http://schemas.openxmlformats.org/officeDocument/2006/relationships/ctrlProp" Target="../ctrlProps/ctrlProp333.xml"/><Relationship Id="rId149" Type="http://schemas.openxmlformats.org/officeDocument/2006/relationships/ctrlProp" Target="../ctrlProps/ctrlProp338.xml"/><Relationship Id="rId5" Type="http://schemas.openxmlformats.org/officeDocument/2006/relationships/ctrlProp" Target="../ctrlProps/ctrlProp194.xml"/><Relationship Id="rId90" Type="http://schemas.openxmlformats.org/officeDocument/2006/relationships/ctrlProp" Target="../ctrlProps/ctrlProp279.xml"/><Relationship Id="rId95" Type="http://schemas.openxmlformats.org/officeDocument/2006/relationships/ctrlProp" Target="../ctrlProps/ctrlProp284.xml"/><Relationship Id="rId160" Type="http://schemas.openxmlformats.org/officeDocument/2006/relationships/ctrlProp" Target="../ctrlProps/ctrlProp349.xml"/><Relationship Id="rId165" Type="http://schemas.openxmlformats.org/officeDocument/2006/relationships/ctrlProp" Target="../ctrlProps/ctrlProp354.xml"/><Relationship Id="rId22" Type="http://schemas.openxmlformats.org/officeDocument/2006/relationships/ctrlProp" Target="../ctrlProps/ctrlProp211.xml"/><Relationship Id="rId27" Type="http://schemas.openxmlformats.org/officeDocument/2006/relationships/ctrlProp" Target="../ctrlProps/ctrlProp216.xml"/><Relationship Id="rId43" Type="http://schemas.openxmlformats.org/officeDocument/2006/relationships/ctrlProp" Target="../ctrlProps/ctrlProp232.xml"/><Relationship Id="rId48" Type="http://schemas.openxmlformats.org/officeDocument/2006/relationships/ctrlProp" Target="../ctrlProps/ctrlProp237.xml"/><Relationship Id="rId64" Type="http://schemas.openxmlformats.org/officeDocument/2006/relationships/ctrlProp" Target="../ctrlProps/ctrlProp253.xml"/><Relationship Id="rId69" Type="http://schemas.openxmlformats.org/officeDocument/2006/relationships/ctrlProp" Target="../ctrlProps/ctrlProp258.xml"/><Relationship Id="rId113" Type="http://schemas.openxmlformats.org/officeDocument/2006/relationships/ctrlProp" Target="../ctrlProps/ctrlProp302.xml"/><Relationship Id="rId118" Type="http://schemas.openxmlformats.org/officeDocument/2006/relationships/ctrlProp" Target="../ctrlProps/ctrlProp307.xml"/><Relationship Id="rId134" Type="http://schemas.openxmlformats.org/officeDocument/2006/relationships/ctrlProp" Target="../ctrlProps/ctrlProp323.xml"/><Relationship Id="rId139" Type="http://schemas.openxmlformats.org/officeDocument/2006/relationships/ctrlProp" Target="../ctrlProps/ctrlProp328.xml"/><Relationship Id="rId80" Type="http://schemas.openxmlformats.org/officeDocument/2006/relationships/ctrlProp" Target="../ctrlProps/ctrlProp269.xml"/><Relationship Id="rId85" Type="http://schemas.openxmlformats.org/officeDocument/2006/relationships/ctrlProp" Target="../ctrlProps/ctrlProp274.xml"/><Relationship Id="rId150" Type="http://schemas.openxmlformats.org/officeDocument/2006/relationships/ctrlProp" Target="../ctrlProps/ctrlProp339.xml"/><Relationship Id="rId155" Type="http://schemas.openxmlformats.org/officeDocument/2006/relationships/ctrlProp" Target="../ctrlProps/ctrlProp344.xml"/><Relationship Id="rId12" Type="http://schemas.openxmlformats.org/officeDocument/2006/relationships/ctrlProp" Target="../ctrlProps/ctrlProp201.xml"/><Relationship Id="rId17" Type="http://schemas.openxmlformats.org/officeDocument/2006/relationships/ctrlProp" Target="../ctrlProps/ctrlProp206.xml"/><Relationship Id="rId33" Type="http://schemas.openxmlformats.org/officeDocument/2006/relationships/ctrlProp" Target="../ctrlProps/ctrlProp222.xml"/><Relationship Id="rId38" Type="http://schemas.openxmlformats.org/officeDocument/2006/relationships/ctrlProp" Target="../ctrlProps/ctrlProp227.xml"/><Relationship Id="rId59" Type="http://schemas.openxmlformats.org/officeDocument/2006/relationships/ctrlProp" Target="../ctrlProps/ctrlProp248.xml"/><Relationship Id="rId103" Type="http://schemas.openxmlformats.org/officeDocument/2006/relationships/ctrlProp" Target="../ctrlProps/ctrlProp292.xml"/><Relationship Id="rId108" Type="http://schemas.openxmlformats.org/officeDocument/2006/relationships/ctrlProp" Target="../ctrlProps/ctrlProp297.xml"/><Relationship Id="rId124" Type="http://schemas.openxmlformats.org/officeDocument/2006/relationships/ctrlProp" Target="../ctrlProps/ctrlProp313.xml"/><Relationship Id="rId129" Type="http://schemas.openxmlformats.org/officeDocument/2006/relationships/ctrlProp" Target="../ctrlProps/ctrlProp318.xml"/><Relationship Id="rId54" Type="http://schemas.openxmlformats.org/officeDocument/2006/relationships/ctrlProp" Target="../ctrlProps/ctrlProp243.xml"/><Relationship Id="rId70" Type="http://schemas.openxmlformats.org/officeDocument/2006/relationships/ctrlProp" Target="../ctrlProps/ctrlProp259.xml"/><Relationship Id="rId75" Type="http://schemas.openxmlformats.org/officeDocument/2006/relationships/ctrlProp" Target="../ctrlProps/ctrlProp264.xml"/><Relationship Id="rId91" Type="http://schemas.openxmlformats.org/officeDocument/2006/relationships/ctrlProp" Target="../ctrlProps/ctrlProp280.xml"/><Relationship Id="rId96" Type="http://schemas.openxmlformats.org/officeDocument/2006/relationships/ctrlProp" Target="../ctrlProps/ctrlProp285.xml"/><Relationship Id="rId140" Type="http://schemas.openxmlformats.org/officeDocument/2006/relationships/ctrlProp" Target="../ctrlProps/ctrlProp329.xml"/><Relationship Id="rId145" Type="http://schemas.openxmlformats.org/officeDocument/2006/relationships/ctrlProp" Target="../ctrlProps/ctrlProp334.xml"/><Relationship Id="rId161" Type="http://schemas.openxmlformats.org/officeDocument/2006/relationships/ctrlProp" Target="../ctrlProps/ctrlProp350.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95.xml"/><Relationship Id="rId15" Type="http://schemas.openxmlformats.org/officeDocument/2006/relationships/ctrlProp" Target="../ctrlProps/ctrlProp204.xml"/><Relationship Id="rId23" Type="http://schemas.openxmlformats.org/officeDocument/2006/relationships/ctrlProp" Target="../ctrlProps/ctrlProp212.xml"/><Relationship Id="rId28" Type="http://schemas.openxmlformats.org/officeDocument/2006/relationships/ctrlProp" Target="../ctrlProps/ctrlProp217.xml"/><Relationship Id="rId36" Type="http://schemas.openxmlformats.org/officeDocument/2006/relationships/ctrlProp" Target="../ctrlProps/ctrlProp225.xml"/><Relationship Id="rId49" Type="http://schemas.openxmlformats.org/officeDocument/2006/relationships/ctrlProp" Target="../ctrlProps/ctrlProp238.xml"/><Relationship Id="rId57" Type="http://schemas.openxmlformats.org/officeDocument/2006/relationships/ctrlProp" Target="../ctrlProps/ctrlProp246.xml"/><Relationship Id="rId106" Type="http://schemas.openxmlformats.org/officeDocument/2006/relationships/ctrlProp" Target="../ctrlProps/ctrlProp295.xml"/><Relationship Id="rId114" Type="http://schemas.openxmlformats.org/officeDocument/2006/relationships/ctrlProp" Target="../ctrlProps/ctrlProp303.xml"/><Relationship Id="rId119" Type="http://schemas.openxmlformats.org/officeDocument/2006/relationships/ctrlProp" Target="../ctrlProps/ctrlProp308.xml"/><Relationship Id="rId127" Type="http://schemas.openxmlformats.org/officeDocument/2006/relationships/ctrlProp" Target="../ctrlProps/ctrlProp316.xml"/><Relationship Id="rId10" Type="http://schemas.openxmlformats.org/officeDocument/2006/relationships/ctrlProp" Target="../ctrlProps/ctrlProp199.xml"/><Relationship Id="rId31" Type="http://schemas.openxmlformats.org/officeDocument/2006/relationships/ctrlProp" Target="../ctrlProps/ctrlProp220.xml"/><Relationship Id="rId44" Type="http://schemas.openxmlformats.org/officeDocument/2006/relationships/ctrlProp" Target="../ctrlProps/ctrlProp233.xml"/><Relationship Id="rId52" Type="http://schemas.openxmlformats.org/officeDocument/2006/relationships/ctrlProp" Target="../ctrlProps/ctrlProp241.xml"/><Relationship Id="rId60" Type="http://schemas.openxmlformats.org/officeDocument/2006/relationships/ctrlProp" Target="../ctrlProps/ctrlProp249.xml"/><Relationship Id="rId65" Type="http://schemas.openxmlformats.org/officeDocument/2006/relationships/ctrlProp" Target="../ctrlProps/ctrlProp254.xml"/><Relationship Id="rId73" Type="http://schemas.openxmlformats.org/officeDocument/2006/relationships/ctrlProp" Target="../ctrlProps/ctrlProp262.xml"/><Relationship Id="rId78" Type="http://schemas.openxmlformats.org/officeDocument/2006/relationships/ctrlProp" Target="../ctrlProps/ctrlProp267.xml"/><Relationship Id="rId81" Type="http://schemas.openxmlformats.org/officeDocument/2006/relationships/ctrlProp" Target="../ctrlProps/ctrlProp270.xml"/><Relationship Id="rId86" Type="http://schemas.openxmlformats.org/officeDocument/2006/relationships/ctrlProp" Target="../ctrlProps/ctrlProp275.xml"/><Relationship Id="rId94" Type="http://schemas.openxmlformats.org/officeDocument/2006/relationships/ctrlProp" Target="../ctrlProps/ctrlProp283.xml"/><Relationship Id="rId99" Type="http://schemas.openxmlformats.org/officeDocument/2006/relationships/ctrlProp" Target="../ctrlProps/ctrlProp288.xml"/><Relationship Id="rId101" Type="http://schemas.openxmlformats.org/officeDocument/2006/relationships/ctrlProp" Target="../ctrlProps/ctrlProp290.xml"/><Relationship Id="rId122" Type="http://schemas.openxmlformats.org/officeDocument/2006/relationships/ctrlProp" Target="../ctrlProps/ctrlProp311.xml"/><Relationship Id="rId130" Type="http://schemas.openxmlformats.org/officeDocument/2006/relationships/ctrlProp" Target="../ctrlProps/ctrlProp319.xml"/><Relationship Id="rId135" Type="http://schemas.openxmlformats.org/officeDocument/2006/relationships/ctrlProp" Target="../ctrlProps/ctrlProp324.xml"/><Relationship Id="rId143" Type="http://schemas.openxmlformats.org/officeDocument/2006/relationships/ctrlProp" Target="../ctrlProps/ctrlProp332.xml"/><Relationship Id="rId148" Type="http://schemas.openxmlformats.org/officeDocument/2006/relationships/ctrlProp" Target="../ctrlProps/ctrlProp337.xml"/><Relationship Id="rId151" Type="http://schemas.openxmlformats.org/officeDocument/2006/relationships/ctrlProp" Target="../ctrlProps/ctrlProp340.xml"/><Relationship Id="rId156" Type="http://schemas.openxmlformats.org/officeDocument/2006/relationships/ctrlProp" Target="../ctrlProps/ctrlProp345.xml"/><Relationship Id="rId164" Type="http://schemas.openxmlformats.org/officeDocument/2006/relationships/ctrlProp" Target="../ctrlProps/ctrlProp353.xml"/><Relationship Id="rId4" Type="http://schemas.openxmlformats.org/officeDocument/2006/relationships/ctrlProp" Target="../ctrlProps/ctrlProp193.xml"/><Relationship Id="rId9" Type="http://schemas.openxmlformats.org/officeDocument/2006/relationships/ctrlProp" Target="../ctrlProps/ctrlProp198.xml"/><Relationship Id="rId13" Type="http://schemas.openxmlformats.org/officeDocument/2006/relationships/ctrlProp" Target="../ctrlProps/ctrlProp202.xml"/><Relationship Id="rId18" Type="http://schemas.openxmlformats.org/officeDocument/2006/relationships/ctrlProp" Target="../ctrlProps/ctrlProp207.xml"/><Relationship Id="rId39" Type="http://schemas.openxmlformats.org/officeDocument/2006/relationships/ctrlProp" Target="../ctrlProps/ctrlProp228.xml"/><Relationship Id="rId109" Type="http://schemas.openxmlformats.org/officeDocument/2006/relationships/ctrlProp" Target="../ctrlProps/ctrlProp298.xml"/><Relationship Id="rId34" Type="http://schemas.openxmlformats.org/officeDocument/2006/relationships/ctrlProp" Target="../ctrlProps/ctrlProp223.xml"/><Relationship Id="rId50" Type="http://schemas.openxmlformats.org/officeDocument/2006/relationships/ctrlProp" Target="../ctrlProps/ctrlProp239.xml"/><Relationship Id="rId55" Type="http://schemas.openxmlformats.org/officeDocument/2006/relationships/ctrlProp" Target="../ctrlProps/ctrlProp244.xml"/><Relationship Id="rId76" Type="http://schemas.openxmlformats.org/officeDocument/2006/relationships/ctrlProp" Target="../ctrlProps/ctrlProp265.xml"/><Relationship Id="rId97" Type="http://schemas.openxmlformats.org/officeDocument/2006/relationships/ctrlProp" Target="../ctrlProps/ctrlProp286.xml"/><Relationship Id="rId104" Type="http://schemas.openxmlformats.org/officeDocument/2006/relationships/ctrlProp" Target="../ctrlProps/ctrlProp293.xml"/><Relationship Id="rId120" Type="http://schemas.openxmlformats.org/officeDocument/2006/relationships/ctrlProp" Target="../ctrlProps/ctrlProp309.xml"/><Relationship Id="rId125" Type="http://schemas.openxmlformats.org/officeDocument/2006/relationships/ctrlProp" Target="../ctrlProps/ctrlProp314.xml"/><Relationship Id="rId141" Type="http://schemas.openxmlformats.org/officeDocument/2006/relationships/ctrlProp" Target="../ctrlProps/ctrlProp330.xml"/><Relationship Id="rId146" Type="http://schemas.openxmlformats.org/officeDocument/2006/relationships/ctrlProp" Target="../ctrlProps/ctrlProp335.xml"/><Relationship Id="rId7" Type="http://schemas.openxmlformats.org/officeDocument/2006/relationships/ctrlProp" Target="../ctrlProps/ctrlProp196.xml"/><Relationship Id="rId71" Type="http://schemas.openxmlformats.org/officeDocument/2006/relationships/ctrlProp" Target="../ctrlProps/ctrlProp260.xml"/><Relationship Id="rId92" Type="http://schemas.openxmlformats.org/officeDocument/2006/relationships/ctrlProp" Target="../ctrlProps/ctrlProp281.xml"/><Relationship Id="rId162" Type="http://schemas.openxmlformats.org/officeDocument/2006/relationships/ctrlProp" Target="../ctrlProps/ctrlProp351.xml"/><Relationship Id="rId2" Type="http://schemas.openxmlformats.org/officeDocument/2006/relationships/drawing" Target="../drawings/drawing6.xml"/><Relationship Id="rId29" Type="http://schemas.openxmlformats.org/officeDocument/2006/relationships/ctrlProp" Target="../ctrlProps/ctrlProp218.xml"/><Relationship Id="rId24" Type="http://schemas.openxmlformats.org/officeDocument/2006/relationships/ctrlProp" Target="../ctrlProps/ctrlProp213.xml"/><Relationship Id="rId40" Type="http://schemas.openxmlformats.org/officeDocument/2006/relationships/ctrlProp" Target="../ctrlProps/ctrlProp229.xml"/><Relationship Id="rId45" Type="http://schemas.openxmlformats.org/officeDocument/2006/relationships/ctrlProp" Target="../ctrlProps/ctrlProp234.xml"/><Relationship Id="rId66" Type="http://schemas.openxmlformats.org/officeDocument/2006/relationships/ctrlProp" Target="../ctrlProps/ctrlProp255.xml"/><Relationship Id="rId87" Type="http://schemas.openxmlformats.org/officeDocument/2006/relationships/ctrlProp" Target="../ctrlProps/ctrlProp276.xml"/><Relationship Id="rId110" Type="http://schemas.openxmlformats.org/officeDocument/2006/relationships/ctrlProp" Target="../ctrlProps/ctrlProp299.xml"/><Relationship Id="rId115" Type="http://schemas.openxmlformats.org/officeDocument/2006/relationships/ctrlProp" Target="../ctrlProps/ctrlProp304.xml"/><Relationship Id="rId131" Type="http://schemas.openxmlformats.org/officeDocument/2006/relationships/ctrlProp" Target="../ctrlProps/ctrlProp320.xml"/><Relationship Id="rId136" Type="http://schemas.openxmlformats.org/officeDocument/2006/relationships/ctrlProp" Target="../ctrlProps/ctrlProp325.xml"/><Relationship Id="rId157" Type="http://schemas.openxmlformats.org/officeDocument/2006/relationships/ctrlProp" Target="../ctrlProps/ctrlProp346.xml"/><Relationship Id="rId61" Type="http://schemas.openxmlformats.org/officeDocument/2006/relationships/ctrlProp" Target="../ctrlProps/ctrlProp250.xml"/><Relationship Id="rId82" Type="http://schemas.openxmlformats.org/officeDocument/2006/relationships/ctrlProp" Target="../ctrlProps/ctrlProp271.xml"/><Relationship Id="rId152" Type="http://schemas.openxmlformats.org/officeDocument/2006/relationships/ctrlProp" Target="../ctrlProps/ctrlProp341.xml"/><Relationship Id="rId19" Type="http://schemas.openxmlformats.org/officeDocument/2006/relationships/ctrlProp" Target="../ctrlProps/ctrlProp208.xml"/><Relationship Id="rId14" Type="http://schemas.openxmlformats.org/officeDocument/2006/relationships/ctrlProp" Target="../ctrlProps/ctrlProp203.xml"/><Relationship Id="rId30" Type="http://schemas.openxmlformats.org/officeDocument/2006/relationships/ctrlProp" Target="../ctrlProps/ctrlProp219.xml"/><Relationship Id="rId35" Type="http://schemas.openxmlformats.org/officeDocument/2006/relationships/ctrlProp" Target="../ctrlProps/ctrlProp224.xml"/><Relationship Id="rId56" Type="http://schemas.openxmlformats.org/officeDocument/2006/relationships/ctrlProp" Target="../ctrlProps/ctrlProp245.xml"/><Relationship Id="rId77" Type="http://schemas.openxmlformats.org/officeDocument/2006/relationships/ctrlProp" Target="../ctrlProps/ctrlProp266.xml"/><Relationship Id="rId100" Type="http://schemas.openxmlformats.org/officeDocument/2006/relationships/ctrlProp" Target="../ctrlProps/ctrlProp289.xml"/><Relationship Id="rId105" Type="http://schemas.openxmlformats.org/officeDocument/2006/relationships/ctrlProp" Target="../ctrlProps/ctrlProp294.xml"/><Relationship Id="rId126" Type="http://schemas.openxmlformats.org/officeDocument/2006/relationships/ctrlProp" Target="../ctrlProps/ctrlProp315.xml"/><Relationship Id="rId147" Type="http://schemas.openxmlformats.org/officeDocument/2006/relationships/ctrlProp" Target="../ctrlProps/ctrlProp336.xml"/><Relationship Id="rId8" Type="http://schemas.openxmlformats.org/officeDocument/2006/relationships/ctrlProp" Target="../ctrlProps/ctrlProp197.xml"/><Relationship Id="rId51" Type="http://schemas.openxmlformats.org/officeDocument/2006/relationships/ctrlProp" Target="../ctrlProps/ctrlProp240.xml"/><Relationship Id="rId72" Type="http://schemas.openxmlformats.org/officeDocument/2006/relationships/ctrlProp" Target="../ctrlProps/ctrlProp261.xml"/><Relationship Id="rId93" Type="http://schemas.openxmlformats.org/officeDocument/2006/relationships/ctrlProp" Target="../ctrlProps/ctrlProp282.xml"/><Relationship Id="rId98" Type="http://schemas.openxmlformats.org/officeDocument/2006/relationships/ctrlProp" Target="../ctrlProps/ctrlProp287.xml"/><Relationship Id="rId121" Type="http://schemas.openxmlformats.org/officeDocument/2006/relationships/ctrlProp" Target="../ctrlProps/ctrlProp310.xml"/><Relationship Id="rId142" Type="http://schemas.openxmlformats.org/officeDocument/2006/relationships/ctrlProp" Target="../ctrlProps/ctrlProp331.xml"/><Relationship Id="rId163" Type="http://schemas.openxmlformats.org/officeDocument/2006/relationships/ctrlProp" Target="../ctrlProps/ctrlProp352.xml"/><Relationship Id="rId3" Type="http://schemas.openxmlformats.org/officeDocument/2006/relationships/vmlDrawing" Target="../drawings/vmlDrawing5.vml"/><Relationship Id="rId25" Type="http://schemas.openxmlformats.org/officeDocument/2006/relationships/ctrlProp" Target="../ctrlProps/ctrlProp214.xml"/><Relationship Id="rId46" Type="http://schemas.openxmlformats.org/officeDocument/2006/relationships/ctrlProp" Target="../ctrlProps/ctrlProp235.xml"/><Relationship Id="rId67" Type="http://schemas.openxmlformats.org/officeDocument/2006/relationships/ctrlProp" Target="../ctrlProps/ctrlProp256.xml"/><Relationship Id="rId116" Type="http://schemas.openxmlformats.org/officeDocument/2006/relationships/ctrlProp" Target="../ctrlProps/ctrlProp305.xml"/><Relationship Id="rId137" Type="http://schemas.openxmlformats.org/officeDocument/2006/relationships/ctrlProp" Target="../ctrlProps/ctrlProp326.xml"/><Relationship Id="rId158" Type="http://schemas.openxmlformats.org/officeDocument/2006/relationships/ctrlProp" Target="../ctrlProps/ctrlProp347.xml"/><Relationship Id="rId20" Type="http://schemas.openxmlformats.org/officeDocument/2006/relationships/ctrlProp" Target="../ctrlProps/ctrlProp209.xml"/><Relationship Id="rId41" Type="http://schemas.openxmlformats.org/officeDocument/2006/relationships/ctrlProp" Target="../ctrlProps/ctrlProp230.xml"/><Relationship Id="rId62" Type="http://schemas.openxmlformats.org/officeDocument/2006/relationships/ctrlProp" Target="../ctrlProps/ctrlProp251.xml"/><Relationship Id="rId83" Type="http://schemas.openxmlformats.org/officeDocument/2006/relationships/ctrlProp" Target="../ctrlProps/ctrlProp272.xml"/><Relationship Id="rId88" Type="http://schemas.openxmlformats.org/officeDocument/2006/relationships/ctrlProp" Target="../ctrlProps/ctrlProp277.xml"/><Relationship Id="rId111" Type="http://schemas.openxmlformats.org/officeDocument/2006/relationships/ctrlProp" Target="../ctrlProps/ctrlProp300.xml"/><Relationship Id="rId132" Type="http://schemas.openxmlformats.org/officeDocument/2006/relationships/ctrlProp" Target="../ctrlProps/ctrlProp321.xml"/><Relationship Id="rId153" Type="http://schemas.openxmlformats.org/officeDocument/2006/relationships/ctrlProp" Target="../ctrlProps/ctrlProp34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C8BF-B1FB-4D5C-8D5F-16419AB80CFC}">
  <sheetPr>
    <tabColor theme="7" tint="0.79998168889431442"/>
    <pageSetUpPr fitToPage="1"/>
  </sheetPr>
  <dimension ref="A1:AO29"/>
  <sheetViews>
    <sheetView tabSelected="1" view="pageBreakPreview" zoomScale="87" zoomScaleNormal="70" zoomScaleSheetLayoutView="87" workbookViewId="0">
      <selection activeCell="F16" sqref="F16"/>
    </sheetView>
  </sheetViews>
  <sheetFormatPr defaultColWidth="8" defaultRowHeight="15.75" x14ac:dyDescent="0.4"/>
  <cols>
    <col min="1" max="29" width="10.625" style="8" customWidth="1"/>
    <col min="30" max="41" width="8" style="8"/>
    <col min="42" max="256" width="8" style="1"/>
    <col min="257" max="285" width="10.625" style="1" customWidth="1"/>
    <col min="286" max="512" width="8" style="1"/>
    <col min="513" max="541" width="10.625" style="1" customWidth="1"/>
    <col min="542" max="768" width="8" style="1"/>
    <col min="769" max="797" width="10.625" style="1" customWidth="1"/>
    <col min="798" max="1024" width="8" style="1"/>
    <col min="1025" max="1053" width="10.625" style="1" customWidth="1"/>
    <col min="1054" max="1280" width="8" style="1"/>
    <col min="1281" max="1309" width="10.625" style="1" customWidth="1"/>
    <col min="1310" max="1536" width="8" style="1"/>
    <col min="1537" max="1565" width="10.625" style="1" customWidth="1"/>
    <col min="1566" max="1792" width="8" style="1"/>
    <col min="1793" max="1821" width="10.625" style="1" customWidth="1"/>
    <col min="1822" max="2048" width="8" style="1"/>
    <col min="2049" max="2077" width="10.625" style="1" customWidth="1"/>
    <col min="2078" max="2304" width="8" style="1"/>
    <col min="2305" max="2333" width="10.625" style="1" customWidth="1"/>
    <col min="2334" max="2560" width="8" style="1"/>
    <col min="2561" max="2589" width="10.625" style="1" customWidth="1"/>
    <col min="2590" max="2816" width="8" style="1"/>
    <col min="2817" max="2845" width="10.625" style="1" customWidth="1"/>
    <col min="2846" max="3072" width="8" style="1"/>
    <col min="3073" max="3101" width="10.625" style="1" customWidth="1"/>
    <col min="3102" max="3328" width="8" style="1"/>
    <col min="3329" max="3357" width="10.625" style="1" customWidth="1"/>
    <col min="3358" max="3584" width="8" style="1"/>
    <col min="3585" max="3613" width="10.625" style="1" customWidth="1"/>
    <col min="3614" max="3840" width="8" style="1"/>
    <col min="3841" max="3869" width="10.625" style="1" customWidth="1"/>
    <col min="3870" max="4096" width="8" style="1"/>
    <col min="4097" max="4125" width="10.625" style="1" customWidth="1"/>
    <col min="4126" max="4352" width="8" style="1"/>
    <col min="4353" max="4381" width="10.625" style="1" customWidth="1"/>
    <col min="4382" max="4608" width="8" style="1"/>
    <col min="4609" max="4637" width="10.625" style="1" customWidth="1"/>
    <col min="4638" max="4864" width="8" style="1"/>
    <col min="4865" max="4893" width="10.625" style="1" customWidth="1"/>
    <col min="4894" max="5120" width="8" style="1"/>
    <col min="5121" max="5149" width="10.625" style="1" customWidth="1"/>
    <col min="5150" max="5376" width="8" style="1"/>
    <col min="5377" max="5405" width="10.625" style="1" customWidth="1"/>
    <col min="5406" max="5632" width="8" style="1"/>
    <col min="5633" max="5661" width="10.625" style="1" customWidth="1"/>
    <col min="5662" max="5888" width="8" style="1"/>
    <col min="5889" max="5917" width="10.625" style="1" customWidth="1"/>
    <col min="5918" max="6144" width="8" style="1"/>
    <col min="6145" max="6173" width="10.625" style="1" customWidth="1"/>
    <col min="6174" max="6400" width="8" style="1"/>
    <col min="6401" max="6429" width="10.625" style="1" customWidth="1"/>
    <col min="6430" max="6656" width="8" style="1"/>
    <col min="6657" max="6685" width="10.625" style="1" customWidth="1"/>
    <col min="6686" max="6912" width="8" style="1"/>
    <col min="6913" max="6941" width="10.625" style="1" customWidth="1"/>
    <col min="6942" max="7168" width="8" style="1"/>
    <col min="7169" max="7197" width="10.625" style="1" customWidth="1"/>
    <col min="7198" max="7424" width="8" style="1"/>
    <col min="7425" max="7453" width="10.625" style="1" customWidth="1"/>
    <col min="7454" max="7680" width="8" style="1"/>
    <col min="7681" max="7709" width="10.625" style="1" customWidth="1"/>
    <col min="7710" max="7936" width="8" style="1"/>
    <col min="7937" max="7965" width="10.625" style="1" customWidth="1"/>
    <col min="7966" max="8192" width="8" style="1"/>
    <col min="8193" max="8221" width="10.625" style="1" customWidth="1"/>
    <col min="8222" max="8448" width="8" style="1"/>
    <col min="8449" max="8477" width="10.625" style="1" customWidth="1"/>
    <col min="8478" max="8704" width="8" style="1"/>
    <col min="8705" max="8733" width="10.625" style="1" customWidth="1"/>
    <col min="8734" max="8960" width="8" style="1"/>
    <col min="8961" max="8989" width="10.625" style="1" customWidth="1"/>
    <col min="8990" max="9216" width="8" style="1"/>
    <col min="9217" max="9245" width="10.625" style="1" customWidth="1"/>
    <col min="9246" max="9472" width="8" style="1"/>
    <col min="9473" max="9501" width="10.625" style="1" customWidth="1"/>
    <col min="9502" max="9728" width="8" style="1"/>
    <col min="9729" max="9757" width="10.625" style="1" customWidth="1"/>
    <col min="9758" max="9984" width="8" style="1"/>
    <col min="9985" max="10013" width="10.625" style="1" customWidth="1"/>
    <col min="10014" max="10240" width="8" style="1"/>
    <col min="10241" max="10269" width="10.625" style="1" customWidth="1"/>
    <col min="10270" max="10496" width="8" style="1"/>
    <col min="10497" max="10525" width="10.625" style="1" customWidth="1"/>
    <col min="10526" max="10752" width="8" style="1"/>
    <col min="10753" max="10781" width="10.625" style="1" customWidth="1"/>
    <col min="10782" max="11008" width="8" style="1"/>
    <col min="11009" max="11037" width="10.625" style="1" customWidth="1"/>
    <col min="11038" max="11264" width="8" style="1"/>
    <col min="11265" max="11293" width="10.625" style="1" customWidth="1"/>
    <col min="11294" max="11520" width="8" style="1"/>
    <col min="11521" max="11549" width="10.625" style="1" customWidth="1"/>
    <col min="11550" max="11776" width="8" style="1"/>
    <col min="11777" max="11805" width="10.625" style="1" customWidth="1"/>
    <col min="11806" max="12032" width="8" style="1"/>
    <col min="12033" max="12061" width="10.625" style="1" customWidth="1"/>
    <col min="12062" max="12288" width="8" style="1"/>
    <col min="12289" max="12317" width="10.625" style="1" customWidth="1"/>
    <col min="12318" max="12544" width="8" style="1"/>
    <col min="12545" max="12573" width="10.625" style="1" customWidth="1"/>
    <col min="12574" max="12800" width="8" style="1"/>
    <col min="12801" max="12829" width="10.625" style="1" customWidth="1"/>
    <col min="12830" max="13056" width="8" style="1"/>
    <col min="13057" max="13085" width="10.625" style="1" customWidth="1"/>
    <col min="13086" max="13312" width="8" style="1"/>
    <col min="13313" max="13341" width="10.625" style="1" customWidth="1"/>
    <col min="13342" max="13568" width="8" style="1"/>
    <col min="13569" max="13597" width="10.625" style="1" customWidth="1"/>
    <col min="13598" max="13824" width="8" style="1"/>
    <col min="13825" max="13853" width="10.625" style="1" customWidth="1"/>
    <col min="13854" max="14080" width="8" style="1"/>
    <col min="14081" max="14109" width="10.625" style="1" customWidth="1"/>
    <col min="14110" max="14336" width="8" style="1"/>
    <col min="14337" max="14365" width="10.625" style="1" customWidth="1"/>
    <col min="14366" max="14592" width="8" style="1"/>
    <col min="14593" max="14621" width="10.625" style="1" customWidth="1"/>
    <col min="14622" max="14848" width="8" style="1"/>
    <col min="14849" max="14877" width="10.625" style="1" customWidth="1"/>
    <col min="14878" max="15104" width="8" style="1"/>
    <col min="15105" max="15133" width="10.625" style="1" customWidth="1"/>
    <col min="15134" max="15360" width="8" style="1"/>
    <col min="15361" max="15389" width="10.625" style="1" customWidth="1"/>
    <col min="15390" max="15616" width="8" style="1"/>
    <col min="15617" max="15645" width="10.625" style="1" customWidth="1"/>
    <col min="15646" max="15872" width="8" style="1"/>
    <col min="15873" max="15901" width="10.625" style="1" customWidth="1"/>
    <col min="15902" max="16128" width="8" style="1"/>
    <col min="16129" max="16157" width="10.625" style="1" customWidth="1"/>
    <col min="16158" max="16384" width="8" style="1"/>
  </cols>
  <sheetData>
    <row r="1" spans="1:41" ht="33.75" customHeight="1" x14ac:dyDescent="0.4">
      <c r="A1" s="706" t="s">
        <v>0</v>
      </c>
      <c r="B1" s="706"/>
      <c r="C1" s="706"/>
      <c r="D1" s="706"/>
      <c r="E1" s="5">
        <f>S3</f>
        <v>7</v>
      </c>
      <c r="F1" s="707" t="s">
        <v>1</v>
      </c>
      <c r="G1" s="707"/>
      <c r="H1" s="707"/>
      <c r="I1" s="707"/>
      <c r="J1" s="707"/>
      <c r="K1" s="707"/>
      <c r="L1" s="707"/>
      <c r="M1" s="707"/>
      <c r="N1" s="707"/>
      <c r="O1" s="707"/>
      <c r="P1" s="707"/>
      <c r="Q1" s="6"/>
      <c r="R1" s="7"/>
      <c r="S1" s="7"/>
    </row>
    <row r="2" spans="1:41" ht="33.75" customHeight="1" thickBot="1" x14ac:dyDescent="0.45"/>
    <row r="3" spans="1:41" s="2" customFormat="1" ht="33.75" customHeight="1" thickBot="1" x14ac:dyDescent="0.45">
      <c r="A3" s="708" t="s">
        <v>152</v>
      </c>
      <c r="B3" s="708"/>
      <c r="C3" s="708"/>
      <c r="D3" s="708"/>
      <c r="E3" s="708"/>
      <c r="F3" s="708"/>
      <c r="G3" s="708"/>
      <c r="H3" s="708"/>
      <c r="I3" s="708"/>
      <c r="J3" s="708"/>
      <c r="K3" s="708"/>
      <c r="L3" s="708"/>
      <c r="M3" s="708"/>
      <c r="N3" s="708"/>
      <c r="O3" s="708"/>
      <c r="P3" s="708"/>
      <c r="Q3" s="9"/>
      <c r="R3" s="9"/>
      <c r="S3" s="12">
        <v>7</v>
      </c>
      <c r="T3" s="9"/>
      <c r="U3" s="9"/>
      <c r="V3" s="9"/>
      <c r="W3" s="9"/>
      <c r="X3" s="9"/>
      <c r="Y3" s="9"/>
      <c r="Z3" s="9"/>
      <c r="AA3" s="9"/>
      <c r="AB3" s="9"/>
      <c r="AC3" s="9"/>
      <c r="AD3" s="9"/>
      <c r="AE3" s="9"/>
      <c r="AF3" s="9"/>
      <c r="AG3" s="9"/>
      <c r="AH3" s="9"/>
      <c r="AI3" s="9"/>
      <c r="AJ3" s="9"/>
      <c r="AK3" s="9"/>
      <c r="AL3" s="9"/>
      <c r="AM3" s="9"/>
      <c r="AN3" s="9"/>
      <c r="AO3" s="9"/>
    </row>
    <row r="4" spans="1:41" ht="33.75" customHeight="1" x14ac:dyDescent="0.4">
      <c r="S4" s="13" t="s">
        <v>153</v>
      </c>
      <c r="W4" s="14" t="s">
        <v>154</v>
      </c>
    </row>
    <row r="5" spans="1:41" ht="33.75" customHeight="1" x14ac:dyDescent="0.4">
      <c r="A5" s="709" t="s">
        <v>2</v>
      </c>
      <c r="B5" s="709"/>
      <c r="C5" s="709"/>
      <c r="D5" s="709"/>
      <c r="E5" s="709"/>
      <c r="F5" s="709"/>
      <c r="G5" s="709"/>
      <c r="H5" s="709"/>
      <c r="I5" s="709"/>
      <c r="J5" s="709"/>
      <c r="K5" s="709"/>
      <c r="L5" s="709"/>
      <c r="M5" s="709"/>
      <c r="N5" s="709"/>
      <c r="O5" s="709"/>
      <c r="P5" s="709"/>
    </row>
    <row r="6" spans="1:41" ht="33.75" customHeight="1" x14ac:dyDescent="0.4">
      <c r="A6" s="10"/>
      <c r="F6" s="6"/>
      <c r="G6" s="6"/>
      <c r="H6" s="6"/>
      <c r="I6" s="6"/>
      <c r="J6" s="6"/>
      <c r="K6" s="6"/>
      <c r="L6" s="6"/>
    </row>
    <row r="7" spans="1:41" ht="33.75" customHeight="1" x14ac:dyDescent="0.4">
      <c r="A7" s="10"/>
      <c r="E7" s="703" t="s">
        <v>3</v>
      </c>
      <c r="F7" s="705"/>
      <c r="G7" s="705"/>
      <c r="H7" s="705"/>
      <c r="I7" s="705"/>
      <c r="J7" s="705"/>
      <c r="K7" s="705"/>
      <c r="L7" s="705"/>
      <c r="M7" s="6"/>
    </row>
    <row r="8" spans="1:41" ht="33.75" customHeight="1" x14ac:dyDescent="0.4">
      <c r="A8" s="10"/>
      <c r="E8" s="703"/>
      <c r="F8" s="705"/>
      <c r="G8" s="705"/>
      <c r="H8" s="705"/>
      <c r="I8" s="705"/>
      <c r="J8" s="705"/>
      <c r="K8" s="705"/>
      <c r="L8" s="705"/>
      <c r="M8" s="6"/>
    </row>
    <row r="9" spans="1:41" ht="33.75" customHeight="1" x14ac:dyDescent="0.4">
      <c r="E9" s="703" t="s">
        <v>4</v>
      </c>
      <c r="F9" s="697"/>
      <c r="G9" s="698"/>
      <c r="H9" s="698"/>
      <c r="I9" s="698"/>
      <c r="J9" s="698"/>
      <c r="K9" s="698"/>
      <c r="L9" s="699"/>
    </row>
    <row r="10" spans="1:41" ht="33.75" customHeight="1" x14ac:dyDescent="0.4">
      <c r="E10" s="703"/>
      <c r="F10" s="700"/>
      <c r="G10" s="701"/>
      <c r="H10" s="701"/>
      <c r="I10" s="701"/>
      <c r="J10" s="701"/>
      <c r="K10" s="701"/>
      <c r="L10" s="702"/>
    </row>
    <row r="11" spans="1:41" ht="33.75" customHeight="1" x14ac:dyDescent="0.4">
      <c r="A11" s="10"/>
      <c r="E11" s="704" t="s">
        <v>5</v>
      </c>
      <c r="F11" s="705"/>
      <c r="G11" s="705"/>
      <c r="H11" s="705"/>
      <c r="I11" s="705"/>
      <c r="J11" s="705"/>
      <c r="K11" s="705"/>
      <c r="L11" s="705"/>
      <c r="M11" s="6"/>
    </row>
    <row r="12" spans="1:41" ht="33.75" customHeight="1" x14ac:dyDescent="0.4">
      <c r="A12" s="10"/>
      <c r="E12" s="704"/>
      <c r="F12" s="705"/>
      <c r="G12" s="705"/>
      <c r="H12" s="705"/>
      <c r="I12" s="705"/>
      <c r="J12" s="705"/>
      <c r="K12" s="705"/>
      <c r="L12" s="705"/>
      <c r="M12" s="622" t="s">
        <v>6</v>
      </c>
      <c r="N12" s="6"/>
    </row>
    <row r="13" spans="1:41" ht="33.75" customHeight="1" x14ac:dyDescent="0.4">
      <c r="E13" s="11" t="s">
        <v>7</v>
      </c>
      <c r="F13" s="15" t="s">
        <v>8</v>
      </c>
    </row>
    <row r="14" spans="1:41" ht="33.75" customHeight="1" x14ac:dyDescent="0.4">
      <c r="F14" s="15" t="s">
        <v>9</v>
      </c>
    </row>
    <row r="15" spans="1:41" ht="33.75" customHeight="1" x14ac:dyDescent="0.4">
      <c r="F15" s="15" t="s">
        <v>155</v>
      </c>
    </row>
    <row r="16" spans="1:41" ht="33.75" customHeight="1" x14ac:dyDescent="0.4">
      <c r="F16" s="694"/>
    </row>
    <row r="17" spans="6:16" ht="33.75" customHeight="1" x14ac:dyDescent="0.4">
      <c r="F17" s="15"/>
    </row>
    <row r="18" spans="6:16" ht="33.75" customHeight="1" x14ac:dyDescent="0.4">
      <c r="I18" s="695" t="s">
        <v>10</v>
      </c>
      <c r="J18" s="695" t="s">
        <v>11</v>
      </c>
      <c r="K18" s="697"/>
      <c r="L18" s="699"/>
      <c r="M18" s="695" t="s">
        <v>12</v>
      </c>
      <c r="N18" s="697"/>
      <c r="O18" s="698"/>
      <c r="P18" s="699"/>
    </row>
    <row r="19" spans="6:16" ht="33.75" customHeight="1" x14ac:dyDescent="0.4">
      <c r="I19" s="696"/>
      <c r="J19" s="696"/>
      <c r="K19" s="700"/>
      <c r="L19" s="702"/>
      <c r="M19" s="696"/>
      <c r="N19" s="700"/>
      <c r="O19" s="701"/>
      <c r="P19" s="702"/>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2BFBDF71-02C7-4A13-97B7-23CDE2922459}">
      <formula1>"特別養護老人ホーム,地域密着型特別養護老人ホーム,軽費老人ホーム,軽費老人ホーム（旧ケアハウス）,経過的軽費老人ホーム（旧A型）,養護老人ホーム"</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FFC5-83BD-4EC9-AC14-91A5042358F9}">
  <sheetPr>
    <tabColor theme="7" tint="0.79998168889431442"/>
    <pageSetUpPr fitToPage="1"/>
  </sheetPr>
  <dimension ref="A1:BG198"/>
  <sheetViews>
    <sheetView view="pageBreakPreview" zoomScale="61" zoomScaleNormal="70" zoomScaleSheetLayoutView="61" workbookViewId="0">
      <selection activeCell="AR1" sqref="AR1"/>
    </sheetView>
  </sheetViews>
  <sheetFormatPr defaultRowHeight="16.5" x14ac:dyDescent="0.4"/>
  <cols>
    <col min="1" max="59" width="4.375" style="136" customWidth="1"/>
    <col min="60" max="84" width="4.375" style="4" customWidth="1"/>
    <col min="85" max="256" width="9" style="4"/>
    <col min="257" max="340" width="4.375" style="4" customWidth="1"/>
    <col min="341" max="512" width="9" style="4"/>
    <col min="513" max="596" width="4.375" style="4" customWidth="1"/>
    <col min="597" max="768" width="9" style="4"/>
    <col min="769" max="852" width="4.375" style="4" customWidth="1"/>
    <col min="853" max="1024" width="9" style="4"/>
    <col min="1025" max="1108" width="4.375" style="4" customWidth="1"/>
    <col min="1109" max="1280" width="9" style="4"/>
    <col min="1281" max="1364" width="4.375" style="4" customWidth="1"/>
    <col min="1365" max="1536" width="9" style="4"/>
    <col min="1537" max="1620" width="4.375" style="4" customWidth="1"/>
    <col min="1621" max="1792" width="9" style="4"/>
    <col min="1793" max="1876" width="4.375" style="4" customWidth="1"/>
    <col min="1877" max="2048" width="9" style="4"/>
    <col min="2049" max="2132" width="4.375" style="4" customWidth="1"/>
    <col min="2133" max="2304" width="9" style="4"/>
    <col min="2305" max="2388" width="4.375" style="4" customWidth="1"/>
    <col min="2389" max="2560" width="9" style="4"/>
    <col min="2561" max="2644" width="4.375" style="4" customWidth="1"/>
    <col min="2645" max="2816" width="9" style="4"/>
    <col min="2817" max="2900" width="4.375" style="4" customWidth="1"/>
    <col min="2901" max="3072" width="9" style="4"/>
    <col min="3073" max="3156" width="4.375" style="4" customWidth="1"/>
    <col min="3157" max="3328" width="9" style="4"/>
    <col min="3329" max="3412" width="4.375" style="4" customWidth="1"/>
    <col min="3413" max="3584" width="9" style="4"/>
    <col min="3585" max="3668" width="4.375" style="4" customWidth="1"/>
    <col min="3669" max="3840" width="9" style="4"/>
    <col min="3841" max="3924" width="4.375" style="4" customWidth="1"/>
    <col min="3925" max="4096" width="9" style="4"/>
    <col min="4097" max="4180" width="4.375" style="4" customWidth="1"/>
    <col min="4181" max="4352" width="9" style="4"/>
    <col min="4353" max="4436" width="4.375" style="4" customWidth="1"/>
    <col min="4437" max="4608" width="9" style="4"/>
    <col min="4609" max="4692" width="4.375" style="4" customWidth="1"/>
    <col min="4693" max="4864" width="9" style="4"/>
    <col min="4865" max="4948" width="4.375" style="4" customWidth="1"/>
    <col min="4949" max="5120" width="9" style="4"/>
    <col min="5121" max="5204" width="4.375" style="4" customWidth="1"/>
    <col min="5205" max="5376" width="9" style="4"/>
    <col min="5377" max="5460" width="4.375" style="4" customWidth="1"/>
    <col min="5461" max="5632" width="9" style="4"/>
    <col min="5633" max="5716" width="4.375" style="4" customWidth="1"/>
    <col min="5717" max="5888" width="9" style="4"/>
    <col min="5889" max="5972" width="4.375" style="4" customWidth="1"/>
    <col min="5973" max="6144" width="9" style="4"/>
    <col min="6145" max="6228" width="4.375" style="4" customWidth="1"/>
    <col min="6229" max="6400" width="9" style="4"/>
    <col min="6401" max="6484" width="4.375" style="4" customWidth="1"/>
    <col min="6485" max="6656" width="9" style="4"/>
    <col min="6657" max="6740" width="4.375" style="4" customWidth="1"/>
    <col min="6741" max="6912" width="9" style="4"/>
    <col min="6913" max="6996" width="4.375" style="4" customWidth="1"/>
    <col min="6997" max="7168" width="9" style="4"/>
    <col min="7169" max="7252" width="4.375" style="4" customWidth="1"/>
    <col min="7253" max="7424" width="9" style="4"/>
    <col min="7425" max="7508" width="4.375" style="4" customWidth="1"/>
    <col min="7509" max="7680" width="9" style="4"/>
    <col min="7681" max="7764" width="4.375" style="4" customWidth="1"/>
    <col min="7765" max="7936" width="9" style="4"/>
    <col min="7937" max="8020" width="4.375" style="4" customWidth="1"/>
    <col min="8021" max="8192" width="9" style="4"/>
    <col min="8193" max="8276" width="4.375" style="4" customWidth="1"/>
    <col min="8277" max="8448" width="9" style="4"/>
    <col min="8449" max="8532" width="4.375" style="4" customWidth="1"/>
    <col min="8533" max="8704" width="9" style="4"/>
    <col min="8705" max="8788" width="4.375" style="4" customWidth="1"/>
    <col min="8789" max="8960" width="9" style="4"/>
    <col min="8961" max="9044" width="4.375" style="4" customWidth="1"/>
    <col min="9045" max="9216" width="9" style="4"/>
    <col min="9217" max="9300" width="4.375" style="4" customWidth="1"/>
    <col min="9301" max="9472" width="9" style="4"/>
    <col min="9473" max="9556" width="4.375" style="4" customWidth="1"/>
    <col min="9557" max="9728" width="9" style="4"/>
    <col min="9729" max="9812" width="4.375" style="4" customWidth="1"/>
    <col min="9813" max="9984" width="9" style="4"/>
    <col min="9985" max="10068" width="4.375" style="4" customWidth="1"/>
    <col min="10069" max="10240" width="9" style="4"/>
    <col min="10241" max="10324" width="4.375" style="4" customWidth="1"/>
    <col min="10325" max="10496" width="9" style="4"/>
    <col min="10497" max="10580" width="4.375" style="4" customWidth="1"/>
    <col min="10581" max="10752" width="9" style="4"/>
    <col min="10753" max="10836" width="4.375" style="4" customWidth="1"/>
    <col min="10837" max="11008" width="9" style="4"/>
    <col min="11009" max="11092" width="4.375" style="4" customWidth="1"/>
    <col min="11093" max="11264" width="9" style="4"/>
    <col min="11265" max="11348" width="4.375" style="4" customWidth="1"/>
    <col min="11349" max="11520" width="9" style="4"/>
    <col min="11521" max="11604" width="4.375" style="4" customWidth="1"/>
    <col min="11605" max="11776" width="9" style="4"/>
    <col min="11777" max="11860" width="4.375" style="4" customWidth="1"/>
    <col min="11861" max="12032" width="9" style="4"/>
    <col min="12033" max="12116" width="4.375" style="4" customWidth="1"/>
    <col min="12117" max="12288" width="9" style="4"/>
    <col min="12289" max="12372" width="4.375" style="4" customWidth="1"/>
    <col min="12373" max="12544" width="9" style="4"/>
    <col min="12545" max="12628" width="4.375" style="4" customWidth="1"/>
    <col min="12629" max="12800" width="9" style="4"/>
    <col min="12801" max="12884" width="4.375" style="4" customWidth="1"/>
    <col min="12885" max="13056" width="9" style="4"/>
    <col min="13057" max="13140" width="4.375" style="4" customWidth="1"/>
    <col min="13141" max="13312" width="9" style="4"/>
    <col min="13313" max="13396" width="4.375" style="4" customWidth="1"/>
    <col min="13397" max="13568" width="9" style="4"/>
    <col min="13569" max="13652" width="4.375" style="4" customWidth="1"/>
    <col min="13653" max="13824" width="9" style="4"/>
    <col min="13825" max="13908" width="4.375" style="4" customWidth="1"/>
    <col min="13909" max="14080" width="9" style="4"/>
    <col min="14081" max="14164" width="4.375" style="4" customWidth="1"/>
    <col min="14165" max="14336" width="9" style="4"/>
    <col min="14337" max="14420" width="4.375" style="4" customWidth="1"/>
    <col min="14421" max="14592" width="9" style="4"/>
    <col min="14593" max="14676" width="4.375" style="4" customWidth="1"/>
    <col min="14677" max="14848" width="9" style="4"/>
    <col min="14849" max="14932" width="4.375" style="4" customWidth="1"/>
    <col min="14933" max="15104" width="9" style="4"/>
    <col min="15105" max="15188" width="4.375" style="4" customWidth="1"/>
    <col min="15189" max="15360" width="9" style="4"/>
    <col min="15361" max="15444" width="4.375" style="4" customWidth="1"/>
    <col min="15445" max="15616" width="9" style="4"/>
    <col min="15617" max="15700" width="4.375" style="4" customWidth="1"/>
    <col min="15701" max="15872" width="9" style="4"/>
    <col min="15873" max="15956" width="4.375" style="4" customWidth="1"/>
    <col min="15957" max="16128" width="9" style="4"/>
    <col min="16129" max="16212" width="4.375" style="4" customWidth="1"/>
    <col min="16213" max="16384" width="9" style="4"/>
  </cols>
  <sheetData>
    <row r="1" spans="1:43" ht="18.75" customHeight="1" x14ac:dyDescent="0.4">
      <c r="A1" s="276" t="s">
        <v>388</v>
      </c>
    </row>
    <row r="2" spans="1:43" ht="18.75" customHeight="1" x14ac:dyDescent="0.4">
      <c r="A2" s="277" t="str">
        <f>"（１）職員の健康診断（令和"&amp;表紙・鑑!S3-1&amp;"年度）"</f>
        <v>（１）職員の健康診断（令和6年度）</v>
      </c>
      <c r="J2" s="132" t="s">
        <v>87</v>
      </c>
      <c r="K2" s="133" t="s">
        <v>389</v>
      </c>
    </row>
    <row r="3" spans="1:43" ht="18.75" customHeight="1" thickBot="1" x14ac:dyDescent="0.45">
      <c r="A3" s="133" t="s">
        <v>390</v>
      </c>
      <c r="W3" s="133" t="s">
        <v>391</v>
      </c>
    </row>
    <row r="4" spans="1:43" ht="18.75" customHeight="1" x14ac:dyDescent="0.4">
      <c r="A4" s="1492" t="s">
        <v>392</v>
      </c>
      <c r="B4" s="1493"/>
      <c r="C4" s="1493"/>
      <c r="D4" s="1493"/>
      <c r="E4" s="1493"/>
      <c r="F4" s="1493"/>
      <c r="G4" s="1493"/>
      <c r="H4" s="1494"/>
      <c r="I4" s="1498" t="s">
        <v>393</v>
      </c>
      <c r="J4" s="1499"/>
      <c r="K4" s="1502" t="s">
        <v>394</v>
      </c>
      <c r="L4" s="1503"/>
      <c r="M4" s="1504"/>
      <c r="N4" s="1508" t="s">
        <v>395</v>
      </c>
      <c r="O4" s="1509"/>
      <c r="P4" s="1512" t="s">
        <v>396</v>
      </c>
      <c r="Q4" s="1513"/>
      <c r="R4" s="1514"/>
      <c r="S4" s="1518" t="s">
        <v>397</v>
      </c>
      <c r="T4" s="1513"/>
      <c r="U4" s="1519"/>
      <c r="W4" s="1492" t="s">
        <v>392</v>
      </c>
      <c r="X4" s="1493"/>
      <c r="Y4" s="1493"/>
      <c r="Z4" s="1493"/>
      <c r="AA4" s="1493"/>
      <c r="AB4" s="1493"/>
      <c r="AC4" s="1493"/>
      <c r="AD4" s="1494"/>
      <c r="AE4" s="1498" t="s">
        <v>393</v>
      </c>
      <c r="AF4" s="1499"/>
      <c r="AG4" s="1502" t="s">
        <v>394</v>
      </c>
      <c r="AH4" s="1503"/>
      <c r="AI4" s="1504"/>
      <c r="AJ4" s="1508" t="s">
        <v>395</v>
      </c>
      <c r="AK4" s="1509"/>
      <c r="AL4" s="1512" t="s">
        <v>396</v>
      </c>
      <c r="AM4" s="1513"/>
      <c r="AN4" s="1514"/>
      <c r="AO4" s="1518" t="s">
        <v>397</v>
      </c>
      <c r="AP4" s="1513"/>
      <c r="AQ4" s="1519"/>
    </row>
    <row r="5" spans="1:43" ht="18.75" customHeight="1" x14ac:dyDescent="0.4">
      <c r="A5" s="1495"/>
      <c r="B5" s="1496"/>
      <c r="C5" s="1496"/>
      <c r="D5" s="1496"/>
      <c r="E5" s="1496"/>
      <c r="F5" s="1496"/>
      <c r="G5" s="1496"/>
      <c r="H5" s="1497"/>
      <c r="I5" s="1500"/>
      <c r="J5" s="1501"/>
      <c r="K5" s="1505"/>
      <c r="L5" s="1506"/>
      <c r="M5" s="1507"/>
      <c r="N5" s="1510"/>
      <c r="O5" s="1511"/>
      <c r="P5" s="1515"/>
      <c r="Q5" s="1516"/>
      <c r="R5" s="1517"/>
      <c r="S5" s="1520"/>
      <c r="T5" s="1516"/>
      <c r="U5" s="1521"/>
      <c r="W5" s="1495"/>
      <c r="X5" s="1496"/>
      <c r="Y5" s="1496"/>
      <c r="Z5" s="1496"/>
      <c r="AA5" s="1496"/>
      <c r="AB5" s="1496"/>
      <c r="AC5" s="1496"/>
      <c r="AD5" s="1497"/>
      <c r="AE5" s="1500"/>
      <c r="AF5" s="1501"/>
      <c r="AG5" s="1505"/>
      <c r="AH5" s="1506"/>
      <c r="AI5" s="1507"/>
      <c r="AJ5" s="1510"/>
      <c r="AK5" s="1511"/>
      <c r="AL5" s="1515"/>
      <c r="AM5" s="1516"/>
      <c r="AN5" s="1517"/>
      <c r="AO5" s="1520"/>
      <c r="AP5" s="1516"/>
      <c r="AQ5" s="1521"/>
    </row>
    <row r="6" spans="1:43" ht="18.75" customHeight="1" x14ac:dyDescent="0.4">
      <c r="A6" s="1522" t="s">
        <v>398</v>
      </c>
      <c r="B6" s="1523"/>
      <c r="C6" s="1523"/>
      <c r="D6" s="1523"/>
      <c r="E6" s="1523"/>
      <c r="F6" s="1523"/>
      <c r="G6" s="1523"/>
      <c r="H6" s="1524"/>
      <c r="I6" s="1525"/>
      <c r="J6" s="1526"/>
      <c r="K6" s="1023"/>
      <c r="L6" s="1023"/>
      <c r="M6" s="1023"/>
      <c r="N6" s="1527"/>
      <c r="O6" s="1528"/>
      <c r="P6" s="1527"/>
      <c r="Q6" s="1529"/>
      <c r="R6" s="1528"/>
      <c r="S6" s="1530"/>
      <c r="T6" s="1530"/>
      <c r="U6" s="1531"/>
      <c r="W6" s="1522" t="s">
        <v>398</v>
      </c>
      <c r="X6" s="1523"/>
      <c r="Y6" s="1523"/>
      <c r="Z6" s="1523"/>
      <c r="AA6" s="1523"/>
      <c r="AB6" s="1523"/>
      <c r="AC6" s="1523"/>
      <c r="AD6" s="1524"/>
      <c r="AE6" s="1525"/>
      <c r="AF6" s="1526"/>
      <c r="AG6" s="1023"/>
      <c r="AH6" s="1023"/>
      <c r="AI6" s="1023"/>
      <c r="AJ6" s="1527"/>
      <c r="AK6" s="1528"/>
      <c r="AL6" s="1527"/>
      <c r="AM6" s="1529"/>
      <c r="AN6" s="1528"/>
      <c r="AO6" s="1530"/>
      <c r="AP6" s="1530"/>
      <c r="AQ6" s="1531"/>
    </row>
    <row r="7" spans="1:43" ht="18.75" customHeight="1" x14ac:dyDescent="0.4">
      <c r="A7" s="1532" t="s">
        <v>399</v>
      </c>
      <c r="B7" s="1533"/>
      <c r="C7" s="1533"/>
      <c r="D7" s="1533"/>
      <c r="E7" s="1533"/>
      <c r="F7" s="1533"/>
      <c r="G7" s="1533"/>
      <c r="H7" s="1534"/>
      <c r="I7" s="1535"/>
      <c r="J7" s="1536"/>
      <c r="K7" s="1023"/>
      <c r="L7" s="1023"/>
      <c r="M7" s="1023"/>
      <c r="N7" s="1527"/>
      <c r="O7" s="1528"/>
      <c r="P7" s="1527"/>
      <c r="Q7" s="1529"/>
      <c r="R7" s="1528"/>
      <c r="S7" s="1530"/>
      <c r="T7" s="1530"/>
      <c r="U7" s="1531"/>
      <c r="W7" s="1532" t="s">
        <v>400</v>
      </c>
      <c r="X7" s="1533"/>
      <c r="Y7" s="1533"/>
      <c r="Z7" s="1533"/>
      <c r="AA7" s="1533"/>
      <c r="AB7" s="1533"/>
      <c r="AC7" s="1533"/>
      <c r="AD7" s="1534"/>
      <c r="AE7" s="1535"/>
      <c r="AF7" s="1536"/>
      <c r="AG7" s="1023"/>
      <c r="AH7" s="1023"/>
      <c r="AI7" s="1023"/>
      <c r="AJ7" s="1527"/>
      <c r="AK7" s="1528"/>
      <c r="AL7" s="1527"/>
      <c r="AM7" s="1529"/>
      <c r="AN7" s="1528"/>
      <c r="AO7" s="1530"/>
      <c r="AP7" s="1530"/>
      <c r="AQ7" s="1531"/>
    </row>
    <row r="8" spans="1:43" ht="18.75" customHeight="1" x14ac:dyDescent="0.4">
      <c r="A8" s="1532" t="s">
        <v>401</v>
      </c>
      <c r="B8" s="1533"/>
      <c r="C8" s="1533"/>
      <c r="D8" s="1533"/>
      <c r="E8" s="1533"/>
      <c r="F8" s="1533"/>
      <c r="G8" s="1533"/>
      <c r="H8" s="1534"/>
      <c r="I8" s="1535"/>
      <c r="J8" s="1536"/>
      <c r="K8" s="1023"/>
      <c r="L8" s="1023"/>
      <c r="M8" s="1023"/>
      <c r="N8" s="1527"/>
      <c r="O8" s="1528"/>
      <c r="P8" s="1527"/>
      <c r="Q8" s="1529"/>
      <c r="R8" s="1528"/>
      <c r="S8" s="1530"/>
      <c r="T8" s="1530"/>
      <c r="U8" s="1531"/>
      <c r="W8" s="1532" t="s">
        <v>401</v>
      </c>
      <c r="X8" s="1533"/>
      <c r="Y8" s="1533"/>
      <c r="Z8" s="1533"/>
      <c r="AA8" s="1533"/>
      <c r="AB8" s="1533"/>
      <c r="AC8" s="1533"/>
      <c r="AD8" s="1534"/>
      <c r="AE8" s="1535"/>
      <c r="AF8" s="1536"/>
      <c r="AG8" s="1023"/>
      <c r="AH8" s="1023"/>
      <c r="AI8" s="1023"/>
      <c r="AJ8" s="1527"/>
      <c r="AK8" s="1528"/>
      <c r="AL8" s="1527"/>
      <c r="AM8" s="1529"/>
      <c r="AN8" s="1528"/>
      <c r="AO8" s="1530"/>
      <c r="AP8" s="1530"/>
      <c r="AQ8" s="1531"/>
    </row>
    <row r="9" spans="1:43" ht="18.75" customHeight="1" x14ac:dyDescent="0.4">
      <c r="A9" s="1532" t="s">
        <v>402</v>
      </c>
      <c r="B9" s="1533"/>
      <c r="C9" s="1533"/>
      <c r="D9" s="1533"/>
      <c r="E9" s="1533"/>
      <c r="F9" s="1533"/>
      <c r="G9" s="1533"/>
      <c r="H9" s="1534"/>
      <c r="I9" s="1535"/>
      <c r="J9" s="1536"/>
      <c r="K9" s="1023"/>
      <c r="L9" s="1023"/>
      <c r="M9" s="1023"/>
      <c r="N9" s="1527"/>
      <c r="O9" s="1528"/>
      <c r="P9" s="1527"/>
      <c r="Q9" s="1529"/>
      <c r="R9" s="1528"/>
      <c r="S9" s="1530"/>
      <c r="T9" s="1530"/>
      <c r="U9" s="1531"/>
      <c r="W9" s="1532" t="s">
        <v>402</v>
      </c>
      <c r="X9" s="1533"/>
      <c r="Y9" s="1533"/>
      <c r="Z9" s="1533"/>
      <c r="AA9" s="1533"/>
      <c r="AB9" s="1533"/>
      <c r="AC9" s="1533"/>
      <c r="AD9" s="1534"/>
      <c r="AE9" s="1535"/>
      <c r="AF9" s="1536"/>
      <c r="AG9" s="1023"/>
      <c r="AH9" s="1023"/>
      <c r="AI9" s="1023"/>
      <c r="AJ9" s="1527"/>
      <c r="AK9" s="1528"/>
      <c r="AL9" s="1527"/>
      <c r="AM9" s="1529"/>
      <c r="AN9" s="1528"/>
      <c r="AO9" s="1530"/>
      <c r="AP9" s="1530"/>
      <c r="AQ9" s="1531"/>
    </row>
    <row r="10" spans="1:43" ht="18.75" customHeight="1" x14ac:dyDescent="0.4">
      <c r="A10" s="1532" t="s">
        <v>403</v>
      </c>
      <c r="B10" s="1533"/>
      <c r="C10" s="1533"/>
      <c r="D10" s="1533"/>
      <c r="E10" s="1533"/>
      <c r="F10" s="1533"/>
      <c r="G10" s="1533"/>
      <c r="H10" s="1534"/>
      <c r="I10" s="1535"/>
      <c r="J10" s="1536"/>
      <c r="K10" s="1023"/>
      <c r="L10" s="1023"/>
      <c r="M10" s="1023"/>
      <c r="N10" s="1527"/>
      <c r="O10" s="1528"/>
      <c r="P10" s="1527"/>
      <c r="Q10" s="1529"/>
      <c r="R10" s="1528"/>
      <c r="S10" s="1530"/>
      <c r="T10" s="1530"/>
      <c r="U10" s="1531"/>
      <c r="W10" s="1532" t="s">
        <v>403</v>
      </c>
      <c r="X10" s="1533"/>
      <c r="Y10" s="1533"/>
      <c r="Z10" s="1533"/>
      <c r="AA10" s="1533"/>
      <c r="AB10" s="1533"/>
      <c r="AC10" s="1533"/>
      <c r="AD10" s="1534"/>
      <c r="AE10" s="1535"/>
      <c r="AF10" s="1536"/>
      <c r="AG10" s="1023"/>
      <c r="AH10" s="1023"/>
      <c r="AI10" s="1023"/>
      <c r="AJ10" s="1527"/>
      <c r="AK10" s="1528"/>
      <c r="AL10" s="1527"/>
      <c r="AM10" s="1529"/>
      <c r="AN10" s="1528"/>
      <c r="AO10" s="1530"/>
      <c r="AP10" s="1530"/>
      <c r="AQ10" s="1531"/>
    </row>
    <row r="11" spans="1:43" ht="18.75" customHeight="1" x14ac:dyDescent="0.4">
      <c r="A11" s="1532" t="s">
        <v>404</v>
      </c>
      <c r="B11" s="1533"/>
      <c r="C11" s="1533"/>
      <c r="D11" s="1533"/>
      <c r="E11" s="1533"/>
      <c r="F11" s="1533"/>
      <c r="G11" s="1533"/>
      <c r="H11" s="1534"/>
      <c r="I11" s="1535"/>
      <c r="J11" s="1536"/>
      <c r="K11" s="1023"/>
      <c r="L11" s="1023"/>
      <c r="M11" s="1023"/>
      <c r="N11" s="1527"/>
      <c r="O11" s="1528"/>
      <c r="P11" s="1527"/>
      <c r="Q11" s="1529"/>
      <c r="R11" s="1528"/>
      <c r="S11" s="1530"/>
      <c r="T11" s="1530"/>
      <c r="U11" s="1531"/>
      <c r="W11" s="1532" t="s">
        <v>404</v>
      </c>
      <c r="X11" s="1533"/>
      <c r="Y11" s="1533"/>
      <c r="Z11" s="1533"/>
      <c r="AA11" s="1533"/>
      <c r="AB11" s="1533"/>
      <c r="AC11" s="1533"/>
      <c r="AD11" s="1534"/>
      <c r="AE11" s="1535"/>
      <c r="AF11" s="1536"/>
      <c r="AG11" s="1023"/>
      <c r="AH11" s="1023"/>
      <c r="AI11" s="1023"/>
      <c r="AJ11" s="1527"/>
      <c r="AK11" s="1528"/>
      <c r="AL11" s="1527"/>
      <c r="AM11" s="1529"/>
      <c r="AN11" s="1528"/>
      <c r="AO11" s="1530"/>
      <c r="AP11" s="1530"/>
      <c r="AQ11" s="1531"/>
    </row>
    <row r="12" spans="1:43" ht="18.75" customHeight="1" x14ac:dyDescent="0.4">
      <c r="A12" s="1532" t="s">
        <v>405</v>
      </c>
      <c r="B12" s="1533"/>
      <c r="C12" s="1533"/>
      <c r="D12" s="1533"/>
      <c r="E12" s="1533"/>
      <c r="F12" s="1533"/>
      <c r="G12" s="1533"/>
      <c r="H12" s="1534"/>
      <c r="I12" s="1535"/>
      <c r="J12" s="1536"/>
      <c r="K12" s="1023"/>
      <c r="L12" s="1023"/>
      <c r="M12" s="1023"/>
      <c r="N12" s="1527"/>
      <c r="O12" s="1528"/>
      <c r="P12" s="1527"/>
      <c r="Q12" s="1529"/>
      <c r="R12" s="1528"/>
      <c r="S12" s="1530"/>
      <c r="T12" s="1530"/>
      <c r="U12" s="1531"/>
      <c r="W12" s="1532" t="s">
        <v>405</v>
      </c>
      <c r="X12" s="1533"/>
      <c r="Y12" s="1533"/>
      <c r="Z12" s="1533"/>
      <c r="AA12" s="1533"/>
      <c r="AB12" s="1533"/>
      <c r="AC12" s="1533"/>
      <c r="AD12" s="1534"/>
      <c r="AE12" s="1535"/>
      <c r="AF12" s="1536"/>
      <c r="AG12" s="1023"/>
      <c r="AH12" s="1023"/>
      <c r="AI12" s="1023"/>
      <c r="AJ12" s="1527"/>
      <c r="AK12" s="1528"/>
      <c r="AL12" s="1527"/>
      <c r="AM12" s="1529"/>
      <c r="AN12" s="1528"/>
      <c r="AO12" s="1530"/>
      <c r="AP12" s="1530"/>
      <c r="AQ12" s="1531"/>
    </row>
    <row r="13" spans="1:43" ht="18.75" customHeight="1" x14ac:dyDescent="0.4">
      <c r="A13" s="1532" t="s">
        <v>406</v>
      </c>
      <c r="B13" s="1533"/>
      <c r="C13" s="1533"/>
      <c r="D13" s="1533"/>
      <c r="E13" s="1533"/>
      <c r="F13" s="1533"/>
      <c r="G13" s="1533"/>
      <c r="H13" s="1534"/>
      <c r="I13" s="1535"/>
      <c r="J13" s="1536"/>
      <c r="K13" s="1023"/>
      <c r="L13" s="1023"/>
      <c r="M13" s="1023"/>
      <c r="N13" s="1527"/>
      <c r="O13" s="1528"/>
      <c r="P13" s="1527"/>
      <c r="Q13" s="1529"/>
      <c r="R13" s="1528"/>
      <c r="S13" s="1530"/>
      <c r="T13" s="1530"/>
      <c r="U13" s="1531"/>
      <c r="W13" s="1532" t="s">
        <v>407</v>
      </c>
      <c r="X13" s="1533"/>
      <c r="Y13" s="1533"/>
      <c r="Z13" s="1533"/>
      <c r="AA13" s="1533"/>
      <c r="AB13" s="1533"/>
      <c r="AC13" s="1533"/>
      <c r="AD13" s="1534"/>
      <c r="AE13" s="1535"/>
      <c r="AF13" s="1536"/>
      <c r="AG13" s="1023"/>
      <c r="AH13" s="1023"/>
      <c r="AI13" s="1023"/>
      <c r="AJ13" s="1527"/>
      <c r="AK13" s="1528"/>
      <c r="AL13" s="1527"/>
      <c r="AM13" s="1529"/>
      <c r="AN13" s="1528"/>
      <c r="AO13" s="1530"/>
      <c r="AP13" s="1530"/>
      <c r="AQ13" s="1531"/>
    </row>
    <row r="14" spans="1:43" ht="18.75" customHeight="1" x14ac:dyDescent="0.4">
      <c r="A14" s="1532" t="s">
        <v>408</v>
      </c>
      <c r="B14" s="1533"/>
      <c r="C14" s="1533"/>
      <c r="D14" s="1533"/>
      <c r="E14" s="1533"/>
      <c r="F14" s="1533"/>
      <c r="G14" s="1533"/>
      <c r="H14" s="1534"/>
      <c r="I14" s="1535"/>
      <c r="J14" s="1536"/>
      <c r="K14" s="1023"/>
      <c r="L14" s="1023"/>
      <c r="M14" s="1023"/>
      <c r="N14" s="1527"/>
      <c r="O14" s="1528"/>
      <c r="P14" s="1527"/>
      <c r="Q14" s="1529"/>
      <c r="R14" s="1528"/>
      <c r="S14" s="1530"/>
      <c r="T14" s="1530"/>
      <c r="U14" s="1531"/>
      <c r="W14" s="1532" t="s">
        <v>409</v>
      </c>
      <c r="X14" s="1533"/>
      <c r="Y14" s="1533"/>
      <c r="Z14" s="1533"/>
      <c r="AA14" s="1533"/>
      <c r="AB14" s="1533"/>
      <c r="AC14" s="1533"/>
      <c r="AD14" s="1534"/>
      <c r="AE14" s="1535"/>
      <c r="AF14" s="1536"/>
      <c r="AG14" s="1023"/>
      <c r="AH14" s="1023"/>
      <c r="AI14" s="1023"/>
      <c r="AJ14" s="1527"/>
      <c r="AK14" s="1528"/>
      <c r="AL14" s="1527"/>
      <c r="AM14" s="1529"/>
      <c r="AN14" s="1528"/>
      <c r="AO14" s="1530"/>
      <c r="AP14" s="1530"/>
      <c r="AQ14" s="1531"/>
    </row>
    <row r="15" spans="1:43" ht="18.75" customHeight="1" x14ac:dyDescent="0.4">
      <c r="A15" s="1532" t="s">
        <v>410</v>
      </c>
      <c r="B15" s="1533"/>
      <c r="C15" s="1533"/>
      <c r="D15" s="1533"/>
      <c r="E15" s="1533"/>
      <c r="F15" s="1533"/>
      <c r="G15" s="1533"/>
      <c r="H15" s="1534"/>
      <c r="I15" s="1535"/>
      <c r="J15" s="1536"/>
      <c r="K15" s="1023"/>
      <c r="L15" s="1023"/>
      <c r="M15" s="1023"/>
      <c r="N15" s="1527"/>
      <c r="O15" s="1528"/>
      <c r="P15" s="1527"/>
      <c r="Q15" s="1529"/>
      <c r="R15" s="1528"/>
      <c r="S15" s="1530"/>
      <c r="T15" s="1530"/>
      <c r="U15" s="1531"/>
      <c r="W15" s="1532" t="s">
        <v>411</v>
      </c>
      <c r="X15" s="1533"/>
      <c r="Y15" s="1533"/>
      <c r="Z15" s="1533"/>
      <c r="AA15" s="1533"/>
      <c r="AB15" s="1533"/>
      <c r="AC15" s="1533"/>
      <c r="AD15" s="1534"/>
      <c r="AE15" s="1535"/>
      <c r="AF15" s="1536"/>
      <c r="AG15" s="1023"/>
      <c r="AH15" s="1023"/>
      <c r="AI15" s="1023"/>
      <c r="AJ15" s="1527"/>
      <c r="AK15" s="1528"/>
      <c r="AL15" s="1527"/>
      <c r="AM15" s="1529"/>
      <c r="AN15" s="1528"/>
      <c r="AO15" s="1530"/>
      <c r="AP15" s="1530"/>
      <c r="AQ15" s="1531"/>
    </row>
    <row r="16" spans="1:43" ht="18.75" customHeight="1" x14ac:dyDescent="0.4">
      <c r="A16" s="1537" t="s">
        <v>412</v>
      </c>
      <c r="B16" s="1538"/>
      <c r="C16" s="1538"/>
      <c r="D16" s="1538"/>
      <c r="E16" s="1538"/>
      <c r="F16" s="1538"/>
      <c r="G16" s="1538"/>
      <c r="H16" s="1539"/>
      <c r="I16" s="1535"/>
      <c r="J16" s="1536"/>
      <c r="K16" s="1023"/>
      <c r="L16" s="1023"/>
      <c r="M16" s="1023"/>
      <c r="N16" s="1527"/>
      <c r="O16" s="1528"/>
      <c r="P16" s="1527"/>
      <c r="Q16" s="1529"/>
      <c r="R16" s="1528"/>
      <c r="S16" s="1530"/>
      <c r="T16" s="1530"/>
      <c r="U16" s="1531"/>
      <c r="W16" s="1537" t="s">
        <v>413</v>
      </c>
      <c r="X16" s="1538"/>
      <c r="Y16" s="1538"/>
      <c r="Z16" s="1538"/>
      <c r="AA16" s="1538"/>
      <c r="AB16" s="1538"/>
      <c r="AC16" s="1538"/>
      <c r="AD16" s="1539"/>
      <c r="AE16" s="1535"/>
      <c r="AF16" s="1536"/>
      <c r="AG16" s="1023"/>
      <c r="AH16" s="1023"/>
      <c r="AI16" s="1023"/>
      <c r="AJ16" s="1527"/>
      <c r="AK16" s="1528"/>
      <c r="AL16" s="1527"/>
      <c r="AM16" s="1529"/>
      <c r="AN16" s="1528"/>
      <c r="AO16" s="1530"/>
      <c r="AP16" s="1530"/>
      <c r="AQ16" s="1531"/>
    </row>
    <row r="17" spans="1:43" ht="18.75" customHeight="1" x14ac:dyDescent="0.4">
      <c r="A17" s="1532" t="s">
        <v>414</v>
      </c>
      <c r="B17" s="1533"/>
      <c r="C17" s="1533"/>
      <c r="D17" s="1533"/>
      <c r="E17" s="1533"/>
      <c r="F17" s="1533"/>
      <c r="G17" s="1533"/>
      <c r="H17" s="1534"/>
      <c r="I17" s="1535"/>
      <c r="J17" s="1536"/>
      <c r="K17" s="1023"/>
      <c r="L17" s="1023"/>
      <c r="M17" s="1023"/>
      <c r="N17" s="1527"/>
      <c r="O17" s="1528"/>
      <c r="P17" s="1527"/>
      <c r="Q17" s="1529"/>
      <c r="R17" s="1528"/>
      <c r="S17" s="1530"/>
      <c r="T17" s="1530"/>
      <c r="U17" s="1531"/>
      <c r="W17" s="1532" t="s">
        <v>415</v>
      </c>
      <c r="X17" s="1533"/>
      <c r="Y17" s="1533"/>
      <c r="Z17" s="1533"/>
      <c r="AA17" s="1533"/>
      <c r="AB17" s="1533"/>
      <c r="AC17" s="1533"/>
      <c r="AD17" s="1534"/>
      <c r="AE17" s="1535"/>
      <c r="AF17" s="1536"/>
      <c r="AG17" s="1023"/>
      <c r="AH17" s="1023"/>
      <c r="AI17" s="1023"/>
      <c r="AJ17" s="1527"/>
      <c r="AK17" s="1528"/>
      <c r="AL17" s="1527"/>
      <c r="AM17" s="1529"/>
      <c r="AN17" s="1528"/>
      <c r="AO17" s="1530"/>
      <c r="AP17" s="1530"/>
      <c r="AQ17" s="1531"/>
    </row>
    <row r="18" spans="1:43" ht="18.75" customHeight="1" x14ac:dyDescent="0.4">
      <c r="A18" s="1537" t="s">
        <v>416</v>
      </c>
      <c r="B18" s="1538"/>
      <c r="C18" s="1538"/>
      <c r="D18" s="1538"/>
      <c r="E18" s="1538"/>
      <c r="F18" s="1538"/>
      <c r="G18" s="1538"/>
      <c r="H18" s="1539"/>
      <c r="I18" s="1535"/>
      <c r="J18" s="1536"/>
      <c r="K18" s="1023"/>
      <c r="L18" s="1023"/>
      <c r="M18" s="1023"/>
      <c r="N18" s="1527"/>
      <c r="O18" s="1528"/>
      <c r="P18" s="1527"/>
      <c r="Q18" s="1529"/>
      <c r="R18" s="1528"/>
      <c r="S18" s="1530"/>
      <c r="T18" s="1530"/>
      <c r="U18" s="1531"/>
      <c r="W18" s="1537" t="s">
        <v>417</v>
      </c>
      <c r="X18" s="1538"/>
      <c r="Y18" s="1538"/>
      <c r="Z18" s="1538"/>
      <c r="AA18" s="1538"/>
      <c r="AB18" s="1538"/>
      <c r="AC18" s="1538"/>
      <c r="AD18" s="1539"/>
      <c r="AE18" s="1535"/>
      <c r="AF18" s="1536"/>
      <c r="AG18" s="1023"/>
      <c r="AH18" s="1023"/>
      <c r="AI18" s="1023"/>
      <c r="AJ18" s="1527"/>
      <c r="AK18" s="1528"/>
      <c r="AL18" s="1527"/>
      <c r="AM18" s="1529"/>
      <c r="AN18" s="1528"/>
      <c r="AO18" s="1530"/>
      <c r="AP18" s="1530"/>
      <c r="AQ18" s="1531"/>
    </row>
    <row r="19" spans="1:43" ht="18.75" customHeight="1" thickBot="1" x14ac:dyDescent="0.45">
      <c r="A19" s="1540" t="s">
        <v>418</v>
      </c>
      <c r="B19" s="1541"/>
      <c r="C19" s="1541"/>
      <c r="D19" s="1541"/>
      <c r="E19" s="1541"/>
      <c r="F19" s="1541"/>
      <c r="G19" s="1541"/>
      <c r="H19" s="1542"/>
      <c r="I19" s="1543"/>
      <c r="J19" s="1544"/>
      <c r="K19" s="1545"/>
      <c r="L19" s="1545"/>
      <c r="M19" s="1545"/>
      <c r="N19" s="1546"/>
      <c r="O19" s="1547"/>
      <c r="P19" s="1546"/>
      <c r="Q19" s="1548"/>
      <c r="R19" s="1547"/>
      <c r="S19" s="1549"/>
      <c r="T19" s="1549"/>
      <c r="U19" s="1550"/>
      <c r="W19" s="1540" t="s">
        <v>419</v>
      </c>
      <c r="X19" s="1541"/>
      <c r="Y19" s="1541"/>
      <c r="Z19" s="1541"/>
      <c r="AA19" s="1541"/>
      <c r="AB19" s="1541"/>
      <c r="AC19" s="1541"/>
      <c r="AD19" s="1542"/>
      <c r="AE19" s="1543"/>
      <c r="AF19" s="1544"/>
      <c r="AG19" s="1545"/>
      <c r="AH19" s="1545"/>
      <c r="AI19" s="1545"/>
      <c r="AJ19" s="1546"/>
      <c r="AK19" s="1547"/>
      <c r="AL19" s="1546"/>
      <c r="AM19" s="1548"/>
      <c r="AN19" s="1547"/>
      <c r="AO19" s="1549"/>
      <c r="AP19" s="1549"/>
      <c r="AQ19" s="1550"/>
    </row>
    <row r="20" spans="1:43" ht="18.75" customHeight="1" x14ac:dyDescent="0.4">
      <c r="A20" s="279"/>
      <c r="N20" s="279"/>
      <c r="O20" s="279"/>
      <c r="P20" s="279"/>
      <c r="Q20" s="279"/>
      <c r="R20" s="279"/>
      <c r="S20" s="279"/>
      <c r="T20" s="279"/>
      <c r="U20" s="279"/>
    </row>
    <row r="21" spans="1:43" ht="18.75" customHeight="1" thickBot="1" x14ac:dyDescent="0.45">
      <c r="A21" s="133" t="s">
        <v>420</v>
      </c>
      <c r="W21" s="133" t="s">
        <v>421</v>
      </c>
    </row>
    <row r="22" spans="1:43" ht="18.75" customHeight="1" x14ac:dyDescent="0.4">
      <c r="A22" s="1492" t="s">
        <v>392</v>
      </c>
      <c r="B22" s="1493"/>
      <c r="C22" s="1493"/>
      <c r="D22" s="1493"/>
      <c r="E22" s="1493"/>
      <c r="F22" s="1493"/>
      <c r="G22" s="1493"/>
      <c r="H22" s="1494"/>
      <c r="I22" s="1498" t="s">
        <v>393</v>
      </c>
      <c r="J22" s="1499"/>
      <c r="K22" s="1502" t="s">
        <v>394</v>
      </c>
      <c r="L22" s="1503"/>
      <c r="M22" s="1504"/>
      <c r="N22" s="1508" t="s">
        <v>395</v>
      </c>
      <c r="O22" s="1509"/>
      <c r="P22" s="1512" t="s">
        <v>396</v>
      </c>
      <c r="Q22" s="1513"/>
      <c r="R22" s="1514"/>
      <c r="S22" s="1518" t="s">
        <v>397</v>
      </c>
      <c r="T22" s="1513"/>
      <c r="U22" s="1519"/>
      <c r="W22" s="1492" t="s">
        <v>392</v>
      </c>
      <c r="X22" s="1493"/>
      <c r="Y22" s="1493"/>
      <c r="Z22" s="1493"/>
      <c r="AA22" s="1493"/>
      <c r="AB22" s="1493"/>
      <c r="AC22" s="1493"/>
      <c r="AD22" s="1494"/>
      <c r="AE22" s="1498" t="s">
        <v>393</v>
      </c>
      <c r="AF22" s="1499"/>
      <c r="AG22" s="1502" t="s">
        <v>394</v>
      </c>
      <c r="AH22" s="1503"/>
      <c r="AI22" s="1504"/>
      <c r="AJ22" s="1508" t="s">
        <v>395</v>
      </c>
      <c r="AK22" s="1509"/>
      <c r="AL22" s="1512" t="s">
        <v>396</v>
      </c>
      <c r="AM22" s="1513"/>
      <c r="AN22" s="1514"/>
      <c r="AO22" s="1518" t="s">
        <v>397</v>
      </c>
      <c r="AP22" s="1513"/>
      <c r="AQ22" s="1519"/>
    </row>
    <row r="23" spans="1:43" ht="18.75" customHeight="1" x14ac:dyDescent="0.4">
      <c r="A23" s="1495"/>
      <c r="B23" s="1496"/>
      <c r="C23" s="1496"/>
      <c r="D23" s="1496"/>
      <c r="E23" s="1496"/>
      <c r="F23" s="1496"/>
      <c r="G23" s="1496"/>
      <c r="H23" s="1497"/>
      <c r="I23" s="1500"/>
      <c r="J23" s="1501"/>
      <c r="K23" s="1505"/>
      <c r="L23" s="1506"/>
      <c r="M23" s="1507"/>
      <c r="N23" s="1510"/>
      <c r="O23" s="1511"/>
      <c r="P23" s="1515"/>
      <c r="Q23" s="1516"/>
      <c r="R23" s="1517"/>
      <c r="S23" s="1520"/>
      <c r="T23" s="1516"/>
      <c r="U23" s="1521"/>
      <c r="W23" s="1495"/>
      <c r="X23" s="1496"/>
      <c r="Y23" s="1496"/>
      <c r="Z23" s="1496"/>
      <c r="AA23" s="1496"/>
      <c r="AB23" s="1496"/>
      <c r="AC23" s="1496"/>
      <c r="AD23" s="1497"/>
      <c r="AE23" s="1500"/>
      <c r="AF23" s="1501"/>
      <c r="AG23" s="1505"/>
      <c r="AH23" s="1506"/>
      <c r="AI23" s="1507"/>
      <c r="AJ23" s="1510"/>
      <c r="AK23" s="1511"/>
      <c r="AL23" s="1515"/>
      <c r="AM23" s="1516"/>
      <c r="AN23" s="1517"/>
      <c r="AO23" s="1520"/>
      <c r="AP23" s="1516"/>
      <c r="AQ23" s="1521"/>
    </row>
    <row r="24" spans="1:43" ht="18.75" customHeight="1" x14ac:dyDescent="0.4">
      <c r="A24" s="1522" t="s">
        <v>398</v>
      </c>
      <c r="B24" s="1523"/>
      <c r="C24" s="1523"/>
      <c r="D24" s="1523"/>
      <c r="E24" s="1523"/>
      <c r="F24" s="1523"/>
      <c r="G24" s="1523"/>
      <c r="H24" s="1524"/>
      <c r="I24" s="1525"/>
      <c r="J24" s="1526"/>
      <c r="K24" s="1023"/>
      <c r="L24" s="1023"/>
      <c r="M24" s="1023"/>
      <c r="N24" s="1527"/>
      <c r="O24" s="1528"/>
      <c r="P24" s="1527"/>
      <c r="Q24" s="1529"/>
      <c r="R24" s="1528"/>
      <c r="S24" s="1530"/>
      <c r="T24" s="1530"/>
      <c r="U24" s="1531"/>
      <c r="W24" s="1522" t="s">
        <v>398</v>
      </c>
      <c r="X24" s="1523"/>
      <c r="Y24" s="1523"/>
      <c r="Z24" s="1523"/>
      <c r="AA24" s="1523"/>
      <c r="AB24" s="1523"/>
      <c r="AC24" s="1523"/>
      <c r="AD24" s="1524"/>
      <c r="AE24" s="1525"/>
      <c r="AF24" s="1526"/>
      <c r="AG24" s="1023"/>
      <c r="AH24" s="1023"/>
      <c r="AI24" s="1023"/>
      <c r="AJ24" s="1527"/>
      <c r="AK24" s="1528"/>
      <c r="AL24" s="1527"/>
      <c r="AM24" s="1529"/>
      <c r="AN24" s="1528"/>
      <c r="AO24" s="1530"/>
      <c r="AP24" s="1530"/>
      <c r="AQ24" s="1531"/>
    </row>
    <row r="25" spans="1:43" ht="18.75" customHeight="1" x14ac:dyDescent="0.4">
      <c r="A25" s="1532" t="s">
        <v>400</v>
      </c>
      <c r="B25" s="1533"/>
      <c r="C25" s="1533"/>
      <c r="D25" s="1533"/>
      <c r="E25" s="1533"/>
      <c r="F25" s="1533"/>
      <c r="G25" s="1533"/>
      <c r="H25" s="1534"/>
      <c r="I25" s="1535"/>
      <c r="J25" s="1536"/>
      <c r="K25" s="1023"/>
      <c r="L25" s="1023"/>
      <c r="M25" s="1023"/>
      <c r="N25" s="1527"/>
      <c r="O25" s="1528"/>
      <c r="P25" s="1527"/>
      <c r="Q25" s="1529"/>
      <c r="R25" s="1528"/>
      <c r="S25" s="1530"/>
      <c r="T25" s="1530"/>
      <c r="U25" s="1531"/>
      <c r="W25" s="1532" t="s">
        <v>400</v>
      </c>
      <c r="X25" s="1533"/>
      <c r="Y25" s="1533"/>
      <c r="Z25" s="1533"/>
      <c r="AA25" s="1533"/>
      <c r="AB25" s="1533"/>
      <c r="AC25" s="1533"/>
      <c r="AD25" s="1534"/>
      <c r="AE25" s="1535"/>
      <c r="AF25" s="1536"/>
      <c r="AG25" s="1023"/>
      <c r="AH25" s="1023"/>
      <c r="AI25" s="1023"/>
      <c r="AJ25" s="1527"/>
      <c r="AK25" s="1528"/>
      <c r="AL25" s="1527"/>
      <c r="AM25" s="1529"/>
      <c r="AN25" s="1528"/>
      <c r="AO25" s="1530"/>
      <c r="AP25" s="1530"/>
      <c r="AQ25" s="1531"/>
    </row>
    <row r="26" spans="1:43" ht="18.75" customHeight="1" x14ac:dyDescent="0.4">
      <c r="A26" s="1532" t="s">
        <v>401</v>
      </c>
      <c r="B26" s="1533"/>
      <c r="C26" s="1533"/>
      <c r="D26" s="1533"/>
      <c r="E26" s="1533"/>
      <c r="F26" s="1533"/>
      <c r="G26" s="1533"/>
      <c r="H26" s="1534"/>
      <c r="I26" s="1535"/>
      <c r="J26" s="1536"/>
      <c r="K26" s="1023"/>
      <c r="L26" s="1023"/>
      <c r="M26" s="1023"/>
      <c r="N26" s="1527"/>
      <c r="O26" s="1528"/>
      <c r="P26" s="1527"/>
      <c r="Q26" s="1529"/>
      <c r="R26" s="1528"/>
      <c r="S26" s="1530"/>
      <c r="T26" s="1530"/>
      <c r="U26" s="1531"/>
      <c r="W26" s="1532" t="s">
        <v>401</v>
      </c>
      <c r="X26" s="1533"/>
      <c r="Y26" s="1533"/>
      <c r="Z26" s="1533"/>
      <c r="AA26" s="1533"/>
      <c r="AB26" s="1533"/>
      <c r="AC26" s="1533"/>
      <c r="AD26" s="1534"/>
      <c r="AE26" s="1535"/>
      <c r="AF26" s="1536"/>
      <c r="AG26" s="1023"/>
      <c r="AH26" s="1023"/>
      <c r="AI26" s="1023"/>
      <c r="AJ26" s="1527"/>
      <c r="AK26" s="1528"/>
      <c r="AL26" s="1527"/>
      <c r="AM26" s="1529"/>
      <c r="AN26" s="1528"/>
      <c r="AO26" s="1530"/>
      <c r="AP26" s="1530"/>
      <c r="AQ26" s="1531"/>
    </row>
    <row r="27" spans="1:43" ht="18.75" customHeight="1" x14ac:dyDescent="0.4">
      <c r="A27" s="1532" t="s">
        <v>402</v>
      </c>
      <c r="B27" s="1533"/>
      <c r="C27" s="1533"/>
      <c r="D27" s="1533"/>
      <c r="E27" s="1533"/>
      <c r="F27" s="1533"/>
      <c r="G27" s="1533"/>
      <c r="H27" s="1534"/>
      <c r="I27" s="1535"/>
      <c r="J27" s="1536"/>
      <c r="K27" s="1023"/>
      <c r="L27" s="1023"/>
      <c r="M27" s="1023"/>
      <c r="N27" s="1527"/>
      <c r="O27" s="1528"/>
      <c r="P27" s="1527"/>
      <c r="Q27" s="1529"/>
      <c r="R27" s="1528"/>
      <c r="S27" s="1530"/>
      <c r="T27" s="1530"/>
      <c r="U27" s="1531"/>
      <c r="W27" s="1532" t="s">
        <v>402</v>
      </c>
      <c r="X27" s="1533"/>
      <c r="Y27" s="1533"/>
      <c r="Z27" s="1533"/>
      <c r="AA27" s="1533"/>
      <c r="AB27" s="1533"/>
      <c r="AC27" s="1533"/>
      <c r="AD27" s="1534"/>
      <c r="AE27" s="1535"/>
      <c r="AF27" s="1536"/>
      <c r="AG27" s="1023"/>
      <c r="AH27" s="1023"/>
      <c r="AI27" s="1023"/>
      <c r="AJ27" s="1527"/>
      <c r="AK27" s="1528"/>
      <c r="AL27" s="1527"/>
      <c r="AM27" s="1529"/>
      <c r="AN27" s="1528"/>
      <c r="AO27" s="1530"/>
      <c r="AP27" s="1530"/>
      <c r="AQ27" s="1531"/>
    </row>
    <row r="28" spans="1:43" ht="18.75" customHeight="1" x14ac:dyDescent="0.4">
      <c r="A28" s="1532" t="s">
        <v>403</v>
      </c>
      <c r="B28" s="1533"/>
      <c r="C28" s="1533"/>
      <c r="D28" s="1533"/>
      <c r="E28" s="1533"/>
      <c r="F28" s="1533"/>
      <c r="G28" s="1533"/>
      <c r="H28" s="1534"/>
      <c r="I28" s="1535"/>
      <c r="J28" s="1536"/>
      <c r="K28" s="1023"/>
      <c r="L28" s="1023"/>
      <c r="M28" s="1023"/>
      <c r="N28" s="1527"/>
      <c r="O28" s="1528"/>
      <c r="P28" s="1527"/>
      <c r="Q28" s="1529"/>
      <c r="R28" s="1528"/>
      <c r="S28" s="1530"/>
      <c r="T28" s="1530"/>
      <c r="U28" s="1531"/>
      <c r="W28" s="1532" t="s">
        <v>403</v>
      </c>
      <c r="X28" s="1533"/>
      <c r="Y28" s="1533"/>
      <c r="Z28" s="1533"/>
      <c r="AA28" s="1533"/>
      <c r="AB28" s="1533"/>
      <c r="AC28" s="1533"/>
      <c r="AD28" s="1534"/>
      <c r="AE28" s="1535"/>
      <c r="AF28" s="1536"/>
      <c r="AG28" s="1023"/>
      <c r="AH28" s="1023"/>
      <c r="AI28" s="1023"/>
      <c r="AJ28" s="1527"/>
      <c r="AK28" s="1528"/>
      <c r="AL28" s="1527"/>
      <c r="AM28" s="1529"/>
      <c r="AN28" s="1528"/>
      <c r="AO28" s="1530"/>
      <c r="AP28" s="1530"/>
      <c r="AQ28" s="1531"/>
    </row>
    <row r="29" spans="1:43" ht="18.75" customHeight="1" x14ac:dyDescent="0.4">
      <c r="A29" s="1532" t="s">
        <v>404</v>
      </c>
      <c r="B29" s="1533"/>
      <c r="C29" s="1533"/>
      <c r="D29" s="1533"/>
      <c r="E29" s="1533"/>
      <c r="F29" s="1533"/>
      <c r="G29" s="1533"/>
      <c r="H29" s="1534"/>
      <c r="I29" s="1535"/>
      <c r="J29" s="1536"/>
      <c r="K29" s="1023"/>
      <c r="L29" s="1023"/>
      <c r="M29" s="1023"/>
      <c r="N29" s="1527"/>
      <c r="O29" s="1528"/>
      <c r="P29" s="1527"/>
      <c r="Q29" s="1529"/>
      <c r="R29" s="1528"/>
      <c r="S29" s="1530"/>
      <c r="T29" s="1530"/>
      <c r="U29" s="1531"/>
      <c r="W29" s="1532" t="s">
        <v>404</v>
      </c>
      <c r="X29" s="1533"/>
      <c r="Y29" s="1533"/>
      <c r="Z29" s="1533"/>
      <c r="AA29" s="1533"/>
      <c r="AB29" s="1533"/>
      <c r="AC29" s="1533"/>
      <c r="AD29" s="1534"/>
      <c r="AE29" s="1535"/>
      <c r="AF29" s="1536"/>
      <c r="AG29" s="1023"/>
      <c r="AH29" s="1023"/>
      <c r="AI29" s="1023"/>
      <c r="AJ29" s="1527"/>
      <c r="AK29" s="1528"/>
      <c r="AL29" s="1527"/>
      <c r="AM29" s="1529"/>
      <c r="AN29" s="1528"/>
      <c r="AO29" s="1530"/>
      <c r="AP29" s="1530"/>
      <c r="AQ29" s="1531"/>
    </row>
    <row r="30" spans="1:43" ht="18.75" customHeight="1" x14ac:dyDescent="0.4">
      <c r="A30" s="1532" t="s">
        <v>405</v>
      </c>
      <c r="B30" s="1533"/>
      <c r="C30" s="1533"/>
      <c r="D30" s="1533"/>
      <c r="E30" s="1533"/>
      <c r="F30" s="1533"/>
      <c r="G30" s="1533"/>
      <c r="H30" s="1534"/>
      <c r="I30" s="1535"/>
      <c r="J30" s="1536"/>
      <c r="K30" s="1023"/>
      <c r="L30" s="1023"/>
      <c r="M30" s="1023"/>
      <c r="N30" s="1527"/>
      <c r="O30" s="1528"/>
      <c r="P30" s="1527"/>
      <c r="Q30" s="1529"/>
      <c r="R30" s="1528"/>
      <c r="S30" s="1530"/>
      <c r="T30" s="1530"/>
      <c r="U30" s="1531"/>
      <c r="W30" s="1532" t="s">
        <v>405</v>
      </c>
      <c r="X30" s="1533"/>
      <c r="Y30" s="1533"/>
      <c r="Z30" s="1533"/>
      <c r="AA30" s="1533"/>
      <c r="AB30" s="1533"/>
      <c r="AC30" s="1533"/>
      <c r="AD30" s="1534"/>
      <c r="AE30" s="1535"/>
      <c r="AF30" s="1536"/>
      <c r="AG30" s="1023"/>
      <c r="AH30" s="1023"/>
      <c r="AI30" s="1023"/>
      <c r="AJ30" s="1527"/>
      <c r="AK30" s="1528"/>
      <c r="AL30" s="1527"/>
      <c r="AM30" s="1529"/>
      <c r="AN30" s="1528"/>
      <c r="AO30" s="1530"/>
      <c r="AP30" s="1530"/>
      <c r="AQ30" s="1531"/>
    </row>
    <row r="31" spans="1:43" ht="18.75" customHeight="1" x14ac:dyDescent="0.4">
      <c r="A31" s="1532" t="s">
        <v>406</v>
      </c>
      <c r="B31" s="1533"/>
      <c r="C31" s="1533"/>
      <c r="D31" s="1533"/>
      <c r="E31" s="1533"/>
      <c r="F31" s="1533"/>
      <c r="G31" s="1533"/>
      <c r="H31" s="1534"/>
      <c r="I31" s="1535"/>
      <c r="J31" s="1536"/>
      <c r="K31" s="1023"/>
      <c r="L31" s="1023"/>
      <c r="M31" s="1023"/>
      <c r="N31" s="1527"/>
      <c r="O31" s="1528"/>
      <c r="P31" s="1527"/>
      <c r="Q31" s="1529"/>
      <c r="R31" s="1528"/>
      <c r="S31" s="1530"/>
      <c r="T31" s="1530"/>
      <c r="U31" s="1531"/>
      <c r="W31" s="1532" t="s">
        <v>407</v>
      </c>
      <c r="X31" s="1533"/>
      <c r="Y31" s="1533"/>
      <c r="Z31" s="1533"/>
      <c r="AA31" s="1533"/>
      <c r="AB31" s="1533"/>
      <c r="AC31" s="1533"/>
      <c r="AD31" s="1534"/>
      <c r="AE31" s="1535"/>
      <c r="AF31" s="1536"/>
      <c r="AG31" s="1023"/>
      <c r="AH31" s="1023"/>
      <c r="AI31" s="1023"/>
      <c r="AJ31" s="1527"/>
      <c r="AK31" s="1528"/>
      <c r="AL31" s="1527"/>
      <c r="AM31" s="1529"/>
      <c r="AN31" s="1528"/>
      <c r="AO31" s="1530"/>
      <c r="AP31" s="1530"/>
      <c r="AQ31" s="1531"/>
    </row>
    <row r="32" spans="1:43" ht="18.75" customHeight="1" x14ac:dyDescent="0.4">
      <c r="A32" s="1532" t="s">
        <v>408</v>
      </c>
      <c r="B32" s="1533"/>
      <c r="C32" s="1533"/>
      <c r="D32" s="1533"/>
      <c r="E32" s="1533"/>
      <c r="F32" s="1533"/>
      <c r="G32" s="1533"/>
      <c r="H32" s="1534"/>
      <c r="I32" s="1535"/>
      <c r="J32" s="1536"/>
      <c r="K32" s="1023"/>
      <c r="L32" s="1023"/>
      <c r="M32" s="1023"/>
      <c r="N32" s="1527"/>
      <c r="O32" s="1528"/>
      <c r="P32" s="1527"/>
      <c r="Q32" s="1529"/>
      <c r="R32" s="1528"/>
      <c r="S32" s="1530"/>
      <c r="T32" s="1530"/>
      <c r="U32" s="1531"/>
      <c r="W32" s="1532" t="s">
        <v>409</v>
      </c>
      <c r="X32" s="1533"/>
      <c r="Y32" s="1533"/>
      <c r="Z32" s="1533"/>
      <c r="AA32" s="1533"/>
      <c r="AB32" s="1533"/>
      <c r="AC32" s="1533"/>
      <c r="AD32" s="1534"/>
      <c r="AE32" s="1535"/>
      <c r="AF32" s="1536"/>
      <c r="AG32" s="1023"/>
      <c r="AH32" s="1023"/>
      <c r="AI32" s="1023"/>
      <c r="AJ32" s="1527"/>
      <c r="AK32" s="1528"/>
      <c r="AL32" s="1527"/>
      <c r="AM32" s="1529"/>
      <c r="AN32" s="1528"/>
      <c r="AO32" s="1530"/>
      <c r="AP32" s="1530"/>
      <c r="AQ32" s="1531"/>
    </row>
    <row r="33" spans="1:45" ht="18.75" customHeight="1" x14ac:dyDescent="0.4">
      <c r="A33" s="1532" t="s">
        <v>410</v>
      </c>
      <c r="B33" s="1533"/>
      <c r="C33" s="1533"/>
      <c r="D33" s="1533"/>
      <c r="E33" s="1533"/>
      <c r="F33" s="1533"/>
      <c r="G33" s="1533"/>
      <c r="H33" s="1534"/>
      <c r="I33" s="1535"/>
      <c r="J33" s="1536"/>
      <c r="K33" s="1023"/>
      <c r="L33" s="1023"/>
      <c r="M33" s="1023"/>
      <c r="N33" s="1527"/>
      <c r="O33" s="1528"/>
      <c r="P33" s="1527"/>
      <c r="Q33" s="1529"/>
      <c r="R33" s="1528"/>
      <c r="S33" s="1530"/>
      <c r="T33" s="1530"/>
      <c r="U33" s="1531"/>
      <c r="W33" s="1532" t="s">
        <v>411</v>
      </c>
      <c r="X33" s="1533"/>
      <c r="Y33" s="1533"/>
      <c r="Z33" s="1533"/>
      <c r="AA33" s="1533"/>
      <c r="AB33" s="1533"/>
      <c r="AC33" s="1533"/>
      <c r="AD33" s="1534"/>
      <c r="AE33" s="1535"/>
      <c r="AF33" s="1536"/>
      <c r="AG33" s="1023"/>
      <c r="AH33" s="1023"/>
      <c r="AI33" s="1023"/>
      <c r="AJ33" s="1527"/>
      <c r="AK33" s="1528"/>
      <c r="AL33" s="1527"/>
      <c r="AM33" s="1529"/>
      <c r="AN33" s="1528"/>
      <c r="AO33" s="1530"/>
      <c r="AP33" s="1530"/>
      <c r="AQ33" s="1531"/>
    </row>
    <row r="34" spans="1:45" ht="18.75" customHeight="1" x14ac:dyDescent="0.4">
      <c r="A34" s="1537" t="s">
        <v>412</v>
      </c>
      <c r="B34" s="1538"/>
      <c r="C34" s="1538"/>
      <c r="D34" s="1538"/>
      <c r="E34" s="1538"/>
      <c r="F34" s="1538"/>
      <c r="G34" s="1538"/>
      <c r="H34" s="1539"/>
      <c r="I34" s="1535"/>
      <c r="J34" s="1536"/>
      <c r="K34" s="1023"/>
      <c r="L34" s="1023"/>
      <c r="M34" s="1023"/>
      <c r="N34" s="1527"/>
      <c r="O34" s="1528"/>
      <c r="P34" s="1527"/>
      <c r="Q34" s="1529"/>
      <c r="R34" s="1528"/>
      <c r="S34" s="1530"/>
      <c r="T34" s="1530"/>
      <c r="U34" s="1531"/>
      <c r="W34" s="1537" t="s">
        <v>413</v>
      </c>
      <c r="X34" s="1538"/>
      <c r="Y34" s="1538"/>
      <c r="Z34" s="1538"/>
      <c r="AA34" s="1538"/>
      <c r="AB34" s="1538"/>
      <c r="AC34" s="1538"/>
      <c r="AD34" s="1539"/>
      <c r="AE34" s="1535"/>
      <c r="AF34" s="1536"/>
      <c r="AG34" s="1023"/>
      <c r="AH34" s="1023"/>
      <c r="AI34" s="1023"/>
      <c r="AJ34" s="1527"/>
      <c r="AK34" s="1528"/>
      <c r="AL34" s="1527"/>
      <c r="AM34" s="1529"/>
      <c r="AN34" s="1528"/>
      <c r="AO34" s="1530"/>
      <c r="AP34" s="1530"/>
      <c r="AQ34" s="1531"/>
    </row>
    <row r="35" spans="1:45" ht="18.75" customHeight="1" x14ac:dyDescent="0.4">
      <c r="A35" s="1532" t="s">
        <v>414</v>
      </c>
      <c r="B35" s="1533"/>
      <c r="C35" s="1533"/>
      <c r="D35" s="1533"/>
      <c r="E35" s="1533"/>
      <c r="F35" s="1533"/>
      <c r="G35" s="1533"/>
      <c r="H35" s="1534"/>
      <c r="I35" s="1535"/>
      <c r="J35" s="1536"/>
      <c r="K35" s="1023"/>
      <c r="L35" s="1023"/>
      <c r="M35" s="1023"/>
      <c r="N35" s="1527"/>
      <c r="O35" s="1528"/>
      <c r="P35" s="1527"/>
      <c r="Q35" s="1529"/>
      <c r="R35" s="1528"/>
      <c r="S35" s="1530"/>
      <c r="T35" s="1530"/>
      <c r="U35" s="1531"/>
      <c r="W35" s="1532" t="s">
        <v>415</v>
      </c>
      <c r="X35" s="1533"/>
      <c r="Y35" s="1533"/>
      <c r="Z35" s="1533"/>
      <c r="AA35" s="1533"/>
      <c r="AB35" s="1533"/>
      <c r="AC35" s="1533"/>
      <c r="AD35" s="1534"/>
      <c r="AE35" s="1535"/>
      <c r="AF35" s="1536"/>
      <c r="AG35" s="1023"/>
      <c r="AH35" s="1023"/>
      <c r="AI35" s="1023"/>
      <c r="AJ35" s="1527"/>
      <c r="AK35" s="1528"/>
      <c r="AL35" s="1527"/>
      <c r="AM35" s="1529"/>
      <c r="AN35" s="1528"/>
      <c r="AO35" s="1530"/>
      <c r="AP35" s="1530"/>
      <c r="AQ35" s="1531"/>
    </row>
    <row r="36" spans="1:45" ht="18.75" customHeight="1" x14ac:dyDescent="0.4">
      <c r="A36" s="1537" t="s">
        <v>416</v>
      </c>
      <c r="B36" s="1538"/>
      <c r="C36" s="1538"/>
      <c r="D36" s="1538"/>
      <c r="E36" s="1538"/>
      <c r="F36" s="1538"/>
      <c r="G36" s="1538"/>
      <c r="H36" s="1539"/>
      <c r="I36" s="1535"/>
      <c r="J36" s="1536"/>
      <c r="K36" s="1023"/>
      <c r="L36" s="1023"/>
      <c r="M36" s="1023"/>
      <c r="N36" s="1527"/>
      <c r="O36" s="1528"/>
      <c r="P36" s="1527"/>
      <c r="Q36" s="1529"/>
      <c r="R36" s="1528"/>
      <c r="S36" s="1530"/>
      <c r="T36" s="1530"/>
      <c r="U36" s="1531"/>
      <c r="W36" s="1537" t="s">
        <v>417</v>
      </c>
      <c r="X36" s="1538"/>
      <c r="Y36" s="1538"/>
      <c r="Z36" s="1538"/>
      <c r="AA36" s="1538"/>
      <c r="AB36" s="1538"/>
      <c r="AC36" s="1538"/>
      <c r="AD36" s="1539"/>
      <c r="AE36" s="1535"/>
      <c r="AF36" s="1536"/>
      <c r="AG36" s="1023"/>
      <c r="AH36" s="1023"/>
      <c r="AI36" s="1023"/>
      <c r="AJ36" s="1527"/>
      <c r="AK36" s="1528"/>
      <c r="AL36" s="1527"/>
      <c r="AM36" s="1529"/>
      <c r="AN36" s="1528"/>
      <c r="AO36" s="1530"/>
      <c r="AP36" s="1530"/>
      <c r="AQ36" s="1531"/>
    </row>
    <row r="37" spans="1:45" ht="18.75" customHeight="1" thickBot="1" x14ac:dyDescent="0.45">
      <c r="A37" s="1540" t="s">
        <v>418</v>
      </c>
      <c r="B37" s="1541"/>
      <c r="C37" s="1541"/>
      <c r="D37" s="1541"/>
      <c r="E37" s="1541"/>
      <c r="F37" s="1541"/>
      <c r="G37" s="1541"/>
      <c r="H37" s="1542"/>
      <c r="I37" s="1543"/>
      <c r="J37" s="1544"/>
      <c r="K37" s="1545"/>
      <c r="L37" s="1545"/>
      <c r="M37" s="1545"/>
      <c r="N37" s="1546"/>
      <c r="O37" s="1547"/>
      <c r="P37" s="1546"/>
      <c r="Q37" s="1548"/>
      <c r="R37" s="1547"/>
      <c r="S37" s="1549"/>
      <c r="T37" s="1549"/>
      <c r="U37" s="1550"/>
      <c r="W37" s="1540" t="s">
        <v>419</v>
      </c>
      <c r="X37" s="1541"/>
      <c r="Y37" s="1541"/>
      <c r="Z37" s="1541"/>
      <c r="AA37" s="1541"/>
      <c r="AB37" s="1541"/>
      <c r="AC37" s="1541"/>
      <c r="AD37" s="1542"/>
      <c r="AE37" s="1543"/>
      <c r="AF37" s="1544"/>
      <c r="AG37" s="1545"/>
      <c r="AH37" s="1545"/>
      <c r="AI37" s="1545"/>
      <c r="AJ37" s="1546"/>
      <c r="AK37" s="1547"/>
      <c r="AL37" s="1546"/>
      <c r="AM37" s="1548"/>
      <c r="AN37" s="1547"/>
      <c r="AO37" s="1549"/>
      <c r="AP37" s="1549"/>
      <c r="AQ37" s="1550"/>
    </row>
    <row r="38" spans="1:45" ht="18.75" customHeight="1" x14ac:dyDescent="0.4">
      <c r="A38" s="279"/>
      <c r="B38" s="279"/>
      <c r="C38" s="279"/>
      <c r="D38" s="279"/>
      <c r="E38" s="279"/>
      <c r="F38" s="279"/>
    </row>
    <row r="39" spans="1:45" ht="18.75" customHeight="1" thickBot="1" x14ac:dyDescent="0.45">
      <c r="A39" s="133" t="s">
        <v>422</v>
      </c>
      <c r="D39" s="279"/>
      <c r="E39" s="279"/>
      <c r="F39" s="279"/>
      <c r="W39" s="133" t="s">
        <v>423</v>
      </c>
    </row>
    <row r="40" spans="1:45" ht="18.75" customHeight="1" thickBot="1" x14ac:dyDescent="0.45">
      <c r="A40" s="133" t="s">
        <v>424</v>
      </c>
      <c r="B40" s="279"/>
      <c r="C40" s="279"/>
      <c r="D40" s="279"/>
      <c r="E40" s="279"/>
      <c r="F40" s="279"/>
      <c r="G40" s="279"/>
      <c r="W40" s="1557" t="s">
        <v>425</v>
      </c>
      <c r="X40" s="1558"/>
      <c r="Y40" s="1558"/>
      <c r="Z40" s="1558"/>
      <c r="AA40" s="1558"/>
      <c r="AB40" s="1558"/>
      <c r="AC40" s="1558"/>
      <c r="AD40" s="1559"/>
      <c r="AE40" s="280"/>
      <c r="AF40" s="280"/>
      <c r="AG40" s="281" t="s">
        <v>257</v>
      </c>
      <c r="AH40" s="1560"/>
      <c r="AI40" s="1560"/>
      <c r="AJ40" s="1560"/>
      <c r="AK40" s="1560"/>
      <c r="AL40" s="1560"/>
      <c r="AM40" s="282" t="s">
        <v>228</v>
      </c>
      <c r="AN40" s="282"/>
      <c r="AO40" s="283"/>
      <c r="AP40" s="284" t="s">
        <v>258</v>
      </c>
      <c r="AQ40" s="285"/>
    </row>
    <row r="41" spans="1:45" ht="18.75" customHeight="1" thickBot="1" x14ac:dyDescent="0.45">
      <c r="A41" s="1561" t="s">
        <v>426</v>
      </c>
      <c r="B41" s="1562"/>
      <c r="C41" s="1562"/>
      <c r="D41" s="1562"/>
      <c r="E41" s="1562"/>
      <c r="F41" s="1562"/>
      <c r="G41" s="1562"/>
      <c r="H41" s="1563"/>
      <c r="I41" s="1564"/>
      <c r="J41" s="1564"/>
      <c r="K41" s="1564"/>
      <c r="L41" s="1564"/>
      <c r="M41" s="1564"/>
      <c r="N41" s="1564"/>
      <c r="O41" s="1564"/>
      <c r="P41" s="1564"/>
      <c r="Q41" s="1564"/>
      <c r="R41" s="1564"/>
      <c r="S41" s="1564"/>
      <c r="T41" s="1564"/>
      <c r="U41" s="1565"/>
      <c r="W41" s="1566" t="s">
        <v>427</v>
      </c>
      <c r="X41" s="1567"/>
      <c r="Y41" s="1567"/>
      <c r="Z41" s="1567"/>
      <c r="AA41" s="1567"/>
      <c r="AB41" s="1567"/>
      <c r="AC41" s="1567"/>
      <c r="AD41" s="1568"/>
      <c r="AE41" s="1569"/>
      <c r="AF41" s="1569"/>
      <c r="AG41" s="1569"/>
      <c r="AH41" s="1569"/>
      <c r="AI41" s="1569"/>
      <c r="AJ41" s="1569"/>
      <c r="AK41" s="1569"/>
      <c r="AL41" s="1569"/>
      <c r="AM41" s="1569"/>
      <c r="AN41" s="1569"/>
      <c r="AO41" s="1569"/>
      <c r="AP41" s="1569"/>
      <c r="AQ41" s="1570"/>
    </row>
    <row r="42" spans="1:45" ht="18.75" customHeight="1" x14ac:dyDescent="0.4">
      <c r="A42" s="286"/>
      <c r="B42" s="287"/>
      <c r="C42" s="287"/>
      <c r="D42" s="287"/>
      <c r="E42" s="288"/>
      <c r="F42" s="288"/>
      <c r="G42" s="288"/>
      <c r="AL42" s="286"/>
      <c r="AM42" s="286"/>
      <c r="AN42" s="279"/>
      <c r="AO42" s="279"/>
      <c r="AP42" s="279"/>
      <c r="AQ42" s="279"/>
      <c r="AR42" s="279"/>
      <c r="AS42" s="279"/>
    </row>
    <row r="43" spans="1:45" ht="18.75" customHeight="1" thickBot="1" x14ac:dyDescent="0.45">
      <c r="A43" s="133" t="s">
        <v>428</v>
      </c>
      <c r="B43" s="287"/>
      <c r="C43" s="287"/>
      <c r="D43" s="287"/>
      <c r="E43" s="288"/>
      <c r="F43" s="288"/>
      <c r="G43" s="288"/>
      <c r="H43" s="288"/>
      <c r="I43" s="288"/>
      <c r="J43" s="288"/>
      <c r="K43" s="288"/>
      <c r="L43" s="288"/>
      <c r="W43" s="133" t="s">
        <v>429</v>
      </c>
      <c r="AN43" s="279"/>
      <c r="AO43" s="279"/>
      <c r="AP43" s="279"/>
      <c r="AQ43" s="279"/>
      <c r="AR43" s="279"/>
      <c r="AS43" s="279"/>
    </row>
    <row r="44" spans="1:45" ht="18.75" customHeight="1" x14ac:dyDescent="0.4">
      <c r="A44" s="1551"/>
      <c r="B44" s="1552"/>
      <c r="C44" s="1552"/>
      <c r="D44" s="1552"/>
      <c r="E44" s="1552"/>
      <c r="F44" s="1552"/>
      <c r="G44" s="1553" t="s">
        <v>188</v>
      </c>
      <c r="H44" s="1553"/>
      <c r="I44" s="1553"/>
      <c r="J44" s="1553"/>
      <c r="K44" s="1553"/>
      <c r="L44" s="1553"/>
      <c r="M44" s="1553"/>
      <c r="N44" s="1554" t="s">
        <v>430</v>
      </c>
      <c r="O44" s="1554"/>
      <c r="P44" s="1554"/>
      <c r="Q44" s="1554"/>
      <c r="R44" s="1554"/>
      <c r="S44" s="1554"/>
      <c r="T44" s="1555"/>
      <c r="U44" s="1556"/>
      <c r="W44" s="1551"/>
      <c r="X44" s="1552"/>
      <c r="Y44" s="1552"/>
      <c r="Z44" s="1552"/>
      <c r="AA44" s="1552"/>
      <c r="AB44" s="1552"/>
      <c r="AC44" s="1553" t="s">
        <v>188</v>
      </c>
      <c r="AD44" s="1553"/>
      <c r="AE44" s="1553"/>
      <c r="AF44" s="1553"/>
      <c r="AG44" s="1553"/>
      <c r="AH44" s="1553"/>
      <c r="AI44" s="1553"/>
      <c r="AJ44" s="1554" t="s">
        <v>430</v>
      </c>
      <c r="AK44" s="1554"/>
      <c r="AL44" s="1554"/>
      <c r="AM44" s="1554"/>
      <c r="AN44" s="1554"/>
      <c r="AO44" s="1554"/>
      <c r="AP44" s="1555"/>
      <c r="AQ44" s="1556"/>
      <c r="AR44" s="279"/>
      <c r="AS44" s="279"/>
    </row>
    <row r="45" spans="1:45" ht="18.75" customHeight="1" x14ac:dyDescent="0.4">
      <c r="A45" s="1575" t="s">
        <v>431</v>
      </c>
      <c r="B45" s="987"/>
      <c r="C45" s="987"/>
      <c r="D45" s="987"/>
      <c r="E45" s="987"/>
      <c r="F45" s="987"/>
      <c r="G45" s="1578"/>
      <c r="H45" s="1578"/>
      <c r="I45" s="1578"/>
      <c r="J45" s="1578"/>
      <c r="K45" s="1578"/>
      <c r="L45" s="1578"/>
      <c r="M45" s="1578"/>
      <c r="N45" s="1056"/>
      <c r="O45" s="1022"/>
      <c r="P45" s="1573" t="s">
        <v>15</v>
      </c>
      <c r="Q45" s="1022"/>
      <c r="R45" s="1573" t="s">
        <v>268</v>
      </c>
      <c r="S45" s="1022"/>
      <c r="T45" s="1022"/>
      <c r="U45" s="1571" t="s">
        <v>29</v>
      </c>
      <c r="W45" s="1575" t="s">
        <v>432</v>
      </c>
      <c r="X45" s="987"/>
      <c r="Y45" s="987"/>
      <c r="Z45" s="987"/>
      <c r="AA45" s="987"/>
      <c r="AB45" s="987"/>
      <c r="AC45" s="1578"/>
      <c r="AD45" s="1578"/>
      <c r="AE45" s="1578"/>
      <c r="AF45" s="1578"/>
      <c r="AG45" s="1578"/>
      <c r="AH45" s="1578"/>
      <c r="AI45" s="1578"/>
      <c r="AJ45" s="1056"/>
      <c r="AK45" s="1022"/>
      <c r="AL45" s="1573" t="s">
        <v>15</v>
      </c>
      <c r="AM45" s="1022"/>
      <c r="AN45" s="1573" t="s">
        <v>268</v>
      </c>
      <c r="AO45" s="1022"/>
      <c r="AP45" s="1022"/>
      <c r="AQ45" s="1571" t="s">
        <v>29</v>
      </c>
    </row>
    <row r="46" spans="1:45" ht="18.75" customHeight="1" thickBot="1" x14ac:dyDescent="0.45">
      <c r="A46" s="1575"/>
      <c r="B46" s="987"/>
      <c r="C46" s="987"/>
      <c r="D46" s="987"/>
      <c r="E46" s="987"/>
      <c r="F46" s="987"/>
      <c r="G46" s="1578"/>
      <c r="H46" s="1578"/>
      <c r="I46" s="1578"/>
      <c r="J46" s="1578"/>
      <c r="K46" s="1578"/>
      <c r="L46" s="1578"/>
      <c r="M46" s="1578"/>
      <c r="N46" s="1057"/>
      <c r="O46" s="1581"/>
      <c r="P46" s="1583"/>
      <c r="Q46" s="1581"/>
      <c r="R46" s="1583"/>
      <c r="S46" s="1581"/>
      <c r="T46" s="1581"/>
      <c r="U46" s="1582"/>
      <c r="W46" s="1576"/>
      <c r="X46" s="1577"/>
      <c r="Y46" s="1577"/>
      <c r="Z46" s="1577"/>
      <c r="AA46" s="1577"/>
      <c r="AB46" s="1577"/>
      <c r="AC46" s="1579"/>
      <c r="AD46" s="1579"/>
      <c r="AE46" s="1579"/>
      <c r="AF46" s="1579"/>
      <c r="AG46" s="1579"/>
      <c r="AH46" s="1579"/>
      <c r="AI46" s="1579"/>
      <c r="AJ46" s="1580"/>
      <c r="AK46" s="1545"/>
      <c r="AL46" s="1574"/>
      <c r="AM46" s="1545"/>
      <c r="AN46" s="1574"/>
      <c r="AO46" s="1545"/>
      <c r="AP46" s="1545"/>
      <c r="AQ46" s="1572"/>
    </row>
    <row r="47" spans="1:45" ht="18.75" customHeight="1" x14ac:dyDescent="0.4">
      <c r="A47" s="1575" t="s">
        <v>433</v>
      </c>
      <c r="B47" s="987"/>
      <c r="C47" s="987"/>
      <c r="D47" s="987"/>
      <c r="E47" s="987"/>
      <c r="F47" s="987"/>
      <c r="G47" s="1578"/>
      <c r="H47" s="1578"/>
      <c r="I47" s="1578"/>
      <c r="J47" s="1578"/>
      <c r="K47" s="1578"/>
      <c r="L47" s="1578"/>
      <c r="M47" s="1578"/>
      <c r="N47" s="1056"/>
      <c r="O47" s="1022"/>
      <c r="P47" s="1573" t="s">
        <v>15</v>
      </c>
      <c r="Q47" s="1022"/>
      <c r="R47" s="1573" t="s">
        <v>268</v>
      </c>
      <c r="S47" s="1022"/>
      <c r="T47" s="1022"/>
      <c r="U47" s="1571" t="s">
        <v>29</v>
      </c>
    </row>
    <row r="48" spans="1:45" ht="18.75" customHeight="1" thickBot="1" x14ac:dyDescent="0.45">
      <c r="A48" s="1576"/>
      <c r="B48" s="1577"/>
      <c r="C48" s="1577"/>
      <c r="D48" s="1577"/>
      <c r="E48" s="1577"/>
      <c r="F48" s="1577"/>
      <c r="G48" s="1579"/>
      <c r="H48" s="1579"/>
      <c r="I48" s="1579"/>
      <c r="J48" s="1579"/>
      <c r="K48" s="1579"/>
      <c r="L48" s="1579"/>
      <c r="M48" s="1579"/>
      <c r="N48" s="1580"/>
      <c r="O48" s="1545"/>
      <c r="P48" s="1574"/>
      <c r="Q48" s="1545"/>
      <c r="R48" s="1574"/>
      <c r="S48" s="1545"/>
      <c r="T48" s="1545"/>
      <c r="U48" s="1572"/>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AC6A94F-08BB-4FBF-B292-8D5495F5F73C}">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9D72BE8-0260-4704-B84C-531096C38B01}"/>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5F30-1423-42A3-8F6E-F82C94C3233D}">
  <sheetPr>
    <tabColor theme="7" tint="0.79998168889431442"/>
    <pageSetUpPr fitToPage="1"/>
  </sheetPr>
  <dimension ref="A1:BQ202"/>
  <sheetViews>
    <sheetView view="pageBreakPreview" zoomScale="65" zoomScaleNormal="70" zoomScaleSheetLayoutView="65" workbookViewId="0">
      <selection activeCell="AY33" sqref="AY33"/>
    </sheetView>
  </sheetViews>
  <sheetFormatPr defaultRowHeight="16.5" x14ac:dyDescent="0.4"/>
  <cols>
    <col min="1" max="69" width="4.5" style="136" customWidth="1"/>
    <col min="70" max="78" width="4.5" style="4" customWidth="1"/>
    <col min="79" max="16384" width="9" style="4"/>
  </cols>
  <sheetData>
    <row r="1" spans="1:43" ht="18.75" customHeight="1" x14ac:dyDescent="0.4">
      <c r="A1" s="276" t="s">
        <v>434</v>
      </c>
    </row>
    <row r="2" spans="1:43" ht="18.75" customHeight="1" thickBot="1" x14ac:dyDescent="0.45">
      <c r="A2" s="277" t="str">
        <f>"（１）令和"&amp;表紙・鑑!$S$3-1&amp;"年度実施状況及び令和"&amp;表紙・鑑!$S$3&amp;"年度実施計画"</f>
        <v>（１）令和6年度実施状況及び令和7年度実施計画</v>
      </c>
    </row>
    <row r="3" spans="1:43" ht="18.75" customHeight="1" x14ac:dyDescent="0.4">
      <c r="A3" s="1584" t="s">
        <v>435</v>
      </c>
      <c r="B3" s="1553"/>
      <c r="C3" s="1553"/>
      <c r="D3" s="1553"/>
      <c r="E3" s="1553" t="s">
        <v>436</v>
      </c>
      <c r="F3" s="1553"/>
      <c r="G3" s="1553"/>
      <c r="H3" s="1553"/>
      <c r="I3" s="1553"/>
      <c r="J3" s="1553" t="s">
        <v>437</v>
      </c>
      <c r="K3" s="1553"/>
      <c r="L3" s="1553"/>
      <c r="M3" s="1553"/>
      <c r="N3" s="1553"/>
      <c r="O3" s="1552" t="s">
        <v>438</v>
      </c>
      <c r="P3" s="1552"/>
      <c r="Q3" s="1552"/>
      <c r="R3" s="1552"/>
      <c r="S3" s="1552"/>
      <c r="T3" s="1552"/>
      <c r="U3" s="1552"/>
      <c r="V3" s="1552"/>
      <c r="W3" s="1552"/>
      <c r="X3" s="1553" t="s">
        <v>439</v>
      </c>
      <c r="Y3" s="1553"/>
      <c r="Z3" s="1553"/>
      <c r="AA3" s="1553"/>
      <c r="AB3" s="1553"/>
      <c r="AC3" s="1552" t="s">
        <v>440</v>
      </c>
      <c r="AD3" s="1552"/>
      <c r="AE3" s="1552"/>
      <c r="AF3" s="1552"/>
      <c r="AG3" s="1552"/>
      <c r="AH3" s="1553" t="s">
        <v>441</v>
      </c>
      <c r="AI3" s="1553"/>
      <c r="AJ3" s="1553"/>
      <c r="AK3" s="1553"/>
      <c r="AL3" s="1553"/>
      <c r="AM3" s="1553"/>
      <c r="AN3" s="1553"/>
      <c r="AO3" s="1553"/>
      <c r="AP3" s="1553"/>
      <c r="AQ3" s="1589"/>
    </row>
    <row r="4" spans="1:43" ht="18.75" customHeight="1" x14ac:dyDescent="0.4">
      <c r="A4" s="1585"/>
      <c r="B4" s="999"/>
      <c r="C4" s="999"/>
      <c r="D4" s="999"/>
      <c r="E4" s="999"/>
      <c r="F4" s="999"/>
      <c r="G4" s="999"/>
      <c r="H4" s="999"/>
      <c r="I4" s="999"/>
      <c r="J4" s="999"/>
      <c r="K4" s="999"/>
      <c r="L4" s="999"/>
      <c r="M4" s="999"/>
      <c r="N4" s="999"/>
      <c r="O4" s="987"/>
      <c r="P4" s="987"/>
      <c r="Q4" s="987"/>
      <c r="R4" s="987"/>
      <c r="S4" s="987"/>
      <c r="T4" s="987"/>
      <c r="U4" s="987"/>
      <c r="V4" s="987"/>
      <c r="W4" s="987"/>
      <c r="X4" s="999"/>
      <c r="Y4" s="999"/>
      <c r="Z4" s="999"/>
      <c r="AA4" s="999"/>
      <c r="AB4" s="999"/>
      <c r="AC4" s="987"/>
      <c r="AD4" s="987"/>
      <c r="AE4" s="987"/>
      <c r="AF4" s="987"/>
      <c r="AG4" s="987"/>
      <c r="AH4" s="999"/>
      <c r="AI4" s="999"/>
      <c r="AJ4" s="999"/>
      <c r="AK4" s="999"/>
      <c r="AL4" s="999"/>
      <c r="AM4" s="999"/>
      <c r="AN4" s="999"/>
      <c r="AO4" s="999"/>
      <c r="AP4" s="999"/>
      <c r="AQ4" s="1590"/>
    </row>
    <row r="5" spans="1:43" ht="18.75" customHeight="1" x14ac:dyDescent="0.4">
      <c r="A5" s="1593" t="s">
        <v>442</v>
      </c>
      <c r="B5" s="1594"/>
      <c r="C5" s="1594"/>
      <c r="D5" s="1595"/>
      <c r="E5" s="1591" t="s">
        <v>1147</v>
      </c>
      <c r="F5" s="1588"/>
      <c r="G5" s="1588"/>
      <c r="H5" s="1588"/>
      <c r="I5" s="1588"/>
      <c r="J5" s="1588" t="s">
        <v>1139</v>
      </c>
      <c r="K5" s="1588"/>
      <c r="L5" s="1588"/>
      <c r="M5" s="1588"/>
      <c r="N5" s="1588"/>
      <c r="O5" s="1586" t="s">
        <v>1140</v>
      </c>
      <c r="P5" s="1586"/>
      <c r="Q5" s="1586"/>
      <c r="R5" s="1586"/>
      <c r="S5" s="1586"/>
      <c r="T5" s="1586"/>
      <c r="U5" s="1586"/>
      <c r="V5" s="1586"/>
      <c r="W5" s="1586"/>
      <c r="X5" s="1588" t="s">
        <v>1141</v>
      </c>
      <c r="Y5" s="1588"/>
      <c r="Z5" s="1588"/>
      <c r="AA5" s="1588"/>
      <c r="AB5" s="1588"/>
      <c r="AC5" s="1023"/>
      <c r="AD5" s="1023" t="s">
        <v>59</v>
      </c>
      <c r="AE5" s="294"/>
      <c r="AF5" s="1023"/>
      <c r="AG5" s="1592" t="s">
        <v>46</v>
      </c>
      <c r="AH5" s="1586" t="s">
        <v>1142</v>
      </c>
      <c r="AI5" s="1586"/>
      <c r="AJ5" s="1586"/>
      <c r="AK5" s="1586"/>
      <c r="AL5" s="1586"/>
      <c r="AM5" s="1586"/>
      <c r="AN5" s="1586"/>
      <c r="AO5" s="1586"/>
      <c r="AP5" s="1586"/>
      <c r="AQ5" s="1587"/>
    </row>
    <row r="6" spans="1:43" ht="18.75" customHeight="1" x14ac:dyDescent="0.4">
      <c r="A6" s="1596"/>
      <c r="B6" s="1609"/>
      <c r="C6" s="1609"/>
      <c r="D6" s="1598"/>
      <c r="E6" s="1588"/>
      <c r="F6" s="1588"/>
      <c r="G6" s="1588"/>
      <c r="H6" s="1588"/>
      <c r="I6" s="1588"/>
      <c r="J6" s="1588"/>
      <c r="K6" s="1588"/>
      <c r="L6" s="1588"/>
      <c r="M6" s="1588"/>
      <c r="N6" s="1588"/>
      <c r="O6" s="1586"/>
      <c r="P6" s="1586"/>
      <c r="Q6" s="1586"/>
      <c r="R6" s="1586"/>
      <c r="S6" s="1586"/>
      <c r="T6" s="1586"/>
      <c r="U6" s="1586"/>
      <c r="V6" s="1586"/>
      <c r="W6" s="1586"/>
      <c r="X6" s="1588"/>
      <c r="Y6" s="1588"/>
      <c r="Z6" s="1588"/>
      <c r="AA6" s="1588"/>
      <c r="AB6" s="1588"/>
      <c r="AC6" s="1581"/>
      <c r="AD6" s="1581"/>
      <c r="AE6" s="295"/>
      <c r="AF6" s="1581"/>
      <c r="AG6" s="1025"/>
      <c r="AH6" s="1586"/>
      <c r="AI6" s="1586"/>
      <c r="AJ6" s="1586"/>
      <c r="AK6" s="1586"/>
      <c r="AL6" s="1586"/>
      <c r="AM6" s="1586"/>
      <c r="AN6" s="1586"/>
      <c r="AO6" s="1586"/>
      <c r="AP6" s="1586"/>
      <c r="AQ6" s="1587"/>
    </row>
    <row r="7" spans="1:43" ht="18.75" customHeight="1" x14ac:dyDescent="0.4">
      <c r="A7" s="1596"/>
      <c r="B7" s="1609"/>
      <c r="C7" s="1609"/>
      <c r="D7" s="1598"/>
      <c r="E7" s="1588"/>
      <c r="F7" s="1588"/>
      <c r="G7" s="1588"/>
      <c r="H7" s="1588"/>
      <c r="I7" s="1588"/>
      <c r="J7" s="1588"/>
      <c r="K7" s="1588"/>
      <c r="L7" s="1588"/>
      <c r="M7" s="1588"/>
      <c r="N7" s="1588"/>
      <c r="O7" s="1586"/>
      <c r="P7" s="1586"/>
      <c r="Q7" s="1586"/>
      <c r="R7" s="1586"/>
      <c r="S7" s="1586"/>
      <c r="T7" s="1586"/>
      <c r="U7" s="1586"/>
      <c r="V7" s="1586"/>
      <c r="W7" s="1586"/>
      <c r="X7" s="1588"/>
      <c r="Y7" s="1588"/>
      <c r="Z7" s="1588"/>
      <c r="AA7" s="1588"/>
      <c r="AB7" s="1588"/>
      <c r="AC7" s="1022"/>
      <c r="AD7" s="1022" t="s">
        <v>59</v>
      </c>
      <c r="AE7" s="296"/>
      <c r="AF7" s="1022"/>
      <c r="AG7" s="1024" t="s">
        <v>46</v>
      </c>
      <c r="AH7" s="1586"/>
      <c r="AI7" s="1586"/>
      <c r="AJ7" s="1586"/>
      <c r="AK7" s="1586"/>
      <c r="AL7" s="1586"/>
      <c r="AM7" s="1586"/>
      <c r="AN7" s="1586"/>
      <c r="AO7" s="1586"/>
      <c r="AP7" s="1586"/>
      <c r="AQ7" s="1587"/>
    </row>
    <row r="8" spans="1:43" ht="18.75" customHeight="1" x14ac:dyDescent="0.4">
      <c r="A8" s="1596"/>
      <c r="B8" s="1609"/>
      <c r="C8" s="1609"/>
      <c r="D8" s="1598"/>
      <c r="E8" s="1588"/>
      <c r="F8" s="1588"/>
      <c r="G8" s="1588"/>
      <c r="H8" s="1588"/>
      <c r="I8" s="1588"/>
      <c r="J8" s="1588"/>
      <c r="K8" s="1588"/>
      <c r="L8" s="1588"/>
      <c r="M8" s="1588"/>
      <c r="N8" s="1588"/>
      <c r="O8" s="1586"/>
      <c r="P8" s="1586"/>
      <c r="Q8" s="1586"/>
      <c r="R8" s="1586"/>
      <c r="S8" s="1586"/>
      <c r="T8" s="1586"/>
      <c r="U8" s="1586"/>
      <c r="V8" s="1586"/>
      <c r="W8" s="1586"/>
      <c r="X8" s="1588"/>
      <c r="Y8" s="1588"/>
      <c r="Z8" s="1588"/>
      <c r="AA8" s="1588"/>
      <c r="AB8" s="1588"/>
      <c r="AC8" s="1581"/>
      <c r="AD8" s="1581"/>
      <c r="AE8" s="295"/>
      <c r="AF8" s="1581"/>
      <c r="AG8" s="1025"/>
      <c r="AH8" s="1586"/>
      <c r="AI8" s="1586"/>
      <c r="AJ8" s="1586"/>
      <c r="AK8" s="1586"/>
      <c r="AL8" s="1586"/>
      <c r="AM8" s="1586"/>
      <c r="AN8" s="1586"/>
      <c r="AO8" s="1586"/>
      <c r="AP8" s="1586"/>
      <c r="AQ8" s="1587"/>
    </row>
    <row r="9" spans="1:43" ht="18.75" customHeight="1" x14ac:dyDescent="0.4">
      <c r="A9" s="1596"/>
      <c r="B9" s="1609"/>
      <c r="C9" s="1609"/>
      <c r="D9" s="1598"/>
      <c r="E9" s="1588"/>
      <c r="F9" s="1588"/>
      <c r="G9" s="1588"/>
      <c r="H9" s="1588"/>
      <c r="I9" s="1588"/>
      <c r="J9" s="1588"/>
      <c r="K9" s="1588"/>
      <c r="L9" s="1588"/>
      <c r="M9" s="1588"/>
      <c r="N9" s="1588"/>
      <c r="O9" s="1586"/>
      <c r="P9" s="1586"/>
      <c r="Q9" s="1586"/>
      <c r="R9" s="1586"/>
      <c r="S9" s="1586"/>
      <c r="T9" s="1586"/>
      <c r="U9" s="1586"/>
      <c r="V9" s="1586"/>
      <c r="W9" s="1586"/>
      <c r="X9" s="1588"/>
      <c r="Y9" s="1588"/>
      <c r="Z9" s="1588"/>
      <c r="AA9" s="1588"/>
      <c r="AB9" s="1588"/>
      <c r="AC9" s="1022"/>
      <c r="AD9" s="1022" t="s">
        <v>59</v>
      </c>
      <c r="AE9" s="296"/>
      <c r="AF9" s="1022"/>
      <c r="AG9" s="1024" t="s">
        <v>46</v>
      </c>
      <c r="AH9" s="1586"/>
      <c r="AI9" s="1586"/>
      <c r="AJ9" s="1586"/>
      <c r="AK9" s="1586"/>
      <c r="AL9" s="1586"/>
      <c r="AM9" s="1586"/>
      <c r="AN9" s="1586"/>
      <c r="AO9" s="1586"/>
      <c r="AP9" s="1586"/>
      <c r="AQ9" s="1587"/>
    </row>
    <row r="10" spans="1:43" ht="18.75" customHeight="1" x14ac:dyDescent="0.4">
      <c r="A10" s="1596"/>
      <c r="B10" s="1609"/>
      <c r="C10" s="1609"/>
      <c r="D10" s="1598"/>
      <c r="E10" s="1588"/>
      <c r="F10" s="1588"/>
      <c r="G10" s="1588"/>
      <c r="H10" s="1588"/>
      <c r="I10" s="1588"/>
      <c r="J10" s="1588"/>
      <c r="K10" s="1588"/>
      <c r="L10" s="1588"/>
      <c r="M10" s="1588"/>
      <c r="N10" s="1588"/>
      <c r="O10" s="1586"/>
      <c r="P10" s="1586"/>
      <c r="Q10" s="1586"/>
      <c r="R10" s="1586"/>
      <c r="S10" s="1586"/>
      <c r="T10" s="1586"/>
      <c r="U10" s="1586"/>
      <c r="V10" s="1586"/>
      <c r="W10" s="1586"/>
      <c r="X10" s="1588"/>
      <c r="Y10" s="1588"/>
      <c r="Z10" s="1588"/>
      <c r="AA10" s="1588"/>
      <c r="AB10" s="1588"/>
      <c r="AC10" s="1581"/>
      <c r="AD10" s="1581"/>
      <c r="AE10" s="295"/>
      <c r="AF10" s="1581"/>
      <c r="AG10" s="1025"/>
      <c r="AH10" s="1586"/>
      <c r="AI10" s="1586"/>
      <c r="AJ10" s="1586"/>
      <c r="AK10" s="1586"/>
      <c r="AL10" s="1586"/>
      <c r="AM10" s="1586"/>
      <c r="AN10" s="1586"/>
      <c r="AO10" s="1586"/>
      <c r="AP10" s="1586"/>
      <c r="AQ10" s="1587"/>
    </row>
    <row r="11" spans="1:43" ht="18.75" customHeight="1" x14ac:dyDescent="0.4">
      <c r="A11" s="1596"/>
      <c r="B11" s="1609"/>
      <c r="C11" s="1609"/>
      <c r="D11" s="1598"/>
      <c r="E11" s="1588"/>
      <c r="F11" s="1588"/>
      <c r="G11" s="1588"/>
      <c r="H11" s="1588"/>
      <c r="I11" s="1588"/>
      <c r="J11" s="1588"/>
      <c r="K11" s="1588"/>
      <c r="L11" s="1588"/>
      <c r="M11" s="1588"/>
      <c r="N11" s="1588"/>
      <c r="O11" s="1586"/>
      <c r="P11" s="1586"/>
      <c r="Q11" s="1586"/>
      <c r="R11" s="1586"/>
      <c r="S11" s="1586"/>
      <c r="T11" s="1586"/>
      <c r="U11" s="1586"/>
      <c r="V11" s="1586"/>
      <c r="W11" s="1586"/>
      <c r="X11" s="1588"/>
      <c r="Y11" s="1588"/>
      <c r="Z11" s="1588"/>
      <c r="AA11" s="1588"/>
      <c r="AB11" s="1588"/>
      <c r="AC11" s="1022"/>
      <c r="AD11" s="1022" t="s">
        <v>59</v>
      </c>
      <c r="AE11" s="296"/>
      <c r="AF11" s="1022"/>
      <c r="AG11" s="1024" t="s">
        <v>46</v>
      </c>
      <c r="AH11" s="1586"/>
      <c r="AI11" s="1586"/>
      <c r="AJ11" s="1586"/>
      <c r="AK11" s="1586"/>
      <c r="AL11" s="1586"/>
      <c r="AM11" s="1586"/>
      <c r="AN11" s="1586"/>
      <c r="AO11" s="1586"/>
      <c r="AP11" s="1586"/>
      <c r="AQ11" s="1587"/>
    </row>
    <row r="12" spans="1:43" ht="18.75" customHeight="1" x14ac:dyDescent="0.4">
      <c r="A12" s="1599"/>
      <c r="B12" s="1600"/>
      <c r="C12" s="1600"/>
      <c r="D12" s="1601"/>
      <c r="E12" s="1588"/>
      <c r="F12" s="1588"/>
      <c r="G12" s="1588"/>
      <c r="H12" s="1588"/>
      <c r="I12" s="1588"/>
      <c r="J12" s="1588"/>
      <c r="K12" s="1588"/>
      <c r="L12" s="1588"/>
      <c r="M12" s="1588"/>
      <c r="N12" s="1588"/>
      <c r="O12" s="1586"/>
      <c r="P12" s="1586"/>
      <c r="Q12" s="1586"/>
      <c r="R12" s="1586"/>
      <c r="S12" s="1586"/>
      <c r="T12" s="1586"/>
      <c r="U12" s="1586"/>
      <c r="V12" s="1586"/>
      <c r="W12" s="1586"/>
      <c r="X12" s="1588"/>
      <c r="Y12" s="1588"/>
      <c r="Z12" s="1588"/>
      <c r="AA12" s="1588"/>
      <c r="AB12" s="1588"/>
      <c r="AC12" s="1581"/>
      <c r="AD12" s="1581"/>
      <c r="AE12" s="295"/>
      <c r="AF12" s="1581"/>
      <c r="AG12" s="1025"/>
      <c r="AH12" s="1586"/>
      <c r="AI12" s="1586"/>
      <c r="AJ12" s="1586"/>
      <c r="AK12" s="1586"/>
      <c r="AL12" s="1586"/>
      <c r="AM12" s="1586"/>
      <c r="AN12" s="1586"/>
      <c r="AO12" s="1586"/>
      <c r="AP12" s="1586"/>
      <c r="AQ12" s="1587"/>
    </row>
    <row r="13" spans="1:43" ht="18.75" customHeight="1" x14ac:dyDescent="0.4">
      <c r="A13" s="1593" t="s">
        <v>1148</v>
      </c>
      <c r="B13" s="1594"/>
      <c r="C13" s="1594"/>
      <c r="D13" s="1595"/>
      <c r="E13" s="1588"/>
      <c r="F13" s="1588"/>
      <c r="G13" s="1588"/>
      <c r="H13" s="1588"/>
      <c r="I13" s="1588"/>
      <c r="J13" s="1588"/>
      <c r="K13" s="1588"/>
      <c r="L13" s="1588"/>
      <c r="M13" s="1588"/>
      <c r="N13" s="1588"/>
      <c r="O13" s="1586"/>
      <c r="P13" s="1586"/>
      <c r="Q13" s="1586"/>
      <c r="R13" s="1586"/>
      <c r="S13" s="1586"/>
      <c r="T13" s="1586"/>
      <c r="U13" s="1586"/>
      <c r="V13" s="1586"/>
      <c r="W13" s="1586"/>
      <c r="X13" s="1588"/>
      <c r="Y13" s="1588"/>
      <c r="Z13" s="1588"/>
      <c r="AA13" s="1588"/>
      <c r="AB13" s="1588"/>
      <c r="AC13" s="1022"/>
      <c r="AD13" s="1022" t="s">
        <v>59</v>
      </c>
      <c r="AE13" s="296"/>
      <c r="AF13" s="1022"/>
      <c r="AG13" s="1024" t="s">
        <v>46</v>
      </c>
      <c r="AH13" s="1586"/>
      <c r="AI13" s="1586"/>
      <c r="AJ13" s="1586"/>
      <c r="AK13" s="1586"/>
      <c r="AL13" s="1586"/>
      <c r="AM13" s="1586"/>
      <c r="AN13" s="1586"/>
      <c r="AO13" s="1586"/>
      <c r="AP13" s="1586"/>
      <c r="AQ13" s="1587"/>
    </row>
    <row r="14" spans="1:43" ht="18.75" customHeight="1" x14ac:dyDescent="0.4">
      <c r="A14" s="1596"/>
      <c r="B14" s="1597"/>
      <c r="C14" s="1597"/>
      <c r="D14" s="1598"/>
      <c r="E14" s="1588"/>
      <c r="F14" s="1588"/>
      <c r="G14" s="1588"/>
      <c r="H14" s="1588"/>
      <c r="I14" s="1588"/>
      <c r="J14" s="1588"/>
      <c r="K14" s="1588"/>
      <c r="L14" s="1588"/>
      <c r="M14" s="1588"/>
      <c r="N14" s="1588"/>
      <c r="O14" s="1586"/>
      <c r="P14" s="1586"/>
      <c r="Q14" s="1586"/>
      <c r="R14" s="1586"/>
      <c r="S14" s="1586"/>
      <c r="T14" s="1586"/>
      <c r="U14" s="1586"/>
      <c r="V14" s="1586"/>
      <c r="W14" s="1586"/>
      <c r="X14" s="1588"/>
      <c r="Y14" s="1588"/>
      <c r="Z14" s="1588"/>
      <c r="AA14" s="1588"/>
      <c r="AB14" s="1588"/>
      <c r="AC14" s="1581"/>
      <c r="AD14" s="1581"/>
      <c r="AE14" s="295"/>
      <c r="AF14" s="1581"/>
      <c r="AG14" s="1025"/>
      <c r="AH14" s="1586"/>
      <c r="AI14" s="1586"/>
      <c r="AJ14" s="1586"/>
      <c r="AK14" s="1586"/>
      <c r="AL14" s="1586"/>
      <c r="AM14" s="1586"/>
      <c r="AN14" s="1586"/>
      <c r="AO14" s="1586"/>
      <c r="AP14" s="1586"/>
      <c r="AQ14" s="1587"/>
    </row>
    <row r="15" spans="1:43" ht="18.75" customHeight="1" x14ac:dyDescent="0.4">
      <c r="A15" s="1596"/>
      <c r="B15" s="1597"/>
      <c r="C15" s="1597"/>
      <c r="D15" s="1598"/>
      <c r="E15" s="1588"/>
      <c r="F15" s="1588"/>
      <c r="G15" s="1588"/>
      <c r="H15" s="1588"/>
      <c r="I15" s="1588"/>
      <c r="J15" s="1588"/>
      <c r="K15" s="1588"/>
      <c r="L15" s="1588"/>
      <c r="M15" s="1588"/>
      <c r="N15" s="1588"/>
      <c r="O15" s="1586"/>
      <c r="P15" s="1586"/>
      <c r="Q15" s="1586"/>
      <c r="R15" s="1586"/>
      <c r="S15" s="1586"/>
      <c r="T15" s="1586"/>
      <c r="U15" s="1586"/>
      <c r="V15" s="1586"/>
      <c r="W15" s="1586"/>
      <c r="X15" s="1588"/>
      <c r="Y15" s="1588"/>
      <c r="Z15" s="1588"/>
      <c r="AA15" s="1588"/>
      <c r="AB15" s="1588"/>
      <c r="AC15" s="1022"/>
      <c r="AD15" s="1022" t="s">
        <v>59</v>
      </c>
      <c r="AE15" s="296"/>
      <c r="AF15" s="1022"/>
      <c r="AG15" s="1024" t="s">
        <v>46</v>
      </c>
      <c r="AH15" s="1586"/>
      <c r="AI15" s="1586"/>
      <c r="AJ15" s="1586"/>
      <c r="AK15" s="1586"/>
      <c r="AL15" s="1586"/>
      <c r="AM15" s="1586"/>
      <c r="AN15" s="1586"/>
      <c r="AO15" s="1586"/>
      <c r="AP15" s="1586"/>
      <c r="AQ15" s="1587"/>
    </row>
    <row r="16" spans="1:43" ht="18.75" customHeight="1" x14ac:dyDescent="0.4">
      <c r="A16" s="1596"/>
      <c r="B16" s="1597"/>
      <c r="C16" s="1597"/>
      <c r="D16" s="1598"/>
      <c r="E16" s="1588"/>
      <c r="F16" s="1588"/>
      <c r="G16" s="1588"/>
      <c r="H16" s="1588"/>
      <c r="I16" s="1588"/>
      <c r="J16" s="1588"/>
      <c r="K16" s="1588"/>
      <c r="L16" s="1588"/>
      <c r="M16" s="1588"/>
      <c r="N16" s="1588"/>
      <c r="O16" s="1586"/>
      <c r="P16" s="1586"/>
      <c r="Q16" s="1586"/>
      <c r="R16" s="1586"/>
      <c r="S16" s="1586"/>
      <c r="T16" s="1586"/>
      <c r="U16" s="1586"/>
      <c r="V16" s="1586"/>
      <c r="W16" s="1586"/>
      <c r="X16" s="1588"/>
      <c r="Y16" s="1588"/>
      <c r="Z16" s="1588"/>
      <c r="AA16" s="1588"/>
      <c r="AB16" s="1588"/>
      <c r="AC16" s="1581"/>
      <c r="AD16" s="1581"/>
      <c r="AE16" s="295"/>
      <c r="AF16" s="1581"/>
      <c r="AG16" s="1025"/>
      <c r="AH16" s="1586"/>
      <c r="AI16" s="1586"/>
      <c r="AJ16" s="1586"/>
      <c r="AK16" s="1586"/>
      <c r="AL16" s="1586"/>
      <c r="AM16" s="1586"/>
      <c r="AN16" s="1586"/>
      <c r="AO16" s="1586"/>
      <c r="AP16" s="1586"/>
      <c r="AQ16" s="1587"/>
    </row>
    <row r="17" spans="1:43" ht="18.75" customHeight="1" x14ac:dyDescent="0.4">
      <c r="A17" s="1596"/>
      <c r="B17" s="1597"/>
      <c r="C17" s="1597"/>
      <c r="D17" s="1598"/>
      <c r="E17" s="1588"/>
      <c r="F17" s="1588"/>
      <c r="G17" s="1588"/>
      <c r="H17" s="1588"/>
      <c r="I17" s="1588"/>
      <c r="J17" s="1588"/>
      <c r="K17" s="1588"/>
      <c r="L17" s="1588"/>
      <c r="M17" s="1588"/>
      <c r="N17" s="1588"/>
      <c r="O17" s="1586"/>
      <c r="P17" s="1586"/>
      <c r="Q17" s="1586"/>
      <c r="R17" s="1586"/>
      <c r="S17" s="1586"/>
      <c r="T17" s="1586"/>
      <c r="U17" s="1586"/>
      <c r="V17" s="1586"/>
      <c r="W17" s="1586"/>
      <c r="X17" s="1588"/>
      <c r="Y17" s="1588"/>
      <c r="Z17" s="1588"/>
      <c r="AA17" s="1588"/>
      <c r="AB17" s="1588"/>
      <c r="AC17" s="1022"/>
      <c r="AD17" s="1022" t="s">
        <v>59</v>
      </c>
      <c r="AE17" s="296"/>
      <c r="AF17" s="1022"/>
      <c r="AG17" s="1024" t="s">
        <v>46</v>
      </c>
      <c r="AH17" s="1586"/>
      <c r="AI17" s="1586"/>
      <c r="AJ17" s="1586"/>
      <c r="AK17" s="1586"/>
      <c r="AL17" s="1586"/>
      <c r="AM17" s="1586"/>
      <c r="AN17" s="1586"/>
      <c r="AO17" s="1586"/>
      <c r="AP17" s="1586"/>
      <c r="AQ17" s="1587"/>
    </row>
    <row r="18" spans="1:43" ht="18.75" customHeight="1" x14ac:dyDescent="0.4">
      <c r="A18" s="1596"/>
      <c r="B18" s="1597"/>
      <c r="C18" s="1597"/>
      <c r="D18" s="1598"/>
      <c r="E18" s="1588"/>
      <c r="F18" s="1588"/>
      <c r="G18" s="1588"/>
      <c r="H18" s="1588"/>
      <c r="I18" s="1588"/>
      <c r="J18" s="1588"/>
      <c r="K18" s="1588"/>
      <c r="L18" s="1588"/>
      <c r="M18" s="1588"/>
      <c r="N18" s="1588"/>
      <c r="O18" s="1586"/>
      <c r="P18" s="1586"/>
      <c r="Q18" s="1586"/>
      <c r="R18" s="1586"/>
      <c r="S18" s="1586"/>
      <c r="T18" s="1586"/>
      <c r="U18" s="1586"/>
      <c r="V18" s="1586"/>
      <c r="W18" s="1586"/>
      <c r="X18" s="1588"/>
      <c r="Y18" s="1588"/>
      <c r="Z18" s="1588"/>
      <c r="AA18" s="1588"/>
      <c r="AB18" s="1588"/>
      <c r="AC18" s="1581"/>
      <c r="AD18" s="1581"/>
      <c r="AE18" s="295"/>
      <c r="AF18" s="1581"/>
      <c r="AG18" s="1025"/>
      <c r="AH18" s="1586"/>
      <c r="AI18" s="1586"/>
      <c r="AJ18" s="1586"/>
      <c r="AK18" s="1586"/>
      <c r="AL18" s="1586"/>
      <c r="AM18" s="1586"/>
      <c r="AN18" s="1586"/>
      <c r="AO18" s="1586"/>
      <c r="AP18" s="1586"/>
      <c r="AQ18" s="1587"/>
    </row>
    <row r="19" spans="1:43" ht="18.75" customHeight="1" x14ac:dyDescent="0.4">
      <c r="A19" s="1596"/>
      <c r="B19" s="1597"/>
      <c r="C19" s="1597"/>
      <c r="D19" s="1598"/>
      <c r="E19" s="1588"/>
      <c r="F19" s="1588"/>
      <c r="G19" s="1588"/>
      <c r="H19" s="1588"/>
      <c r="I19" s="1588"/>
      <c r="J19" s="1588"/>
      <c r="K19" s="1588"/>
      <c r="L19" s="1588"/>
      <c r="M19" s="1588"/>
      <c r="N19" s="1588"/>
      <c r="O19" s="1586"/>
      <c r="P19" s="1586"/>
      <c r="Q19" s="1586"/>
      <c r="R19" s="1586"/>
      <c r="S19" s="1586"/>
      <c r="T19" s="1586"/>
      <c r="U19" s="1586"/>
      <c r="V19" s="1586"/>
      <c r="W19" s="1586"/>
      <c r="X19" s="1588"/>
      <c r="Y19" s="1588"/>
      <c r="Z19" s="1588"/>
      <c r="AA19" s="1588"/>
      <c r="AB19" s="1588"/>
      <c r="AC19" s="1022"/>
      <c r="AD19" s="1022" t="s">
        <v>59</v>
      </c>
      <c r="AE19" s="296"/>
      <c r="AF19" s="1022"/>
      <c r="AG19" s="1024" t="s">
        <v>46</v>
      </c>
      <c r="AH19" s="1586"/>
      <c r="AI19" s="1586"/>
      <c r="AJ19" s="1586"/>
      <c r="AK19" s="1586"/>
      <c r="AL19" s="1586"/>
      <c r="AM19" s="1586"/>
      <c r="AN19" s="1586"/>
      <c r="AO19" s="1586"/>
      <c r="AP19" s="1586"/>
      <c r="AQ19" s="1587"/>
    </row>
    <row r="20" spans="1:43" ht="18.75" customHeight="1" x14ac:dyDescent="0.4">
      <c r="A20" s="1599"/>
      <c r="B20" s="1600"/>
      <c r="C20" s="1600"/>
      <c r="D20" s="1601"/>
      <c r="E20" s="1588"/>
      <c r="F20" s="1588"/>
      <c r="G20" s="1588"/>
      <c r="H20" s="1588"/>
      <c r="I20" s="1588"/>
      <c r="J20" s="1588"/>
      <c r="K20" s="1588"/>
      <c r="L20" s="1588"/>
      <c r="M20" s="1588"/>
      <c r="N20" s="1588"/>
      <c r="O20" s="1586"/>
      <c r="P20" s="1586"/>
      <c r="Q20" s="1586"/>
      <c r="R20" s="1586"/>
      <c r="S20" s="1586"/>
      <c r="T20" s="1586"/>
      <c r="U20" s="1586"/>
      <c r="V20" s="1586"/>
      <c r="W20" s="1586"/>
      <c r="X20" s="1588"/>
      <c r="Y20" s="1588"/>
      <c r="Z20" s="1588"/>
      <c r="AA20" s="1588"/>
      <c r="AB20" s="1588"/>
      <c r="AC20" s="1581"/>
      <c r="AD20" s="1581"/>
      <c r="AE20" s="295"/>
      <c r="AF20" s="1581"/>
      <c r="AG20" s="1025"/>
      <c r="AH20" s="1586"/>
      <c r="AI20" s="1586"/>
      <c r="AJ20" s="1586"/>
      <c r="AK20" s="1586"/>
      <c r="AL20" s="1586"/>
      <c r="AM20" s="1586"/>
      <c r="AN20" s="1586"/>
      <c r="AO20" s="1586"/>
      <c r="AP20" s="1586"/>
      <c r="AQ20" s="1587"/>
    </row>
    <row r="21" spans="1:43" ht="18.75" customHeight="1" x14ac:dyDescent="0.4">
      <c r="A21" s="1593" t="s">
        <v>443</v>
      </c>
      <c r="B21" s="1594"/>
      <c r="C21" s="1594"/>
      <c r="D21" s="1595"/>
      <c r="E21" s="1588"/>
      <c r="F21" s="1588"/>
      <c r="G21" s="1588"/>
      <c r="H21" s="1588"/>
      <c r="I21" s="1588"/>
      <c r="J21" s="1588"/>
      <c r="K21" s="1588"/>
      <c r="L21" s="1588"/>
      <c r="M21" s="1588"/>
      <c r="N21" s="1588"/>
      <c r="O21" s="1586"/>
      <c r="P21" s="1586"/>
      <c r="Q21" s="1586"/>
      <c r="R21" s="1586"/>
      <c r="S21" s="1586"/>
      <c r="T21" s="1586"/>
      <c r="U21" s="1586"/>
      <c r="V21" s="1586"/>
      <c r="W21" s="1586"/>
      <c r="X21" s="1588"/>
      <c r="Y21" s="1588"/>
      <c r="Z21" s="1588"/>
      <c r="AA21" s="1588"/>
      <c r="AB21" s="1588"/>
      <c r="AC21" s="1022"/>
      <c r="AD21" s="1022" t="s">
        <v>59</v>
      </c>
      <c r="AE21" s="296"/>
      <c r="AF21" s="1022"/>
      <c r="AG21" s="1024" t="s">
        <v>46</v>
      </c>
      <c r="AH21" s="1586"/>
      <c r="AI21" s="1586"/>
      <c r="AJ21" s="1586"/>
      <c r="AK21" s="1586"/>
      <c r="AL21" s="1586"/>
      <c r="AM21" s="1586"/>
      <c r="AN21" s="1586"/>
      <c r="AO21" s="1586"/>
      <c r="AP21" s="1586"/>
      <c r="AQ21" s="1587"/>
    </row>
    <row r="22" spans="1:43" ht="18.75" customHeight="1" x14ac:dyDescent="0.4">
      <c r="A22" s="1596"/>
      <c r="B22" s="1609"/>
      <c r="C22" s="1609"/>
      <c r="D22" s="1598"/>
      <c r="E22" s="1588"/>
      <c r="F22" s="1588"/>
      <c r="G22" s="1588"/>
      <c r="H22" s="1588"/>
      <c r="I22" s="1588"/>
      <c r="J22" s="1588"/>
      <c r="K22" s="1588"/>
      <c r="L22" s="1588"/>
      <c r="M22" s="1588"/>
      <c r="N22" s="1588"/>
      <c r="O22" s="1586"/>
      <c r="P22" s="1586"/>
      <c r="Q22" s="1586"/>
      <c r="R22" s="1586"/>
      <c r="S22" s="1586"/>
      <c r="T22" s="1586"/>
      <c r="U22" s="1586"/>
      <c r="V22" s="1586"/>
      <c r="W22" s="1586"/>
      <c r="X22" s="1588"/>
      <c r="Y22" s="1588"/>
      <c r="Z22" s="1588"/>
      <c r="AA22" s="1588"/>
      <c r="AB22" s="1588"/>
      <c r="AC22" s="1581"/>
      <c r="AD22" s="1581"/>
      <c r="AE22" s="295"/>
      <c r="AF22" s="1581"/>
      <c r="AG22" s="1025"/>
      <c r="AH22" s="1586"/>
      <c r="AI22" s="1586"/>
      <c r="AJ22" s="1586"/>
      <c r="AK22" s="1586"/>
      <c r="AL22" s="1586"/>
      <c r="AM22" s="1586"/>
      <c r="AN22" s="1586"/>
      <c r="AO22" s="1586"/>
      <c r="AP22" s="1586"/>
      <c r="AQ22" s="1587"/>
    </row>
    <row r="23" spans="1:43" ht="18.75" customHeight="1" x14ac:dyDescent="0.4">
      <c r="A23" s="1596"/>
      <c r="B23" s="1609"/>
      <c r="C23" s="1609"/>
      <c r="D23" s="1598"/>
      <c r="E23" s="1588"/>
      <c r="F23" s="1588"/>
      <c r="G23" s="1588"/>
      <c r="H23" s="1588"/>
      <c r="I23" s="1588"/>
      <c r="J23" s="1588"/>
      <c r="K23" s="1588"/>
      <c r="L23" s="1588"/>
      <c r="M23" s="1588"/>
      <c r="N23" s="1588"/>
      <c r="O23" s="1586"/>
      <c r="P23" s="1586"/>
      <c r="Q23" s="1586"/>
      <c r="R23" s="1586"/>
      <c r="S23" s="1586"/>
      <c r="T23" s="1586"/>
      <c r="U23" s="1586"/>
      <c r="V23" s="1586"/>
      <c r="W23" s="1586"/>
      <c r="X23" s="1588"/>
      <c r="Y23" s="1588"/>
      <c r="Z23" s="1588"/>
      <c r="AA23" s="1588"/>
      <c r="AB23" s="1588"/>
      <c r="AC23" s="1022"/>
      <c r="AD23" s="1022" t="s">
        <v>59</v>
      </c>
      <c r="AE23" s="296"/>
      <c r="AF23" s="1022"/>
      <c r="AG23" s="1024" t="s">
        <v>46</v>
      </c>
      <c r="AH23" s="1586"/>
      <c r="AI23" s="1586"/>
      <c r="AJ23" s="1586"/>
      <c r="AK23" s="1586"/>
      <c r="AL23" s="1586"/>
      <c r="AM23" s="1586"/>
      <c r="AN23" s="1586"/>
      <c r="AO23" s="1586"/>
      <c r="AP23" s="1586"/>
      <c r="AQ23" s="1587"/>
    </row>
    <row r="24" spans="1:43" ht="18.75" customHeight="1" x14ac:dyDescent="0.4">
      <c r="A24" s="1596"/>
      <c r="B24" s="1609"/>
      <c r="C24" s="1609"/>
      <c r="D24" s="1598"/>
      <c r="E24" s="1588"/>
      <c r="F24" s="1588"/>
      <c r="G24" s="1588"/>
      <c r="H24" s="1588"/>
      <c r="I24" s="1588"/>
      <c r="J24" s="1588"/>
      <c r="K24" s="1588"/>
      <c r="L24" s="1588"/>
      <c r="M24" s="1588"/>
      <c r="N24" s="1588"/>
      <c r="O24" s="1586"/>
      <c r="P24" s="1586"/>
      <c r="Q24" s="1586"/>
      <c r="R24" s="1586"/>
      <c r="S24" s="1586"/>
      <c r="T24" s="1586"/>
      <c r="U24" s="1586"/>
      <c r="V24" s="1586"/>
      <c r="W24" s="1586"/>
      <c r="X24" s="1588"/>
      <c r="Y24" s="1588"/>
      <c r="Z24" s="1588"/>
      <c r="AA24" s="1588"/>
      <c r="AB24" s="1588"/>
      <c r="AC24" s="1581"/>
      <c r="AD24" s="1581"/>
      <c r="AE24" s="295"/>
      <c r="AF24" s="1581"/>
      <c r="AG24" s="1025"/>
      <c r="AH24" s="1586"/>
      <c r="AI24" s="1586"/>
      <c r="AJ24" s="1586"/>
      <c r="AK24" s="1586"/>
      <c r="AL24" s="1586"/>
      <c r="AM24" s="1586"/>
      <c r="AN24" s="1586"/>
      <c r="AO24" s="1586"/>
      <c r="AP24" s="1586"/>
      <c r="AQ24" s="1587"/>
    </row>
    <row r="25" spans="1:43" ht="18.75" customHeight="1" x14ac:dyDescent="0.4">
      <c r="A25" s="1596"/>
      <c r="B25" s="1609"/>
      <c r="C25" s="1609"/>
      <c r="D25" s="1598"/>
      <c r="E25" s="1588"/>
      <c r="F25" s="1588"/>
      <c r="G25" s="1588"/>
      <c r="H25" s="1588"/>
      <c r="I25" s="1588"/>
      <c r="J25" s="1588"/>
      <c r="K25" s="1588"/>
      <c r="L25" s="1588"/>
      <c r="M25" s="1588"/>
      <c r="N25" s="1588"/>
      <c r="O25" s="1586"/>
      <c r="P25" s="1586"/>
      <c r="Q25" s="1586"/>
      <c r="R25" s="1586"/>
      <c r="S25" s="1586"/>
      <c r="T25" s="1586"/>
      <c r="U25" s="1586"/>
      <c r="V25" s="1586"/>
      <c r="W25" s="1586"/>
      <c r="X25" s="1588"/>
      <c r="Y25" s="1588"/>
      <c r="Z25" s="1588"/>
      <c r="AA25" s="1588"/>
      <c r="AB25" s="1588"/>
      <c r="AC25" s="1022"/>
      <c r="AD25" s="1022" t="s">
        <v>59</v>
      </c>
      <c r="AE25" s="296"/>
      <c r="AF25" s="1022"/>
      <c r="AG25" s="1024" t="s">
        <v>46</v>
      </c>
      <c r="AH25" s="1586"/>
      <c r="AI25" s="1586"/>
      <c r="AJ25" s="1586"/>
      <c r="AK25" s="1586"/>
      <c r="AL25" s="1586"/>
      <c r="AM25" s="1586"/>
      <c r="AN25" s="1586"/>
      <c r="AO25" s="1586"/>
      <c r="AP25" s="1586"/>
      <c r="AQ25" s="1587"/>
    </row>
    <row r="26" spans="1:43" ht="18.75" customHeight="1" x14ac:dyDescent="0.4">
      <c r="A26" s="1596"/>
      <c r="B26" s="1609"/>
      <c r="C26" s="1609"/>
      <c r="D26" s="1598"/>
      <c r="E26" s="1588"/>
      <c r="F26" s="1588"/>
      <c r="G26" s="1588"/>
      <c r="H26" s="1588"/>
      <c r="I26" s="1588"/>
      <c r="J26" s="1588"/>
      <c r="K26" s="1588"/>
      <c r="L26" s="1588"/>
      <c r="M26" s="1588"/>
      <c r="N26" s="1588"/>
      <c r="O26" s="1586"/>
      <c r="P26" s="1586"/>
      <c r="Q26" s="1586"/>
      <c r="R26" s="1586"/>
      <c r="S26" s="1586"/>
      <c r="T26" s="1586"/>
      <c r="U26" s="1586"/>
      <c r="V26" s="1586"/>
      <c r="W26" s="1586"/>
      <c r="X26" s="1588"/>
      <c r="Y26" s="1588"/>
      <c r="Z26" s="1588"/>
      <c r="AA26" s="1588"/>
      <c r="AB26" s="1588"/>
      <c r="AC26" s="1581"/>
      <c r="AD26" s="1581"/>
      <c r="AE26" s="295"/>
      <c r="AF26" s="1581"/>
      <c r="AG26" s="1025"/>
      <c r="AH26" s="1586"/>
      <c r="AI26" s="1586"/>
      <c r="AJ26" s="1586"/>
      <c r="AK26" s="1586"/>
      <c r="AL26" s="1586"/>
      <c r="AM26" s="1586"/>
      <c r="AN26" s="1586"/>
      <c r="AO26" s="1586"/>
      <c r="AP26" s="1586"/>
      <c r="AQ26" s="1587"/>
    </row>
    <row r="27" spans="1:43" ht="18.75" customHeight="1" x14ac:dyDescent="0.4">
      <c r="A27" s="1596"/>
      <c r="B27" s="1609"/>
      <c r="C27" s="1609"/>
      <c r="D27" s="1598"/>
      <c r="E27" s="1588"/>
      <c r="F27" s="1588"/>
      <c r="G27" s="1588"/>
      <c r="H27" s="1588"/>
      <c r="I27" s="1588"/>
      <c r="J27" s="1588"/>
      <c r="K27" s="1588"/>
      <c r="L27" s="1588"/>
      <c r="M27" s="1588"/>
      <c r="N27" s="1588"/>
      <c r="O27" s="1586"/>
      <c r="P27" s="1586"/>
      <c r="Q27" s="1586"/>
      <c r="R27" s="1586"/>
      <c r="S27" s="1586"/>
      <c r="T27" s="1586"/>
      <c r="U27" s="1586"/>
      <c r="V27" s="1586"/>
      <c r="W27" s="1586"/>
      <c r="X27" s="1588"/>
      <c r="Y27" s="1588"/>
      <c r="Z27" s="1588"/>
      <c r="AA27" s="1588"/>
      <c r="AB27" s="1588"/>
      <c r="AC27" s="1022"/>
      <c r="AD27" s="1022" t="s">
        <v>59</v>
      </c>
      <c r="AE27" s="296"/>
      <c r="AF27" s="1022"/>
      <c r="AG27" s="1024" t="s">
        <v>46</v>
      </c>
      <c r="AH27" s="1586"/>
      <c r="AI27" s="1586"/>
      <c r="AJ27" s="1586"/>
      <c r="AK27" s="1586"/>
      <c r="AL27" s="1586"/>
      <c r="AM27" s="1586"/>
      <c r="AN27" s="1586"/>
      <c r="AO27" s="1586"/>
      <c r="AP27" s="1586"/>
      <c r="AQ27" s="1587"/>
    </row>
    <row r="28" spans="1:43" ht="18.75" customHeight="1" x14ac:dyDescent="0.4">
      <c r="A28" s="1599"/>
      <c r="B28" s="1600"/>
      <c r="C28" s="1600"/>
      <c r="D28" s="1601"/>
      <c r="E28" s="1588"/>
      <c r="F28" s="1588"/>
      <c r="G28" s="1588"/>
      <c r="H28" s="1588"/>
      <c r="I28" s="1588"/>
      <c r="J28" s="1588"/>
      <c r="K28" s="1588"/>
      <c r="L28" s="1588"/>
      <c r="M28" s="1588"/>
      <c r="N28" s="1588"/>
      <c r="O28" s="1586"/>
      <c r="P28" s="1586"/>
      <c r="Q28" s="1586"/>
      <c r="R28" s="1586"/>
      <c r="S28" s="1586"/>
      <c r="T28" s="1586"/>
      <c r="U28" s="1586"/>
      <c r="V28" s="1586"/>
      <c r="W28" s="1586"/>
      <c r="X28" s="1588"/>
      <c r="Y28" s="1588"/>
      <c r="Z28" s="1588"/>
      <c r="AA28" s="1588"/>
      <c r="AB28" s="1588"/>
      <c r="AC28" s="1581"/>
      <c r="AD28" s="1581"/>
      <c r="AE28" s="295"/>
      <c r="AF28" s="1581"/>
      <c r="AG28" s="1025"/>
      <c r="AH28" s="1586"/>
      <c r="AI28" s="1586"/>
      <c r="AJ28" s="1586"/>
      <c r="AK28" s="1586"/>
      <c r="AL28" s="1586"/>
      <c r="AM28" s="1586"/>
      <c r="AN28" s="1586"/>
      <c r="AO28" s="1586"/>
      <c r="AP28" s="1586"/>
      <c r="AQ28" s="1587"/>
    </row>
    <row r="29" spans="1:43" ht="18.75" customHeight="1" x14ac:dyDescent="0.4">
      <c r="A29" s="1593" t="s">
        <v>444</v>
      </c>
      <c r="B29" s="1594"/>
      <c r="C29" s="1594"/>
      <c r="D29" s="1595"/>
      <c r="E29" s="1588"/>
      <c r="F29" s="1588"/>
      <c r="G29" s="1588"/>
      <c r="H29" s="1588"/>
      <c r="I29" s="1588"/>
      <c r="J29" s="1588"/>
      <c r="K29" s="1588"/>
      <c r="L29" s="1588"/>
      <c r="M29" s="1588"/>
      <c r="N29" s="1588"/>
      <c r="O29" s="1586"/>
      <c r="P29" s="1586"/>
      <c r="Q29" s="1586"/>
      <c r="R29" s="1586"/>
      <c r="S29" s="1586"/>
      <c r="T29" s="1586"/>
      <c r="U29" s="1586"/>
      <c r="V29" s="1586"/>
      <c r="W29" s="1586"/>
      <c r="X29" s="1588"/>
      <c r="Y29" s="1588"/>
      <c r="Z29" s="1588"/>
      <c r="AA29" s="1588"/>
      <c r="AB29" s="1588"/>
      <c r="AC29" s="1022"/>
      <c r="AD29" s="1022" t="s">
        <v>59</v>
      </c>
      <c r="AE29" s="296"/>
      <c r="AF29" s="1022"/>
      <c r="AG29" s="1024" t="s">
        <v>46</v>
      </c>
      <c r="AH29" s="1586"/>
      <c r="AI29" s="1586"/>
      <c r="AJ29" s="1586"/>
      <c r="AK29" s="1586"/>
      <c r="AL29" s="1586"/>
      <c r="AM29" s="1586"/>
      <c r="AN29" s="1586"/>
      <c r="AO29" s="1586"/>
      <c r="AP29" s="1586"/>
      <c r="AQ29" s="1587"/>
    </row>
    <row r="30" spans="1:43" ht="18.75" customHeight="1" x14ac:dyDescent="0.4">
      <c r="A30" s="1596"/>
      <c r="B30" s="1597"/>
      <c r="C30" s="1597"/>
      <c r="D30" s="1598"/>
      <c r="E30" s="1588"/>
      <c r="F30" s="1588"/>
      <c r="G30" s="1588"/>
      <c r="H30" s="1588"/>
      <c r="I30" s="1588"/>
      <c r="J30" s="1588"/>
      <c r="K30" s="1588"/>
      <c r="L30" s="1588"/>
      <c r="M30" s="1588"/>
      <c r="N30" s="1588"/>
      <c r="O30" s="1586"/>
      <c r="P30" s="1586"/>
      <c r="Q30" s="1586"/>
      <c r="R30" s="1586"/>
      <c r="S30" s="1586"/>
      <c r="T30" s="1586"/>
      <c r="U30" s="1586"/>
      <c r="V30" s="1586"/>
      <c r="W30" s="1586"/>
      <c r="X30" s="1588"/>
      <c r="Y30" s="1588"/>
      <c r="Z30" s="1588"/>
      <c r="AA30" s="1588"/>
      <c r="AB30" s="1588"/>
      <c r="AC30" s="1581"/>
      <c r="AD30" s="1581"/>
      <c r="AE30" s="295"/>
      <c r="AF30" s="1581"/>
      <c r="AG30" s="1025"/>
      <c r="AH30" s="1586"/>
      <c r="AI30" s="1586"/>
      <c r="AJ30" s="1586"/>
      <c r="AK30" s="1586"/>
      <c r="AL30" s="1586"/>
      <c r="AM30" s="1586"/>
      <c r="AN30" s="1586"/>
      <c r="AO30" s="1586"/>
      <c r="AP30" s="1586"/>
      <c r="AQ30" s="1587"/>
    </row>
    <row r="31" spans="1:43" ht="18.75" customHeight="1" x14ac:dyDescent="0.4">
      <c r="A31" s="1596"/>
      <c r="B31" s="1597"/>
      <c r="C31" s="1597"/>
      <c r="D31" s="1598"/>
      <c r="E31" s="1588"/>
      <c r="F31" s="1588"/>
      <c r="G31" s="1588"/>
      <c r="H31" s="1588"/>
      <c r="I31" s="1588"/>
      <c r="J31" s="1588"/>
      <c r="K31" s="1588"/>
      <c r="L31" s="1588"/>
      <c r="M31" s="1588"/>
      <c r="N31" s="1588"/>
      <c r="O31" s="1586"/>
      <c r="P31" s="1586"/>
      <c r="Q31" s="1586"/>
      <c r="R31" s="1586"/>
      <c r="S31" s="1586"/>
      <c r="T31" s="1586"/>
      <c r="U31" s="1586"/>
      <c r="V31" s="1586"/>
      <c r="W31" s="1586"/>
      <c r="X31" s="1588"/>
      <c r="Y31" s="1588"/>
      <c r="Z31" s="1588"/>
      <c r="AA31" s="1588"/>
      <c r="AB31" s="1588"/>
      <c r="AC31" s="1022"/>
      <c r="AD31" s="1022" t="s">
        <v>59</v>
      </c>
      <c r="AE31" s="296"/>
      <c r="AF31" s="1022"/>
      <c r="AG31" s="1024" t="s">
        <v>46</v>
      </c>
      <c r="AH31" s="1586"/>
      <c r="AI31" s="1586"/>
      <c r="AJ31" s="1586"/>
      <c r="AK31" s="1586"/>
      <c r="AL31" s="1586"/>
      <c r="AM31" s="1586"/>
      <c r="AN31" s="1586"/>
      <c r="AO31" s="1586"/>
      <c r="AP31" s="1586"/>
      <c r="AQ31" s="1587"/>
    </row>
    <row r="32" spans="1:43" ht="18.75" customHeight="1" x14ac:dyDescent="0.4">
      <c r="A32" s="1596"/>
      <c r="B32" s="1597"/>
      <c r="C32" s="1597"/>
      <c r="D32" s="1598"/>
      <c r="E32" s="1588"/>
      <c r="F32" s="1588"/>
      <c r="G32" s="1588"/>
      <c r="H32" s="1588"/>
      <c r="I32" s="1588"/>
      <c r="J32" s="1588"/>
      <c r="K32" s="1588"/>
      <c r="L32" s="1588"/>
      <c r="M32" s="1588"/>
      <c r="N32" s="1588"/>
      <c r="O32" s="1586"/>
      <c r="P32" s="1586"/>
      <c r="Q32" s="1586"/>
      <c r="R32" s="1586"/>
      <c r="S32" s="1586"/>
      <c r="T32" s="1586"/>
      <c r="U32" s="1586"/>
      <c r="V32" s="1586"/>
      <c r="W32" s="1586"/>
      <c r="X32" s="1588"/>
      <c r="Y32" s="1588"/>
      <c r="Z32" s="1588"/>
      <c r="AA32" s="1588"/>
      <c r="AB32" s="1588"/>
      <c r="AC32" s="1581"/>
      <c r="AD32" s="1581"/>
      <c r="AE32" s="295"/>
      <c r="AF32" s="1581"/>
      <c r="AG32" s="1025"/>
      <c r="AH32" s="1586"/>
      <c r="AI32" s="1586"/>
      <c r="AJ32" s="1586"/>
      <c r="AK32" s="1586"/>
      <c r="AL32" s="1586"/>
      <c r="AM32" s="1586"/>
      <c r="AN32" s="1586"/>
      <c r="AO32" s="1586"/>
      <c r="AP32" s="1586"/>
      <c r="AQ32" s="1587"/>
    </row>
    <row r="33" spans="1:43" ht="18.75" customHeight="1" x14ac:dyDescent="0.4">
      <c r="A33" s="1596"/>
      <c r="B33" s="1597"/>
      <c r="C33" s="1597"/>
      <c r="D33" s="1598"/>
      <c r="E33" s="1588"/>
      <c r="F33" s="1588"/>
      <c r="G33" s="1588"/>
      <c r="H33" s="1588"/>
      <c r="I33" s="1588"/>
      <c r="J33" s="1588"/>
      <c r="K33" s="1588"/>
      <c r="L33" s="1588"/>
      <c r="M33" s="1588"/>
      <c r="N33" s="1588"/>
      <c r="O33" s="1586"/>
      <c r="P33" s="1586"/>
      <c r="Q33" s="1586"/>
      <c r="R33" s="1586"/>
      <c r="S33" s="1586"/>
      <c r="T33" s="1586"/>
      <c r="U33" s="1586"/>
      <c r="V33" s="1586"/>
      <c r="W33" s="1586"/>
      <c r="X33" s="1588"/>
      <c r="Y33" s="1588"/>
      <c r="Z33" s="1588"/>
      <c r="AA33" s="1588"/>
      <c r="AB33" s="1588"/>
      <c r="AC33" s="1022"/>
      <c r="AD33" s="1022" t="s">
        <v>59</v>
      </c>
      <c r="AE33" s="296"/>
      <c r="AF33" s="1022"/>
      <c r="AG33" s="1024" t="s">
        <v>46</v>
      </c>
      <c r="AH33" s="1586"/>
      <c r="AI33" s="1586"/>
      <c r="AJ33" s="1586"/>
      <c r="AK33" s="1586"/>
      <c r="AL33" s="1586"/>
      <c r="AM33" s="1586"/>
      <c r="AN33" s="1586"/>
      <c r="AO33" s="1586"/>
      <c r="AP33" s="1586"/>
      <c r="AQ33" s="1587"/>
    </row>
    <row r="34" spans="1:43" ht="18.75" customHeight="1" x14ac:dyDescent="0.4">
      <c r="A34" s="1596"/>
      <c r="B34" s="1597"/>
      <c r="C34" s="1597"/>
      <c r="D34" s="1598"/>
      <c r="E34" s="1588"/>
      <c r="F34" s="1588"/>
      <c r="G34" s="1588"/>
      <c r="H34" s="1588"/>
      <c r="I34" s="1588"/>
      <c r="J34" s="1588"/>
      <c r="K34" s="1588"/>
      <c r="L34" s="1588"/>
      <c r="M34" s="1588"/>
      <c r="N34" s="1588"/>
      <c r="O34" s="1586"/>
      <c r="P34" s="1586"/>
      <c r="Q34" s="1586"/>
      <c r="R34" s="1586"/>
      <c r="S34" s="1586"/>
      <c r="T34" s="1586"/>
      <c r="U34" s="1586"/>
      <c r="V34" s="1586"/>
      <c r="W34" s="1586"/>
      <c r="X34" s="1588"/>
      <c r="Y34" s="1588"/>
      <c r="Z34" s="1588"/>
      <c r="AA34" s="1588"/>
      <c r="AB34" s="1588"/>
      <c r="AC34" s="1581"/>
      <c r="AD34" s="1581"/>
      <c r="AE34" s="295"/>
      <c r="AF34" s="1581"/>
      <c r="AG34" s="1025"/>
      <c r="AH34" s="1586"/>
      <c r="AI34" s="1586"/>
      <c r="AJ34" s="1586"/>
      <c r="AK34" s="1586"/>
      <c r="AL34" s="1586"/>
      <c r="AM34" s="1586"/>
      <c r="AN34" s="1586"/>
      <c r="AO34" s="1586"/>
      <c r="AP34" s="1586"/>
      <c r="AQ34" s="1587"/>
    </row>
    <row r="35" spans="1:43" ht="18.75" customHeight="1" x14ac:dyDescent="0.4">
      <c r="A35" s="1596"/>
      <c r="B35" s="1597"/>
      <c r="C35" s="1597"/>
      <c r="D35" s="1598"/>
      <c r="E35" s="1588"/>
      <c r="F35" s="1588"/>
      <c r="G35" s="1588"/>
      <c r="H35" s="1588"/>
      <c r="I35" s="1588"/>
      <c r="J35" s="1588"/>
      <c r="K35" s="1588"/>
      <c r="L35" s="1588"/>
      <c r="M35" s="1588"/>
      <c r="N35" s="1588"/>
      <c r="O35" s="1586"/>
      <c r="P35" s="1586"/>
      <c r="Q35" s="1586"/>
      <c r="R35" s="1586"/>
      <c r="S35" s="1586"/>
      <c r="T35" s="1586"/>
      <c r="U35" s="1586"/>
      <c r="V35" s="1586"/>
      <c r="W35" s="1586"/>
      <c r="X35" s="1588"/>
      <c r="Y35" s="1588"/>
      <c r="Z35" s="1588"/>
      <c r="AA35" s="1588"/>
      <c r="AB35" s="1588"/>
      <c r="AC35" s="1022"/>
      <c r="AD35" s="1022" t="s">
        <v>59</v>
      </c>
      <c r="AE35" s="296"/>
      <c r="AF35" s="1022"/>
      <c r="AG35" s="1024" t="s">
        <v>46</v>
      </c>
      <c r="AH35" s="1586"/>
      <c r="AI35" s="1586"/>
      <c r="AJ35" s="1586"/>
      <c r="AK35" s="1586"/>
      <c r="AL35" s="1586"/>
      <c r="AM35" s="1586"/>
      <c r="AN35" s="1586"/>
      <c r="AO35" s="1586"/>
      <c r="AP35" s="1586"/>
      <c r="AQ35" s="1587"/>
    </row>
    <row r="36" spans="1:43" ht="18.75" customHeight="1" x14ac:dyDescent="0.4">
      <c r="A36" s="1599"/>
      <c r="B36" s="1600"/>
      <c r="C36" s="1600"/>
      <c r="D36" s="1601"/>
      <c r="E36" s="1588"/>
      <c r="F36" s="1588"/>
      <c r="G36" s="1588"/>
      <c r="H36" s="1588"/>
      <c r="I36" s="1588"/>
      <c r="J36" s="1588"/>
      <c r="K36" s="1588"/>
      <c r="L36" s="1588"/>
      <c r="M36" s="1588"/>
      <c r="N36" s="1588"/>
      <c r="O36" s="1586"/>
      <c r="P36" s="1586"/>
      <c r="Q36" s="1586"/>
      <c r="R36" s="1586"/>
      <c r="S36" s="1586"/>
      <c r="T36" s="1586"/>
      <c r="U36" s="1586"/>
      <c r="V36" s="1586"/>
      <c r="W36" s="1586"/>
      <c r="X36" s="1588"/>
      <c r="Y36" s="1588"/>
      <c r="Z36" s="1588"/>
      <c r="AA36" s="1588"/>
      <c r="AB36" s="1588"/>
      <c r="AC36" s="1581"/>
      <c r="AD36" s="1581"/>
      <c r="AE36" s="295"/>
      <c r="AF36" s="1581"/>
      <c r="AG36" s="1025"/>
      <c r="AH36" s="1586"/>
      <c r="AI36" s="1586"/>
      <c r="AJ36" s="1586"/>
      <c r="AK36" s="1586"/>
      <c r="AL36" s="1586"/>
      <c r="AM36" s="1586"/>
      <c r="AN36" s="1586"/>
      <c r="AO36" s="1586"/>
      <c r="AP36" s="1586"/>
      <c r="AQ36" s="1587"/>
    </row>
    <row r="37" spans="1:43" ht="18.75" customHeight="1" x14ac:dyDescent="0.4">
      <c r="A37" s="1593" t="s">
        <v>445</v>
      </c>
      <c r="B37" s="1594"/>
      <c r="C37" s="1594"/>
      <c r="D37" s="1595"/>
      <c r="E37" s="1588"/>
      <c r="F37" s="1588"/>
      <c r="G37" s="1588"/>
      <c r="H37" s="1588"/>
      <c r="I37" s="1588"/>
      <c r="J37" s="1588"/>
      <c r="K37" s="1588"/>
      <c r="L37" s="1588"/>
      <c r="M37" s="1588"/>
      <c r="N37" s="1588"/>
      <c r="O37" s="1586"/>
      <c r="P37" s="1586"/>
      <c r="Q37" s="1586"/>
      <c r="R37" s="1586"/>
      <c r="S37" s="1586"/>
      <c r="T37" s="1586"/>
      <c r="U37" s="1586"/>
      <c r="V37" s="1586"/>
      <c r="W37" s="1586"/>
      <c r="X37" s="1588"/>
      <c r="Y37" s="1588"/>
      <c r="Z37" s="1588"/>
      <c r="AA37" s="1588"/>
      <c r="AB37" s="1588"/>
      <c r="AC37" s="1022"/>
      <c r="AD37" s="1022" t="s">
        <v>59</v>
      </c>
      <c r="AE37" s="296"/>
      <c r="AF37" s="1022"/>
      <c r="AG37" s="1024" t="s">
        <v>46</v>
      </c>
      <c r="AH37" s="1586"/>
      <c r="AI37" s="1586"/>
      <c r="AJ37" s="1586"/>
      <c r="AK37" s="1586"/>
      <c r="AL37" s="1586"/>
      <c r="AM37" s="1586"/>
      <c r="AN37" s="1586"/>
      <c r="AO37" s="1586"/>
      <c r="AP37" s="1586"/>
      <c r="AQ37" s="1587"/>
    </row>
    <row r="38" spans="1:43" ht="18.75" customHeight="1" x14ac:dyDescent="0.4">
      <c r="A38" s="1596"/>
      <c r="B38" s="1597"/>
      <c r="C38" s="1597"/>
      <c r="D38" s="1598"/>
      <c r="E38" s="1588"/>
      <c r="F38" s="1588"/>
      <c r="G38" s="1588"/>
      <c r="H38" s="1588"/>
      <c r="I38" s="1588"/>
      <c r="J38" s="1588"/>
      <c r="K38" s="1588"/>
      <c r="L38" s="1588"/>
      <c r="M38" s="1588"/>
      <c r="N38" s="1588"/>
      <c r="O38" s="1586"/>
      <c r="P38" s="1586"/>
      <c r="Q38" s="1586"/>
      <c r="R38" s="1586"/>
      <c r="S38" s="1586"/>
      <c r="T38" s="1586"/>
      <c r="U38" s="1586"/>
      <c r="V38" s="1586"/>
      <c r="W38" s="1586"/>
      <c r="X38" s="1588"/>
      <c r="Y38" s="1588"/>
      <c r="Z38" s="1588"/>
      <c r="AA38" s="1588"/>
      <c r="AB38" s="1588"/>
      <c r="AC38" s="1581"/>
      <c r="AD38" s="1581"/>
      <c r="AE38" s="295"/>
      <c r="AF38" s="1581"/>
      <c r="AG38" s="1025"/>
      <c r="AH38" s="1586"/>
      <c r="AI38" s="1586"/>
      <c r="AJ38" s="1586"/>
      <c r="AK38" s="1586"/>
      <c r="AL38" s="1586"/>
      <c r="AM38" s="1586"/>
      <c r="AN38" s="1586"/>
      <c r="AO38" s="1586"/>
      <c r="AP38" s="1586"/>
      <c r="AQ38" s="1587"/>
    </row>
    <row r="39" spans="1:43" ht="18.75" customHeight="1" x14ac:dyDescent="0.4">
      <c r="A39" s="1596"/>
      <c r="B39" s="1597"/>
      <c r="C39" s="1597"/>
      <c r="D39" s="1598"/>
      <c r="E39" s="1588"/>
      <c r="F39" s="1588"/>
      <c r="G39" s="1588"/>
      <c r="H39" s="1588"/>
      <c r="I39" s="1588"/>
      <c r="J39" s="1588"/>
      <c r="K39" s="1588"/>
      <c r="L39" s="1588"/>
      <c r="M39" s="1588"/>
      <c r="N39" s="1588"/>
      <c r="O39" s="1586"/>
      <c r="P39" s="1586"/>
      <c r="Q39" s="1586"/>
      <c r="R39" s="1586"/>
      <c r="S39" s="1586"/>
      <c r="T39" s="1586"/>
      <c r="U39" s="1586"/>
      <c r="V39" s="1586"/>
      <c r="W39" s="1586"/>
      <c r="X39" s="1588"/>
      <c r="Y39" s="1588"/>
      <c r="Z39" s="1588"/>
      <c r="AA39" s="1588"/>
      <c r="AB39" s="1588"/>
      <c r="AC39" s="1022"/>
      <c r="AD39" s="1022" t="s">
        <v>59</v>
      </c>
      <c r="AE39" s="296"/>
      <c r="AF39" s="1022"/>
      <c r="AG39" s="1024" t="s">
        <v>46</v>
      </c>
      <c r="AH39" s="1586"/>
      <c r="AI39" s="1586"/>
      <c r="AJ39" s="1586"/>
      <c r="AK39" s="1586"/>
      <c r="AL39" s="1586"/>
      <c r="AM39" s="1586"/>
      <c r="AN39" s="1586"/>
      <c r="AO39" s="1586"/>
      <c r="AP39" s="1586"/>
      <c r="AQ39" s="1587"/>
    </row>
    <row r="40" spans="1:43" ht="18.75" customHeight="1" x14ac:dyDescent="0.4">
      <c r="A40" s="1596"/>
      <c r="B40" s="1597"/>
      <c r="C40" s="1597"/>
      <c r="D40" s="1598"/>
      <c r="E40" s="1588"/>
      <c r="F40" s="1588"/>
      <c r="G40" s="1588"/>
      <c r="H40" s="1588"/>
      <c r="I40" s="1588"/>
      <c r="J40" s="1588"/>
      <c r="K40" s="1588"/>
      <c r="L40" s="1588"/>
      <c r="M40" s="1588"/>
      <c r="N40" s="1588"/>
      <c r="O40" s="1586"/>
      <c r="P40" s="1586"/>
      <c r="Q40" s="1586"/>
      <c r="R40" s="1586"/>
      <c r="S40" s="1586"/>
      <c r="T40" s="1586"/>
      <c r="U40" s="1586"/>
      <c r="V40" s="1586"/>
      <c r="W40" s="1586"/>
      <c r="X40" s="1588"/>
      <c r="Y40" s="1588"/>
      <c r="Z40" s="1588"/>
      <c r="AA40" s="1588"/>
      <c r="AB40" s="1588"/>
      <c r="AC40" s="1581"/>
      <c r="AD40" s="1581"/>
      <c r="AE40" s="295"/>
      <c r="AF40" s="1581"/>
      <c r="AG40" s="1025"/>
      <c r="AH40" s="1586"/>
      <c r="AI40" s="1586"/>
      <c r="AJ40" s="1586"/>
      <c r="AK40" s="1586"/>
      <c r="AL40" s="1586"/>
      <c r="AM40" s="1586"/>
      <c r="AN40" s="1586"/>
      <c r="AO40" s="1586"/>
      <c r="AP40" s="1586"/>
      <c r="AQ40" s="1587"/>
    </row>
    <row r="41" spans="1:43" ht="18.75" customHeight="1" x14ac:dyDescent="0.4">
      <c r="A41" s="1596"/>
      <c r="B41" s="1597"/>
      <c r="C41" s="1597"/>
      <c r="D41" s="1598"/>
      <c r="E41" s="1588"/>
      <c r="F41" s="1588"/>
      <c r="G41" s="1588"/>
      <c r="H41" s="1588"/>
      <c r="I41" s="1588"/>
      <c r="J41" s="1588"/>
      <c r="K41" s="1588"/>
      <c r="L41" s="1588"/>
      <c r="M41" s="1588"/>
      <c r="N41" s="1588"/>
      <c r="O41" s="1586"/>
      <c r="P41" s="1586"/>
      <c r="Q41" s="1586"/>
      <c r="R41" s="1586"/>
      <c r="S41" s="1586"/>
      <c r="T41" s="1586"/>
      <c r="U41" s="1586"/>
      <c r="V41" s="1586"/>
      <c r="W41" s="1586"/>
      <c r="X41" s="1588"/>
      <c r="Y41" s="1588"/>
      <c r="Z41" s="1588"/>
      <c r="AA41" s="1588"/>
      <c r="AB41" s="1588"/>
      <c r="AC41" s="1022"/>
      <c r="AD41" s="1022" t="s">
        <v>59</v>
      </c>
      <c r="AE41" s="296"/>
      <c r="AF41" s="1022"/>
      <c r="AG41" s="1024" t="s">
        <v>46</v>
      </c>
      <c r="AH41" s="1586"/>
      <c r="AI41" s="1586"/>
      <c r="AJ41" s="1586"/>
      <c r="AK41" s="1586"/>
      <c r="AL41" s="1586"/>
      <c r="AM41" s="1586"/>
      <c r="AN41" s="1586"/>
      <c r="AO41" s="1586"/>
      <c r="AP41" s="1586"/>
      <c r="AQ41" s="1587"/>
    </row>
    <row r="42" spans="1:43" ht="18.75" customHeight="1" x14ac:dyDescent="0.4">
      <c r="A42" s="1596"/>
      <c r="B42" s="1597"/>
      <c r="C42" s="1597"/>
      <c r="D42" s="1598"/>
      <c r="E42" s="1588"/>
      <c r="F42" s="1588"/>
      <c r="G42" s="1588"/>
      <c r="H42" s="1588"/>
      <c r="I42" s="1588"/>
      <c r="J42" s="1588"/>
      <c r="K42" s="1588"/>
      <c r="L42" s="1588"/>
      <c r="M42" s="1588"/>
      <c r="N42" s="1588"/>
      <c r="O42" s="1586"/>
      <c r="P42" s="1586"/>
      <c r="Q42" s="1586"/>
      <c r="R42" s="1586"/>
      <c r="S42" s="1586"/>
      <c r="T42" s="1586"/>
      <c r="U42" s="1586"/>
      <c r="V42" s="1586"/>
      <c r="W42" s="1586"/>
      <c r="X42" s="1588"/>
      <c r="Y42" s="1588"/>
      <c r="Z42" s="1588"/>
      <c r="AA42" s="1588"/>
      <c r="AB42" s="1588"/>
      <c r="AC42" s="1581"/>
      <c r="AD42" s="1581"/>
      <c r="AE42" s="295"/>
      <c r="AF42" s="1581"/>
      <c r="AG42" s="1025"/>
      <c r="AH42" s="1586"/>
      <c r="AI42" s="1586"/>
      <c r="AJ42" s="1586"/>
      <c r="AK42" s="1586"/>
      <c r="AL42" s="1586"/>
      <c r="AM42" s="1586"/>
      <c r="AN42" s="1586"/>
      <c r="AO42" s="1586"/>
      <c r="AP42" s="1586"/>
      <c r="AQ42" s="1587"/>
    </row>
    <row r="43" spans="1:43" ht="18.75" customHeight="1" x14ac:dyDescent="0.4">
      <c r="A43" s="1596"/>
      <c r="B43" s="1597"/>
      <c r="C43" s="1597"/>
      <c r="D43" s="1598"/>
      <c r="E43" s="1588"/>
      <c r="F43" s="1588"/>
      <c r="G43" s="1588"/>
      <c r="H43" s="1588"/>
      <c r="I43" s="1588"/>
      <c r="J43" s="1588"/>
      <c r="K43" s="1588"/>
      <c r="L43" s="1588"/>
      <c r="M43" s="1588"/>
      <c r="N43" s="1588"/>
      <c r="O43" s="1586"/>
      <c r="P43" s="1586"/>
      <c r="Q43" s="1586"/>
      <c r="R43" s="1586"/>
      <c r="S43" s="1586"/>
      <c r="T43" s="1586"/>
      <c r="U43" s="1586"/>
      <c r="V43" s="1586"/>
      <c r="W43" s="1586"/>
      <c r="X43" s="1588"/>
      <c r="Y43" s="1588"/>
      <c r="Z43" s="1588"/>
      <c r="AA43" s="1588"/>
      <c r="AB43" s="1588"/>
      <c r="AC43" s="1022"/>
      <c r="AD43" s="1022" t="s">
        <v>59</v>
      </c>
      <c r="AE43" s="296"/>
      <c r="AF43" s="1022"/>
      <c r="AG43" s="1024" t="s">
        <v>46</v>
      </c>
      <c r="AH43" s="1586"/>
      <c r="AI43" s="1586"/>
      <c r="AJ43" s="1586"/>
      <c r="AK43" s="1586"/>
      <c r="AL43" s="1586"/>
      <c r="AM43" s="1586"/>
      <c r="AN43" s="1586"/>
      <c r="AO43" s="1586"/>
      <c r="AP43" s="1586"/>
      <c r="AQ43" s="1587"/>
    </row>
    <row r="44" spans="1:43" ht="18.75" customHeight="1" thickBot="1" x14ac:dyDescent="0.45">
      <c r="A44" s="1602"/>
      <c r="B44" s="1603"/>
      <c r="C44" s="1603"/>
      <c r="D44" s="1604"/>
      <c r="E44" s="1605"/>
      <c r="F44" s="1605"/>
      <c r="G44" s="1605"/>
      <c r="H44" s="1605"/>
      <c r="I44" s="1605"/>
      <c r="J44" s="1605"/>
      <c r="K44" s="1605"/>
      <c r="L44" s="1605"/>
      <c r="M44" s="1605"/>
      <c r="N44" s="1605"/>
      <c r="O44" s="1606"/>
      <c r="P44" s="1606"/>
      <c r="Q44" s="1606"/>
      <c r="R44" s="1606"/>
      <c r="S44" s="1606"/>
      <c r="T44" s="1606"/>
      <c r="U44" s="1606"/>
      <c r="V44" s="1606"/>
      <c r="W44" s="1606"/>
      <c r="X44" s="1605"/>
      <c r="Y44" s="1605"/>
      <c r="Z44" s="1605"/>
      <c r="AA44" s="1605"/>
      <c r="AB44" s="1605"/>
      <c r="AC44" s="1545"/>
      <c r="AD44" s="1545"/>
      <c r="AE44" s="297"/>
      <c r="AF44" s="1545"/>
      <c r="AG44" s="1607"/>
      <c r="AH44" s="1606"/>
      <c r="AI44" s="1606"/>
      <c r="AJ44" s="1606"/>
      <c r="AK44" s="1606"/>
      <c r="AL44" s="1606"/>
      <c r="AM44" s="1606"/>
      <c r="AN44" s="1606"/>
      <c r="AO44" s="1606"/>
      <c r="AP44" s="1606"/>
      <c r="AQ44" s="1608"/>
    </row>
    <row r="45" spans="1:43" ht="18.75" customHeight="1" x14ac:dyDescent="0.4">
      <c r="A45" s="132" t="s">
        <v>87</v>
      </c>
      <c r="B45" s="133" t="s">
        <v>1177</v>
      </c>
    </row>
    <row r="46" spans="1:43" ht="18.75" customHeight="1" x14ac:dyDescent="0.4">
      <c r="A46" s="133"/>
      <c r="B46" s="277" t="s">
        <v>446</v>
      </c>
    </row>
    <row r="47" spans="1:43" ht="18.75" customHeight="1" x14ac:dyDescent="0.4">
      <c r="B47" s="133" t="s">
        <v>447</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13:D20"/>
    <mergeCell ref="A5:D12"/>
    <mergeCell ref="A21:D28"/>
    <mergeCell ref="E19:I20"/>
    <mergeCell ref="J19:N20"/>
    <mergeCell ref="O19:W20"/>
    <mergeCell ref="X19:AB20"/>
    <mergeCell ref="AC19:AC20"/>
    <mergeCell ref="AD19:AD20"/>
    <mergeCell ref="E17:I18"/>
    <mergeCell ref="AC9:AC10"/>
    <mergeCell ref="AD9:AD10"/>
    <mergeCell ref="E15:I16"/>
    <mergeCell ref="E13:I14"/>
    <mergeCell ref="J13:N14"/>
    <mergeCell ref="O13:W14"/>
    <mergeCell ref="X13:AB14"/>
    <mergeCell ref="AC13:AC14"/>
    <mergeCell ref="AD13:AD14"/>
    <mergeCell ref="AD21:AD22"/>
    <mergeCell ref="E27:I28"/>
    <mergeCell ref="J27:N28"/>
    <mergeCell ref="O27:W28"/>
    <mergeCell ref="X27:AB28"/>
    <mergeCell ref="AF19:AF20"/>
    <mergeCell ref="AG19:AG20"/>
    <mergeCell ref="AH19:AQ20"/>
    <mergeCell ref="J15:N16"/>
    <mergeCell ref="O15:W16"/>
    <mergeCell ref="X15:AB16"/>
    <mergeCell ref="AC15:AC16"/>
    <mergeCell ref="AD15:AD16"/>
    <mergeCell ref="AF15:AF16"/>
    <mergeCell ref="AG15:AG16"/>
    <mergeCell ref="AH15:AQ16"/>
    <mergeCell ref="J17:N18"/>
    <mergeCell ref="O17:W18"/>
    <mergeCell ref="X17:AB18"/>
    <mergeCell ref="AC17:AC18"/>
    <mergeCell ref="AD17:AD18"/>
    <mergeCell ref="AF17:AF18"/>
    <mergeCell ref="AG17:AG18"/>
    <mergeCell ref="AH17:AQ18"/>
    <mergeCell ref="AF13:AF14"/>
    <mergeCell ref="AG13:AG14"/>
    <mergeCell ref="AH13:AQ14"/>
    <mergeCell ref="AG43:AG44"/>
    <mergeCell ref="AH43:AQ44"/>
    <mergeCell ref="AG41:AG42"/>
    <mergeCell ref="AH41:AQ42"/>
    <mergeCell ref="AG37:AG38"/>
    <mergeCell ref="E41:I42"/>
    <mergeCell ref="J41:N42"/>
    <mergeCell ref="O41:W42"/>
    <mergeCell ref="AH37:AQ38"/>
    <mergeCell ref="E39:I40"/>
    <mergeCell ref="J39:N40"/>
    <mergeCell ref="O39:W40"/>
    <mergeCell ref="X39:AB40"/>
    <mergeCell ref="AC39:AC40"/>
    <mergeCell ref="AD39:AD40"/>
    <mergeCell ref="AF39:AF40"/>
    <mergeCell ref="AG39:AG40"/>
    <mergeCell ref="AH39:AQ40"/>
    <mergeCell ref="X41:AB42"/>
    <mergeCell ref="AC41:AC42"/>
    <mergeCell ref="AD41:AD42"/>
    <mergeCell ref="A37:D44"/>
    <mergeCell ref="E37:I38"/>
    <mergeCell ref="J37:N38"/>
    <mergeCell ref="O37:W38"/>
    <mergeCell ref="X37:AB38"/>
    <mergeCell ref="AC37:AC38"/>
    <mergeCell ref="AD37:AD38"/>
    <mergeCell ref="E43:I44"/>
    <mergeCell ref="J43:N44"/>
    <mergeCell ref="O43:W44"/>
    <mergeCell ref="X43:AB44"/>
    <mergeCell ref="AC43:AC44"/>
    <mergeCell ref="AD43:AD44"/>
    <mergeCell ref="A29:D36"/>
    <mergeCell ref="E29:I30"/>
    <mergeCell ref="J29:N30"/>
    <mergeCell ref="O29:W30"/>
    <mergeCell ref="X29:AB30"/>
    <mergeCell ref="AC29:AC30"/>
    <mergeCell ref="AD29:AD30"/>
    <mergeCell ref="E35:I36"/>
    <mergeCell ref="E33:I34"/>
    <mergeCell ref="E31:I32"/>
    <mergeCell ref="AC31:AC32"/>
    <mergeCell ref="AD31:AD32"/>
    <mergeCell ref="J33:N34"/>
    <mergeCell ref="O33:W34"/>
    <mergeCell ref="X33:AB34"/>
    <mergeCell ref="AC33:AC34"/>
    <mergeCell ref="AD33:AD34"/>
    <mergeCell ref="J31:N32"/>
    <mergeCell ref="O31:W32"/>
    <mergeCell ref="X31:AB32"/>
    <mergeCell ref="AH31:AQ32"/>
    <mergeCell ref="AH27:AQ28"/>
    <mergeCell ref="AH29:AQ30"/>
    <mergeCell ref="AG35:AG36"/>
    <mergeCell ref="AH35:AQ36"/>
    <mergeCell ref="AF33:AF34"/>
    <mergeCell ref="AG33:AG34"/>
    <mergeCell ref="AF29:AF30"/>
    <mergeCell ref="AG29:AG30"/>
    <mergeCell ref="AH33:AQ34"/>
    <mergeCell ref="AF31:AF32"/>
    <mergeCell ref="AG31:AG32"/>
    <mergeCell ref="AF41:AF42"/>
    <mergeCell ref="AF37:AF38"/>
    <mergeCell ref="AF43:AF44"/>
    <mergeCell ref="J35:N36"/>
    <mergeCell ref="O35:W36"/>
    <mergeCell ref="X35:AB36"/>
    <mergeCell ref="AC35:AC36"/>
    <mergeCell ref="AD35:AD36"/>
    <mergeCell ref="AF35:AF36"/>
    <mergeCell ref="AH21:AQ22"/>
    <mergeCell ref="AH23:AQ24"/>
    <mergeCell ref="E25:I26"/>
    <mergeCell ref="J25:N26"/>
    <mergeCell ref="O25:W26"/>
    <mergeCell ref="X25:AB26"/>
    <mergeCell ref="AC25:AC26"/>
    <mergeCell ref="AD25:AD26"/>
    <mergeCell ref="AF25:AF26"/>
    <mergeCell ref="E23:I24"/>
    <mergeCell ref="J23:N24"/>
    <mergeCell ref="O23:W24"/>
    <mergeCell ref="X23:AB24"/>
    <mergeCell ref="AH25:AQ26"/>
    <mergeCell ref="E21:I22"/>
    <mergeCell ref="J21:N22"/>
    <mergeCell ref="O21:W22"/>
    <mergeCell ref="X21:AB22"/>
    <mergeCell ref="AC21:AC22"/>
    <mergeCell ref="AF21:AF22"/>
    <mergeCell ref="AG21:AG22"/>
    <mergeCell ref="AF23:AF24"/>
    <mergeCell ref="AG23:AG24"/>
    <mergeCell ref="AC27:AC28"/>
    <mergeCell ref="AD27:AD28"/>
    <mergeCell ref="AF27:AF28"/>
    <mergeCell ref="AG27:AG28"/>
    <mergeCell ref="AC23:AC24"/>
    <mergeCell ref="AD23:AD24"/>
    <mergeCell ref="AG25:AG26"/>
    <mergeCell ref="AH7:AQ8"/>
    <mergeCell ref="E11:I12"/>
    <mergeCell ref="J11:N12"/>
    <mergeCell ref="O11:W12"/>
    <mergeCell ref="X11:AB12"/>
    <mergeCell ref="AC11:AC12"/>
    <mergeCell ref="AD11:AD12"/>
    <mergeCell ref="AF11:AF12"/>
    <mergeCell ref="AG11:AG12"/>
    <mergeCell ref="AH11:AQ12"/>
    <mergeCell ref="E9:I10"/>
    <mergeCell ref="J9:N10"/>
    <mergeCell ref="O9:W10"/>
    <mergeCell ref="X9:AB10"/>
    <mergeCell ref="AF9:AF10"/>
    <mergeCell ref="AG9:AG10"/>
    <mergeCell ref="AH9:AQ10"/>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s>
  <phoneticPr fontId="4"/>
  <conditionalFormatting sqref="AC5:AC8 AF21:AF22 AF25:AF36 AF39:AF44 AC21:AC44 AF17:AF18 AF13:AF14">
    <cfRule type="expression" dxfId="42" priority="19" stopIfTrue="1">
      <formula>$H$32=TRUE</formula>
    </cfRule>
  </conditionalFormatting>
  <conditionalFormatting sqref="AF5:AF8">
    <cfRule type="expression" dxfId="41" priority="18" stopIfTrue="1">
      <formula>$H$32=TRUE</formula>
    </cfRule>
  </conditionalFormatting>
  <conditionalFormatting sqref="AF23:AF24">
    <cfRule type="expression" dxfId="40" priority="15" stopIfTrue="1">
      <formula>$H$32=TRUE</formula>
    </cfRule>
  </conditionalFormatting>
  <conditionalFormatting sqref="AF37:AF38">
    <cfRule type="expression" dxfId="39" priority="14" stopIfTrue="1">
      <formula>$H$32=TRUE</formula>
    </cfRule>
  </conditionalFormatting>
  <conditionalFormatting sqref="AC9:AC10">
    <cfRule type="expression" dxfId="38" priority="13" stopIfTrue="1">
      <formula>$H$32=TRUE</formula>
    </cfRule>
  </conditionalFormatting>
  <conditionalFormatting sqref="AF9:AF10">
    <cfRule type="expression" dxfId="37" priority="12" stopIfTrue="1">
      <formula>$H$32=TRUE</formula>
    </cfRule>
  </conditionalFormatting>
  <conditionalFormatting sqref="AC11:AC12">
    <cfRule type="expression" dxfId="36" priority="11" stopIfTrue="1">
      <formula>$H$32=TRUE</formula>
    </cfRule>
  </conditionalFormatting>
  <conditionalFormatting sqref="AF11:AF12">
    <cfRule type="expression" dxfId="35" priority="10" stopIfTrue="1">
      <formula>$H$32=TRUE</formula>
    </cfRule>
  </conditionalFormatting>
  <conditionalFormatting sqref="AC17:AC18">
    <cfRule type="expression" dxfId="34" priority="6" stopIfTrue="1">
      <formula>$H$32=TRUE</formula>
    </cfRule>
  </conditionalFormatting>
  <conditionalFormatting sqref="AC19:AC20">
    <cfRule type="expression" dxfId="33" priority="5" stopIfTrue="1">
      <formula>$H$32=TRUE</formula>
    </cfRule>
  </conditionalFormatting>
  <conditionalFormatting sqref="AF19:AF20">
    <cfRule type="expression" dxfId="32" priority="4" stopIfTrue="1">
      <formula>$H$32=TRUE</formula>
    </cfRule>
  </conditionalFormatting>
  <conditionalFormatting sqref="AC13:AC14">
    <cfRule type="expression" dxfId="31" priority="3" stopIfTrue="1">
      <formula>$H$32=TRUE</formula>
    </cfRule>
  </conditionalFormatting>
  <conditionalFormatting sqref="AC15:AC16">
    <cfRule type="expression" dxfId="30" priority="2" stopIfTrue="1">
      <formula>$H$32=TRUE</formula>
    </cfRule>
  </conditionalFormatting>
  <conditionalFormatting sqref="AF15:AF16">
    <cfRule type="expression" dxfId="29"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&amp;C10/29&amp;R&amp;F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28</xdr:col>
                    <xdr:colOff>66675</xdr:colOff>
                    <xdr:row>36</xdr:row>
                    <xdr:rowOff>0</xdr:rowOff>
                  </from>
                  <to>
                    <xdr:col>29</xdr:col>
                    <xdr:colOff>114300</xdr:colOff>
                    <xdr:row>38</xdr:row>
                    <xdr:rowOff>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31</xdr:col>
                    <xdr:colOff>66675</xdr:colOff>
                    <xdr:row>36</xdr:row>
                    <xdr:rowOff>0</xdr:rowOff>
                  </from>
                  <to>
                    <xdr:col>32</xdr:col>
                    <xdr:colOff>114300</xdr:colOff>
                    <xdr:row>38</xdr:row>
                    <xdr:rowOff>0</xdr:rowOff>
                  </to>
                </anchor>
              </controlPr>
            </control>
          </mc:Choice>
        </mc:AlternateContent>
        <mc:AlternateContent xmlns:mc="http://schemas.openxmlformats.org/markup-compatibility/2006">
          <mc:Choice Requires="x14">
            <control shapeId="13350" r:id="rId40" name="Check Box 38">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3351" r:id="rId41" name="Check Box 39">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3352" r:id="rId42" name="Check Box 40">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3353" r:id="rId43" name="Check Box 41">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3354" r:id="rId44" name="Check Box 42">
              <controlPr defaultSize="0" autoFill="0" autoLine="0" autoPict="0">
                <anchor moveWithCells="1">
                  <from>
                    <xdr:col>28</xdr:col>
                    <xdr:colOff>66675</xdr:colOff>
                    <xdr:row>10</xdr:row>
                    <xdr:rowOff>0</xdr:rowOff>
                  </from>
                  <to>
                    <xdr:col>29</xdr:col>
                    <xdr:colOff>114300</xdr:colOff>
                    <xdr:row>12</xdr:row>
                    <xdr:rowOff>0</xdr:rowOff>
                  </to>
                </anchor>
              </controlPr>
            </control>
          </mc:Choice>
        </mc:AlternateContent>
        <mc:AlternateContent xmlns:mc="http://schemas.openxmlformats.org/markup-compatibility/2006">
          <mc:Choice Requires="x14">
            <control shapeId="13355" r:id="rId45" name="Check Box 43">
              <controlPr defaultSize="0" autoFill="0" autoLine="0" autoPict="0">
                <anchor moveWithCells="1">
                  <from>
                    <xdr:col>31</xdr:col>
                    <xdr:colOff>66675</xdr:colOff>
                    <xdr:row>10</xdr:row>
                    <xdr:rowOff>0</xdr:rowOff>
                  </from>
                  <to>
                    <xdr:col>32</xdr:col>
                    <xdr:colOff>114300</xdr:colOff>
                    <xdr:row>12</xdr:row>
                    <xdr:rowOff>0</xdr:rowOff>
                  </to>
                </anchor>
              </controlPr>
            </control>
          </mc:Choice>
        </mc:AlternateContent>
        <mc:AlternateContent xmlns:mc="http://schemas.openxmlformats.org/markup-compatibility/2006">
          <mc:Choice Requires="x14">
            <control shapeId="13356" r:id="rId46" name="Check Box 44">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7" r:id="rId47" name="Check Box 45">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58" r:id="rId48" name="Check Box 46">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9" r:id="rId49" name="Check Box 47">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60" r:id="rId50" name="Check Box 48">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61" r:id="rId51" name="Check Box 49">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62" r:id="rId52" name="Check Box 50">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3363" r:id="rId53" name="Check Box 51">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3364" r:id="rId54" name="Check Box 52">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3365" r:id="rId55" name="Check Box 53">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3366" r:id="rId56" name="Check Box 54">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3367" r:id="rId57" name="Check Box 55">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3368" r:id="rId58" name="Check Box 56">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3369" r:id="rId59" name="Check Box 57">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3370" r:id="rId60" name="Check Box 58">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3371" r:id="rId61" name="Check Box 59">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3372" r:id="rId62" name="Check Box 60">
              <controlPr defaultSize="0" autoFill="0" autoLine="0" autoPict="0">
                <anchor moveWithCells="1">
                  <from>
                    <xdr:col>28</xdr:col>
                    <xdr:colOff>66675</xdr:colOff>
                    <xdr:row>14</xdr:row>
                    <xdr:rowOff>0</xdr:rowOff>
                  </from>
                  <to>
                    <xdr:col>29</xdr:col>
                    <xdr:colOff>114300</xdr:colOff>
                    <xdr:row>16</xdr:row>
                    <xdr:rowOff>0</xdr:rowOff>
                  </to>
                </anchor>
              </controlPr>
            </control>
          </mc:Choice>
        </mc:AlternateContent>
        <mc:AlternateContent xmlns:mc="http://schemas.openxmlformats.org/markup-compatibility/2006">
          <mc:Choice Requires="x14">
            <control shapeId="13373" r:id="rId63" name="Check Box 61">
              <controlPr defaultSize="0" autoFill="0" autoLine="0" autoPict="0">
                <anchor moveWithCells="1">
                  <from>
                    <xdr:col>31</xdr:col>
                    <xdr:colOff>66675</xdr:colOff>
                    <xdr:row>14</xdr:row>
                    <xdr:rowOff>0</xdr:rowOff>
                  </from>
                  <to>
                    <xdr:col>32</xdr:col>
                    <xdr:colOff>114300</xdr:colOff>
                    <xdr:row>16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4569-8418-4969-A433-54992D4D70FB}">
  <sheetPr>
    <tabColor theme="7" tint="0.79998168889431442"/>
    <pageSetUpPr fitToPage="1"/>
  </sheetPr>
  <dimension ref="A1:AT55"/>
  <sheetViews>
    <sheetView view="pageBreakPreview" zoomScale="65" zoomScaleNormal="70" zoomScaleSheetLayoutView="65" workbookViewId="0">
      <selection activeCell="AR36" sqref="AR36"/>
    </sheetView>
  </sheetViews>
  <sheetFormatPr defaultRowHeight="16.5" x14ac:dyDescent="0.4"/>
  <cols>
    <col min="1" max="43" width="4.5" style="136" customWidth="1"/>
    <col min="44" max="46" width="9" style="136"/>
    <col min="47" max="256" width="9" style="4"/>
    <col min="257" max="299" width="4.5" style="4" customWidth="1"/>
    <col min="300" max="512" width="9" style="4"/>
    <col min="513" max="555" width="4.5" style="4" customWidth="1"/>
    <col min="556" max="768" width="9" style="4"/>
    <col min="769" max="811" width="4.5" style="4" customWidth="1"/>
    <col min="812" max="1024" width="9" style="4"/>
    <col min="1025" max="1067" width="4.5" style="4" customWidth="1"/>
    <col min="1068" max="1280" width="9" style="4"/>
    <col min="1281" max="1323" width="4.5" style="4" customWidth="1"/>
    <col min="1324" max="1536" width="9" style="4"/>
    <col min="1537" max="1579" width="4.5" style="4" customWidth="1"/>
    <col min="1580" max="1792" width="9" style="4"/>
    <col min="1793" max="1835" width="4.5" style="4" customWidth="1"/>
    <col min="1836" max="2048" width="9" style="4"/>
    <col min="2049" max="2091" width="4.5" style="4" customWidth="1"/>
    <col min="2092" max="2304" width="9" style="4"/>
    <col min="2305" max="2347" width="4.5" style="4" customWidth="1"/>
    <col min="2348" max="2560" width="9" style="4"/>
    <col min="2561" max="2603" width="4.5" style="4" customWidth="1"/>
    <col min="2604" max="2816" width="9" style="4"/>
    <col min="2817" max="2859" width="4.5" style="4" customWidth="1"/>
    <col min="2860" max="3072" width="9" style="4"/>
    <col min="3073" max="3115" width="4.5" style="4" customWidth="1"/>
    <col min="3116" max="3328" width="9" style="4"/>
    <col min="3329" max="3371" width="4.5" style="4" customWidth="1"/>
    <col min="3372" max="3584" width="9" style="4"/>
    <col min="3585" max="3627" width="4.5" style="4" customWidth="1"/>
    <col min="3628" max="3840" width="9" style="4"/>
    <col min="3841" max="3883" width="4.5" style="4" customWidth="1"/>
    <col min="3884" max="4096" width="9" style="4"/>
    <col min="4097" max="4139" width="4.5" style="4" customWidth="1"/>
    <col min="4140" max="4352" width="9" style="4"/>
    <col min="4353" max="4395" width="4.5" style="4" customWidth="1"/>
    <col min="4396" max="4608" width="9" style="4"/>
    <col min="4609" max="4651" width="4.5" style="4" customWidth="1"/>
    <col min="4652" max="4864" width="9" style="4"/>
    <col min="4865" max="4907" width="4.5" style="4" customWidth="1"/>
    <col min="4908" max="5120" width="9" style="4"/>
    <col min="5121" max="5163" width="4.5" style="4" customWidth="1"/>
    <col min="5164" max="5376" width="9" style="4"/>
    <col min="5377" max="5419" width="4.5" style="4" customWidth="1"/>
    <col min="5420" max="5632" width="9" style="4"/>
    <col min="5633" max="5675" width="4.5" style="4" customWidth="1"/>
    <col min="5676" max="5888" width="9" style="4"/>
    <col min="5889" max="5931" width="4.5" style="4" customWidth="1"/>
    <col min="5932" max="6144" width="9" style="4"/>
    <col min="6145" max="6187" width="4.5" style="4" customWidth="1"/>
    <col min="6188" max="6400" width="9" style="4"/>
    <col min="6401" max="6443" width="4.5" style="4" customWidth="1"/>
    <col min="6444" max="6656" width="9" style="4"/>
    <col min="6657" max="6699" width="4.5" style="4" customWidth="1"/>
    <col min="6700" max="6912" width="9" style="4"/>
    <col min="6913" max="6955" width="4.5" style="4" customWidth="1"/>
    <col min="6956" max="7168" width="9" style="4"/>
    <col min="7169" max="7211" width="4.5" style="4" customWidth="1"/>
    <col min="7212" max="7424" width="9" style="4"/>
    <col min="7425" max="7467" width="4.5" style="4" customWidth="1"/>
    <col min="7468" max="7680" width="9" style="4"/>
    <col min="7681" max="7723" width="4.5" style="4" customWidth="1"/>
    <col min="7724" max="7936" width="9" style="4"/>
    <col min="7937" max="7979" width="4.5" style="4" customWidth="1"/>
    <col min="7980" max="8192" width="9" style="4"/>
    <col min="8193" max="8235" width="4.5" style="4" customWidth="1"/>
    <col min="8236" max="8448" width="9" style="4"/>
    <col min="8449" max="8491" width="4.5" style="4" customWidth="1"/>
    <col min="8492" max="8704" width="9" style="4"/>
    <col min="8705" max="8747" width="4.5" style="4" customWidth="1"/>
    <col min="8748" max="8960" width="9" style="4"/>
    <col min="8961" max="9003" width="4.5" style="4" customWidth="1"/>
    <col min="9004" max="9216" width="9" style="4"/>
    <col min="9217" max="9259" width="4.5" style="4" customWidth="1"/>
    <col min="9260" max="9472" width="9" style="4"/>
    <col min="9473" max="9515" width="4.5" style="4" customWidth="1"/>
    <col min="9516" max="9728" width="9" style="4"/>
    <col min="9729" max="9771" width="4.5" style="4" customWidth="1"/>
    <col min="9772" max="9984" width="9" style="4"/>
    <col min="9985" max="10027" width="4.5" style="4" customWidth="1"/>
    <col min="10028" max="10240" width="9" style="4"/>
    <col min="10241" max="10283" width="4.5" style="4" customWidth="1"/>
    <col min="10284" max="10496" width="9" style="4"/>
    <col min="10497" max="10539" width="4.5" style="4" customWidth="1"/>
    <col min="10540" max="10752" width="9" style="4"/>
    <col min="10753" max="10795" width="4.5" style="4" customWidth="1"/>
    <col min="10796" max="11008" width="9" style="4"/>
    <col min="11009" max="11051" width="4.5" style="4" customWidth="1"/>
    <col min="11052" max="11264" width="9" style="4"/>
    <col min="11265" max="11307" width="4.5" style="4" customWidth="1"/>
    <col min="11308" max="11520" width="9" style="4"/>
    <col min="11521" max="11563" width="4.5" style="4" customWidth="1"/>
    <col min="11564" max="11776" width="9" style="4"/>
    <col min="11777" max="11819" width="4.5" style="4" customWidth="1"/>
    <col min="11820" max="12032" width="9" style="4"/>
    <col min="12033" max="12075" width="4.5" style="4" customWidth="1"/>
    <col min="12076" max="12288" width="9" style="4"/>
    <col min="12289" max="12331" width="4.5" style="4" customWidth="1"/>
    <col min="12332" max="12544" width="9" style="4"/>
    <col min="12545" max="12587" width="4.5" style="4" customWidth="1"/>
    <col min="12588" max="12800" width="9" style="4"/>
    <col min="12801" max="12843" width="4.5" style="4" customWidth="1"/>
    <col min="12844" max="13056" width="9" style="4"/>
    <col min="13057" max="13099" width="4.5" style="4" customWidth="1"/>
    <col min="13100" max="13312" width="9" style="4"/>
    <col min="13313" max="13355" width="4.5" style="4" customWidth="1"/>
    <col min="13356" max="13568" width="9" style="4"/>
    <col min="13569" max="13611" width="4.5" style="4" customWidth="1"/>
    <col min="13612" max="13824" width="9" style="4"/>
    <col min="13825" max="13867" width="4.5" style="4" customWidth="1"/>
    <col min="13868" max="14080" width="9" style="4"/>
    <col min="14081" max="14123" width="4.5" style="4" customWidth="1"/>
    <col min="14124" max="14336" width="9" style="4"/>
    <col min="14337" max="14379" width="4.5" style="4" customWidth="1"/>
    <col min="14380" max="14592" width="9" style="4"/>
    <col min="14593" max="14635" width="4.5" style="4" customWidth="1"/>
    <col min="14636" max="14848" width="9" style="4"/>
    <col min="14849" max="14891" width="4.5" style="4" customWidth="1"/>
    <col min="14892" max="15104" width="9" style="4"/>
    <col min="15105" max="15147" width="4.5" style="4" customWidth="1"/>
    <col min="15148" max="15360" width="9" style="4"/>
    <col min="15361" max="15403" width="4.5" style="4" customWidth="1"/>
    <col min="15404" max="15616" width="9" style="4"/>
    <col min="15617" max="15659" width="4.5" style="4" customWidth="1"/>
    <col min="15660" max="15872" width="9" style="4"/>
    <col min="15873" max="15915" width="4.5" style="4" customWidth="1"/>
    <col min="15916" max="16128" width="9" style="4"/>
    <col min="16129" max="16171" width="4.5" style="4" customWidth="1"/>
    <col min="16172" max="16384" width="9" style="4"/>
  </cols>
  <sheetData>
    <row r="1" spans="1:35" ht="18.75" customHeight="1" x14ac:dyDescent="0.4">
      <c r="A1" s="276" t="s">
        <v>434</v>
      </c>
    </row>
    <row r="2" spans="1:35" ht="18.75" customHeight="1" thickBot="1" x14ac:dyDescent="0.45">
      <c r="A2" s="277" t="str">
        <f>"（２）新規採用職員の研修実施状況（令和"&amp;表紙・鑑!$S$3-1&amp;"年度以降）"</f>
        <v>（２）新規採用職員の研修実施状況（令和6年度以降）</v>
      </c>
      <c r="B2" s="286"/>
      <c r="C2" s="286"/>
      <c r="D2" s="286"/>
      <c r="E2" s="286"/>
      <c r="F2" s="286"/>
    </row>
    <row r="3" spans="1:35" ht="18.75" customHeight="1" x14ac:dyDescent="0.4">
      <c r="A3" s="1584" t="s">
        <v>435</v>
      </c>
      <c r="B3" s="1553"/>
      <c r="C3" s="1553"/>
      <c r="D3" s="1553"/>
      <c r="E3" s="1553" t="s">
        <v>436</v>
      </c>
      <c r="F3" s="1553"/>
      <c r="G3" s="1553"/>
      <c r="H3" s="1553"/>
      <c r="I3" s="1553"/>
      <c r="J3" s="1553" t="s">
        <v>448</v>
      </c>
      <c r="K3" s="1553"/>
      <c r="L3" s="1553"/>
      <c r="M3" s="1553"/>
      <c r="N3" s="1553"/>
      <c r="O3" s="1553"/>
      <c r="P3" s="1553"/>
      <c r="Q3" s="1553"/>
      <c r="R3" s="1553"/>
      <c r="S3" s="1552" t="s">
        <v>438</v>
      </c>
      <c r="T3" s="1552"/>
      <c r="U3" s="1552"/>
      <c r="V3" s="1552"/>
      <c r="W3" s="1552"/>
      <c r="X3" s="1552"/>
      <c r="Y3" s="1552"/>
      <c r="Z3" s="1552"/>
      <c r="AA3" s="1552"/>
      <c r="AB3" s="1552"/>
      <c r="AC3" s="1552"/>
      <c r="AD3" s="1552"/>
      <c r="AE3" s="1552" t="s">
        <v>449</v>
      </c>
      <c r="AF3" s="1552"/>
      <c r="AG3" s="1552"/>
      <c r="AH3" s="1552"/>
      <c r="AI3" s="1612"/>
    </row>
    <row r="4" spans="1:35" ht="18.75" customHeight="1" x14ac:dyDescent="0.4">
      <c r="A4" s="1585"/>
      <c r="B4" s="999"/>
      <c r="C4" s="999"/>
      <c r="D4" s="999"/>
      <c r="E4" s="999"/>
      <c r="F4" s="999"/>
      <c r="G4" s="999"/>
      <c r="H4" s="999"/>
      <c r="I4" s="999"/>
      <c r="J4" s="999"/>
      <c r="K4" s="999"/>
      <c r="L4" s="999"/>
      <c r="M4" s="999"/>
      <c r="N4" s="999"/>
      <c r="O4" s="999"/>
      <c r="P4" s="999"/>
      <c r="Q4" s="999"/>
      <c r="R4" s="999"/>
      <c r="S4" s="987"/>
      <c r="T4" s="987"/>
      <c r="U4" s="987"/>
      <c r="V4" s="987"/>
      <c r="W4" s="987"/>
      <c r="X4" s="987"/>
      <c r="Y4" s="987"/>
      <c r="Z4" s="987"/>
      <c r="AA4" s="987"/>
      <c r="AB4" s="987"/>
      <c r="AC4" s="987"/>
      <c r="AD4" s="987"/>
      <c r="AE4" s="987"/>
      <c r="AF4" s="987"/>
      <c r="AG4" s="987"/>
      <c r="AH4" s="987"/>
      <c r="AI4" s="1613"/>
    </row>
    <row r="5" spans="1:35" ht="18.75" customHeight="1" x14ac:dyDescent="0.4">
      <c r="A5" s="1593" t="s">
        <v>442</v>
      </c>
      <c r="B5" s="1594"/>
      <c r="C5" s="1594"/>
      <c r="D5" s="1595"/>
      <c r="E5" s="1588"/>
      <c r="F5" s="1588"/>
      <c r="G5" s="1588"/>
      <c r="H5" s="1588"/>
      <c r="I5" s="1588"/>
      <c r="J5" s="1586"/>
      <c r="K5" s="1586"/>
      <c r="L5" s="1586"/>
      <c r="M5" s="1586"/>
      <c r="N5" s="1586"/>
      <c r="O5" s="1586"/>
      <c r="P5" s="1586"/>
      <c r="Q5" s="1586"/>
      <c r="R5" s="1586"/>
      <c r="S5" s="1586"/>
      <c r="T5" s="1586"/>
      <c r="U5" s="1586"/>
      <c r="V5" s="1586"/>
      <c r="W5" s="1586"/>
      <c r="X5" s="1586"/>
      <c r="Y5" s="1586"/>
      <c r="Z5" s="1586"/>
      <c r="AA5" s="1586"/>
      <c r="AB5" s="1586"/>
      <c r="AC5" s="1586"/>
      <c r="AD5" s="1586"/>
      <c r="AE5" s="1023"/>
      <c r="AF5" s="1023" t="s">
        <v>59</v>
      </c>
      <c r="AG5" s="294"/>
      <c r="AH5" s="1023"/>
      <c r="AI5" s="1614" t="s">
        <v>46</v>
      </c>
    </row>
    <row r="6" spans="1:35" ht="18.75" customHeight="1" x14ac:dyDescent="0.4">
      <c r="A6" s="1596"/>
      <c r="B6" s="1609"/>
      <c r="C6" s="1609"/>
      <c r="D6" s="1598"/>
      <c r="E6" s="1588"/>
      <c r="F6" s="1588"/>
      <c r="G6" s="1588"/>
      <c r="H6" s="1588"/>
      <c r="I6" s="1588"/>
      <c r="J6" s="1586"/>
      <c r="K6" s="1586"/>
      <c r="L6" s="1586"/>
      <c r="M6" s="1586"/>
      <c r="N6" s="1586"/>
      <c r="O6" s="1586"/>
      <c r="P6" s="1586"/>
      <c r="Q6" s="1586"/>
      <c r="R6" s="1586"/>
      <c r="S6" s="1586"/>
      <c r="T6" s="1586"/>
      <c r="U6" s="1586"/>
      <c r="V6" s="1586"/>
      <c r="W6" s="1586"/>
      <c r="X6" s="1586"/>
      <c r="Y6" s="1586"/>
      <c r="Z6" s="1586"/>
      <c r="AA6" s="1586"/>
      <c r="AB6" s="1586"/>
      <c r="AC6" s="1586"/>
      <c r="AD6" s="1586"/>
      <c r="AE6" s="1581"/>
      <c r="AF6" s="1581"/>
      <c r="AG6" s="295"/>
      <c r="AH6" s="1581"/>
      <c r="AI6" s="1611"/>
    </row>
    <row r="7" spans="1:35" ht="18.75" customHeight="1" x14ac:dyDescent="0.4">
      <c r="A7" s="1596"/>
      <c r="B7" s="1609"/>
      <c r="C7" s="1609"/>
      <c r="D7" s="1598"/>
      <c r="E7" s="1588"/>
      <c r="F7" s="1588"/>
      <c r="G7" s="1588"/>
      <c r="H7" s="1588"/>
      <c r="I7" s="1588"/>
      <c r="J7" s="1586"/>
      <c r="K7" s="1586"/>
      <c r="L7" s="1586"/>
      <c r="M7" s="1586"/>
      <c r="N7" s="1586"/>
      <c r="O7" s="1586"/>
      <c r="P7" s="1586"/>
      <c r="Q7" s="1586"/>
      <c r="R7" s="1586"/>
      <c r="S7" s="1586"/>
      <c r="T7" s="1586"/>
      <c r="U7" s="1586"/>
      <c r="V7" s="1586"/>
      <c r="W7" s="1586"/>
      <c r="X7" s="1586"/>
      <c r="Y7" s="1586"/>
      <c r="Z7" s="1586"/>
      <c r="AA7" s="1586"/>
      <c r="AB7" s="1586"/>
      <c r="AC7" s="1586"/>
      <c r="AD7" s="1586"/>
      <c r="AE7" s="1022"/>
      <c r="AF7" s="1022" t="s">
        <v>59</v>
      </c>
      <c r="AG7" s="296"/>
      <c r="AH7" s="1022"/>
      <c r="AI7" s="1610" t="s">
        <v>46</v>
      </c>
    </row>
    <row r="8" spans="1:35" ht="18.75" customHeight="1" x14ac:dyDescent="0.4">
      <c r="A8" s="1596"/>
      <c r="B8" s="1609"/>
      <c r="C8" s="1609"/>
      <c r="D8" s="1598"/>
      <c r="E8" s="1588"/>
      <c r="F8" s="1588"/>
      <c r="G8" s="1588"/>
      <c r="H8" s="1588"/>
      <c r="I8" s="1588"/>
      <c r="J8" s="1586"/>
      <c r="K8" s="1586"/>
      <c r="L8" s="1586"/>
      <c r="M8" s="1586"/>
      <c r="N8" s="1586"/>
      <c r="O8" s="1586"/>
      <c r="P8" s="1586"/>
      <c r="Q8" s="1586"/>
      <c r="R8" s="1586"/>
      <c r="S8" s="1586"/>
      <c r="T8" s="1586"/>
      <c r="U8" s="1586"/>
      <c r="V8" s="1586"/>
      <c r="W8" s="1586"/>
      <c r="X8" s="1586"/>
      <c r="Y8" s="1586"/>
      <c r="Z8" s="1586"/>
      <c r="AA8" s="1586"/>
      <c r="AB8" s="1586"/>
      <c r="AC8" s="1586"/>
      <c r="AD8" s="1586"/>
      <c r="AE8" s="1581"/>
      <c r="AF8" s="1581"/>
      <c r="AG8" s="295"/>
      <c r="AH8" s="1581"/>
      <c r="AI8" s="1611"/>
    </row>
    <row r="9" spans="1:35" ht="18.75" customHeight="1" x14ac:dyDescent="0.4">
      <c r="A9" s="1596"/>
      <c r="B9" s="1609"/>
      <c r="C9" s="1609"/>
      <c r="D9" s="1598"/>
      <c r="E9" s="1588"/>
      <c r="F9" s="1588"/>
      <c r="G9" s="1588"/>
      <c r="H9" s="1588"/>
      <c r="I9" s="1588"/>
      <c r="J9" s="1586"/>
      <c r="K9" s="1586"/>
      <c r="L9" s="1586"/>
      <c r="M9" s="1586"/>
      <c r="N9" s="1586"/>
      <c r="O9" s="1586"/>
      <c r="P9" s="1586"/>
      <c r="Q9" s="1586"/>
      <c r="R9" s="1586"/>
      <c r="S9" s="1586"/>
      <c r="T9" s="1586"/>
      <c r="U9" s="1586"/>
      <c r="V9" s="1586"/>
      <c r="W9" s="1586"/>
      <c r="X9" s="1586"/>
      <c r="Y9" s="1586"/>
      <c r="Z9" s="1586"/>
      <c r="AA9" s="1586"/>
      <c r="AB9" s="1586"/>
      <c r="AC9" s="1586"/>
      <c r="AD9" s="1586"/>
      <c r="AE9" s="1022"/>
      <c r="AF9" s="1022" t="s">
        <v>59</v>
      </c>
      <c r="AG9" s="296"/>
      <c r="AH9" s="1022"/>
      <c r="AI9" s="1610" t="s">
        <v>46</v>
      </c>
    </row>
    <row r="10" spans="1:35" ht="18.75" customHeight="1" x14ac:dyDescent="0.4">
      <c r="A10" s="1596"/>
      <c r="B10" s="1609"/>
      <c r="C10" s="1609"/>
      <c r="D10" s="1598"/>
      <c r="E10" s="1588"/>
      <c r="F10" s="1588"/>
      <c r="G10" s="1588"/>
      <c r="H10" s="1588"/>
      <c r="I10" s="1588"/>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1"/>
      <c r="AF10" s="1581"/>
      <c r="AG10" s="295"/>
      <c r="AH10" s="1581"/>
      <c r="AI10" s="1611"/>
    </row>
    <row r="11" spans="1:35" ht="18.75" customHeight="1" x14ac:dyDescent="0.4">
      <c r="A11" s="1596"/>
      <c r="B11" s="1609"/>
      <c r="C11" s="1609"/>
      <c r="D11" s="1598"/>
      <c r="E11" s="1588"/>
      <c r="F11" s="1588"/>
      <c r="G11" s="1588"/>
      <c r="H11" s="1588"/>
      <c r="I11" s="1588"/>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022"/>
      <c r="AF11" s="1022" t="s">
        <v>59</v>
      </c>
      <c r="AG11" s="296"/>
      <c r="AH11" s="1022"/>
      <c r="AI11" s="1610" t="s">
        <v>46</v>
      </c>
    </row>
    <row r="12" spans="1:35" ht="18.75" customHeight="1" x14ac:dyDescent="0.4">
      <c r="A12" s="1599"/>
      <c r="B12" s="1600"/>
      <c r="C12" s="1600"/>
      <c r="D12" s="1601"/>
      <c r="E12" s="1588"/>
      <c r="F12" s="1588"/>
      <c r="G12" s="1588"/>
      <c r="H12" s="1588"/>
      <c r="I12" s="1588"/>
      <c r="J12" s="1586"/>
      <c r="K12" s="1586"/>
      <c r="L12" s="1586"/>
      <c r="M12" s="1586"/>
      <c r="N12" s="1586"/>
      <c r="O12" s="1586"/>
      <c r="P12" s="1586"/>
      <c r="Q12" s="1586"/>
      <c r="R12" s="1586"/>
      <c r="S12" s="1586"/>
      <c r="T12" s="1586"/>
      <c r="U12" s="1586"/>
      <c r="V12" s="1586"/>
      <c r="W12" s="1586"/>
      <c r="X12" s="1586"/>
      <c r="Y12" s="1586"/>
      <c r="Z12" s="1586"/>
      <c r="AA12" s="1586"/>
      <c r="AB12" s="1586"/>
      <c r="AC12" s="1586"/>
      <c r="AD12" s="1586"/>
      <c r="AE12" s="1581"/>
      <c r="AF12" s="1581"/>
      <c r="AG12" s="295"/>
      <c r="AH12" s="1581"/>
      <c r="AI12" s="1611"/>
    </row>
    <row r="13" spans="1:35" ht="18.75" customHeight="1" x14ac:dyDescent="0.4">
      <c r="A13" s="1593" t="s">
        <v>1148</v>
      </c>
      <c r="B13" s="1594"/>
      <c r="C13" s="1594"/>
      <c r="D13" s="1595"/>
      <c r="E13" s="1588"/>
      <c r="F13" s="1588"/>
      <c r="G13" s="1588"/>
      <c r="H13" s="1588"/>
      <c r="I13" s="1588"/>
      <c r="J13" s="1586"/>
      <c r="K13" s="1586"/>
      <c r="L13" s="1586"/>
      <c r="M13" s="1586"/>
      <c r="N13" s="1586"/>
      <c r="O13" s="1586"/>
      <c r="P13" s="1586"/>
      <c r="Q13" s="1586"/>
      <c r="R13" s="1586"/>
      <c r="S13" s="1586"/>
      <c r="T13" s="1586"/>
      <c r="U13" s="1586"/>
      <c r="V13" s="1586"/>
      <c r="W13" s="1586"/>
      <c r="X13" s="1586"/>
      <c r="Y13" s="1586"/>
      <c r="Z13" s="1586"/>
      <c r="AA13" s="1586"/>
      <c r="AB13" s="1586"/>
      <c r="AC13" s="1586"/>
      <c r="AD13" s="1586"/>
      <c r="AE13" s="1022"/>
      <c r="AF13" s="1022" t="s">
        <v>59</v>
      </c>
      <c r="AG13" s="296"/>
      <c r="AH13" s="1022"/>
      <c r="AI13" s="1610" t="s">
        <v>46</v>
      </c>
    </row>
    <row r="14" spans="1:35" ht="18.75" customHeight="1" x14ac:dyDescent="0.4">
      <c r="A14" s="1596"/>
      <c r="B14" s="1597"/>
      <c r="C14" s="1597"/>
      <c r="D14" s="1598"/>
      <c r="E14" s="1588"/>
      <c r="F14" s="1588"/>
      <c r="G14" s="1588"/>
      <c r="H14" s="1588"/>
      <c r="I14" s="1588"/>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1"/>
      <c r="AF14" s="1581"/>
      <c r="AG14" s="295"/>
      <c r="AH14" s="1581"/>
      <c r="AI14" s="1611"/>
    </row>
    <row r="15" spans="1:35" ht="18.75" customHeight="1" x14ac:dyDescent="0.4">
      <c r="A15" s="1596"/>
      <c r="B15" s="1597"/>
      <c r="C15" s="1597"/>
      <c r="D15" s="1598"/>
      <c r="E15" s="1588"/>
      <c r="F15" s="1588"/>
      <c r="G15" s="1588"/>
      <c r="H15" s="1588"/>
      <c r="I15" s="1588"/>
      <c r="J15" s="1586"/>
      <c r="K15" s="1586"/>
      <c r="L15" s="1586"/>
      <c r="M15" s="1586"/>
      <c r="N15" s="1586"/>
      <c r="O15" s="1586"/>
      <c r="P15" s="1586"/>
      <c r="Q15" s="1586"/>
      <c r="R15" s="1586"/>
      <c r="S15" s="1586"/>
      <c r="T15" s="1586"/>
      <c r="U15" s="1586"/>
      <c r="V15" s="1586"/>
      <c r="W15" s="1586"/>
      <c r="X15" s="1586"/>
      <c r="Y15" s="1586"/>
      <c r="Z15" s="1586"/>
      <c r="AA15" s="1586"/>
      <c r="AB15" s="1586"/>
      <c r="AC15" s="1586"/>
      <c r="AD15" s="1586"/>
      <c r="AE15" s="1022"/>
      <c r="AF15" s="1022" t="s">
        <v>59</v>
      </c>
      <c r="AG15" s="296"/>
      <c r="AH15" s="1022"/>
      <c r="AI15" s="1610" t="s">
        <v>46</v>
      </c>
    </row>
    <row r="16" spans="1:35" ht="18.75" customHeight="1" x14ac:dyDescent="0.4">
      <c r="A16" s="1596"/>
      <c r="B16" s="1597"/>
      <c r="C16" s="1597"/>
      <c r="D16" s="1598"/>
      <c r="E16" s="1588"/>
      <c r="F16" s="1588"/>
      <c r="G16" s="1588"/>
      <c r="H16" s="1588"/>
      <c r="I16" s="1588"/>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1"/>
      <c r="AF16" s="1581"/>
      <c r="AG16" s="295"/>
      <c r="AH16" s="1581"/>
      <c r="AI16" s="1611"/>
    </row>
    <row r="17" spans="1:35" ht="18.75" customHeight="1" x14ac:dyDescent="0.4">
      <c r="A17" s="1596"/>
      <c r="B17" s="1597"/>
      <c r="C17" s="1597"/>
      <c r="D17" s="1598"/>
      <c r="E17" s="1588"/>
      <c r="F17" s="1588"/>
      <c r="G17" s="1588"/>
      <c r="H17" s="1588"/>
      <c r="I17" s="1588"/>
      <c r="J17" s="1586"/>
      <c r="K17" s="1586"/>
      <c r="L17" s="1586"/>
      <c r="M17" s="1586"/>
      <c r="N17" s="1586"/>
      <c r="O17" s="1586"/>
      <c r="P17" s="1586"/>
      <c r="Q17" s="1586"/>
      <c r="R17" s="1586"/>
      <c r="S17" s="1586"/>
      <c r="T17" s="1586"/>
      <c r="U17" s="1586"/>
      <c r="V17" s="1586"/>
      <c r="W17" s="1586"/>
      <c r="X17" s="1586"/>
      <c r="Y17" s="1586"/>
      <c r="Z17" s="1586"/>
      <c r="AA17" s="1586"/>
      <c r="AB17" s="1586"/>
      <c r="AC17" s="1586"/>
      <c r="AD17" s="1586"/>
      <c r="AE17" s="1022"/>
      <c r="AF17" s="1022" t="s">
        <v>59</v>
      </c>
      <c r="AG17" s="296"/>
      <c r="AH17" s="1022"/>
      <c r="AI17" s="1610" t="s">
        <v>46</v>
      </c>
    </row>
    <row r="18" spans="1:35" ht="18.75" customHeight="1" x14ac:dyDescent="0.4">
      <c r="A18" s="1596"/>
      <c r="B18" s="1597"/>
      <c r="C18" s="1597"/>
      <c r="D18" s="1598"/>
      <c r="E18" s="1588"/>
      <c r="F18" s="1588"/>
      <c r="G18" s="1588"/>
      <c r="H18" s="1588"/>
      <c r="I18" s="1588"/>
      <c r="J18" s="1586"/>
      <c r="K18" s="1586"/>
      <c r="L18" s="1586"/>
      <c r="M18" s="1586"/>
      <c r="N18" s="1586"/>
      <c r="O18" s="1586"/>
      <c r="P18" s="1586"/>
      <c r="Q18" s="1586"/>
      <c r="R18" s="1586"/>
      <c r="S18" s="1586"/>
      <c r="T18" s="1586"/>
      <c r="U18" s="1586"/>
      <c r="V18" s="1586"/>
      <c r="W18" s="1586"/>
      <c r="X18" s="1586"/>
      <c r="Y18" s="1586"/>
      <c r="Z18" s="1586"/>
      <c r="AA18" s="1586"/>
      <c r="AB18" s="1586"/>
      <c r="AC18" s="1586"/>
      <c r="AD18" s="1586"/>
      <c r="AE18" s="1581"/>
      <c r="AF18" s="1581"/>
      <c r="AG18" s="295"/>
      <c r="AH18" s="1581"/>
      <c r="AI18" s="1611"/>
    </row>
    <row r="19" spans="1:35" ht="18.75" customHeight="1" x14ac:dyDescent="0.4">
      <c r="A19" s="1596"/>
      <c r="B19" s="1597"/>
      <c r="C19" s="1597"/>
      <c r="D19" s="1598"/>
      <c r="E19" s="1588"/>
      <c r="F19" s="1588"/>
      <c r="G19" s="1588"/>
      <c r="H19" s="1588"/>
      <c r="I19" s="1588"/>
      <c r="J19" s="1586"/>
      <c r="K19" s="1586"/>
      <c r="L19" s="1586"/>
      <c r="M19" s="1586"/>
      <c r="N19" s="1586"/>
      <c r="O19" s="1586"/>
      <c r="P19" s="1586"/>
      <c r="Q19" s="1586"/>
      <c r="R19" s="1586"/>
      <c r="S19" s="1586"/>
      <c r="T19" s="1586"/>
      <c r="U19" s="1586"/>
      <c r="V19" s="1586"/>
      <c r="W19" s="1586"/>
      <c r="X19" s="1586"/>
      <c r="Y19" s="1586"/>
      <c r="Z19" s="1586"/>
      <c r="AA19" s="1586"/>
      <c r="AB19" s="1586"/>
      <c r="AC19" s="1586"/>
      <c r="AD19" s="1586"/>
      <c r="AE19" s="1022"/>
      <c r="AF19" s="1022" t="s">
        <v>59</v>
      </c>
      <c r="AG19" s="296"/>
      <c r="AH19" s="1022"/>
      <c r="AI19" s="1610" t="s">
        <v>46</v>
      </c>
    </row>
    <row r="20" spans="1:35" ht="18.75" customHeight="1" x14ac:dyDescent="0.4">
      <c r="A20" s="1599"/>
      <c r="B20" s="1600"/>
      <c r="C20" s="1600"/>
      <c r="D20" s="1601"/>
      <c r="E20" s="1588"/>
      <c r="F20" s="1588"/>
      <c r="G20" s="1588"/>
      <c r="H20" s="1588"/>
      <c r="I20" s="1588"/>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1"/>
      <c r="AF20" s="1581"/>
      <c r="AG20" s="295"/>
      <c r="AH20" s="1581"/>
      <c r="AI20" s="1611"/>
    </row>
    <row r="21" spans="1:35" ht="18.75" customHeight="1" x14ac:dyDescent="0.4">
      <c r="A21" s="1596" t="s">
        <v>443</v>
      </c>
      <c r="B21" s="1609"/>
      <c r="C21" s="1609"/>
      <c r="D21" s="1598"/>
      <c r="E21" s="1588"/>
      <c r="F21" s="1588"/>
      <c r="G21" s="1588"/>
      <c r="H21" s="1588"/>
      <c r="I21" s="1588"/>
      <c r="J21" s="1586"/>
      <c r="K21" s="1586"/>
      <c r="L21" s="1586"/>
      <c r="M21" s="1586"/>
      <c r="N21" s="1586"/>
      <c r="O21" s="1586"/>
      <c r="P21" s="1586"/>
      <c r="Q21" s="1586"/>
      <c r="R21" s="1586"/>
      <c r="S21" s="1586"/>
      <c r="T21" s="1586"/>
      <c r="U21" s="1586"/>
      <c r="V21" s="1586"/>
      <c r="W21" s="1586"/>
      <c r="X21" s="1586"/>
      <c r="Y21" s="1586"/>
      <c r="Z21" s="1586"/>
      <c r="AA21" s="1586"/>
      <c r="AB21" s="1586"/>
      <c r="AC21" s="1586"/>
      <c r="AD21" s="1586"/>
      <c r="AE21" s="1022"/>
      <c r="AF21" s="1022" t="s">
        <v>59</v>
      </c>
      <c r="AG21" s="296"/>
      <c r="AH21" s="1022"/>
      <c r="AI21" s="1610" t="s">
        <v>46</v>
      </c>
    </row>
    <row r="22" spans="1:35" ht="18.75" customHeight="1" x14ac:dyDescent="0.4">
      <c r="A22" s="1596"/>
      <c r="B22" s="1609"/>
      <c r="C22" s="1609"/>
      <c r="D22" s="1598"/>
      <c r="E22" s="1588"/>
      <c r="F22" s="1588"/>
      <c r="G22" s="1588"/>
      <c r="H22" s="1588"/>
      <c r="I22" s="1588"/>
      <c r="J22" s="1586"/>
      <c r="K22" s="1586"/>
      <c r="L22" s="1586"/>
      <c r="M22" s="1586"/>
      <c r="N22" s="1586"/>
      <c r="O22" s="1586"/>
      <c r="P22" s="1586"/>
      <c r="Q22" s="1586"/>
      <c r="R22" s="1586"/>
      <c r="S22" s="1586"/>
      <c r="T22" s="1586"/>
      <c r="U22" s="1586"/>
      <c r="V22" s="1586"/>
      <c r="W22" s="1586"/>
      <c r="X22" s="1586"/>
      <c r="Y22" s="1586"/>
      <c r="Z22" s="1586"/>
      <c r="AA22" s="1586"/>
      <c r="AB22" s="1586"/>
      <c r="AC22" s="1586"/>
      <c r="AD22" s="1586"/>
      <c r="AE22" s="1581"/>
      <c r="AF22" s="1581"/>
      <c r="AG22" s="295"/>
      <c r="AH22" s="1581"/>
      <c r="AI22" s="1611"/>
    </row>
    <row r="23" spans="1:35" ht="18.75" customHeight="1" x14ac:dyDescent="0.4">
      <c r="A23" s="1596"/>
      <c r="B23" s="1609"/>
      <c r="C23" s="1609"/>
      <c r="D23" s="1598"/>
      <c r="E23" s="1588"/>
      <c r="F23" s="1588"/>
      <c r="G23" s="1588"/>
      <c r="H23" s="1588"/>
      <c r="I23" s="1588"/>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022"/>
      <c r="AF23" s="1022" t="s">
        <v>59</v>
      </c>
      <c r="AG23" s="296"/>
      <c r="AH23" s="1022"/>
      <c r="AI23" s="1610" t="s">
        <v>46</v>
      </c>
    </row>
    <row r="24" spans="1:35" ht="18.75" customHeight="1" x14ac:dyDescent="0.4">
      <c r="A24" s="1596"/>
      <c r="B24" s="1609"/>
      <c r="C24" s="1609"/>
      <c r="D24" s="1598"/>
      <c r="E24" s="1588"/>
      <c r="F24" s="1588"/>
      <c r="G24" s="1588"/>
      <c r="H24" s="1588"/>
      <c r="I24" s="1588"/>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1"/>
      <c r="AF24" s="1581"/>
      <c r="AG24" s="295"/>
      <c r="AH24" s="1581"/>
      <c r="AI24" s="1611"/>
    </row>
    <row r="25" spans="1:35" ht="18.75" customHeight="1" x14ac:dyDescent="0.4">
      <c r="A25" s="1596"/>
      <c r="B25" s="1609"/>
      <c r="C25" s="1609"/>
      <c r="D25" s="1598"/>
      <c r="E25" s="1588"/>
      <c r="F25" s="1588"/>
      <c r="G25" s="1588"/>
      <c r="H25" s="1588"/>
      <c r="I25" s="1588"/>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022"/>
      <c r="AF25" s="1022" t="s">
        <v>59</v>
      </c>
      <c r="AG25" s="296"/>
      <c r="AH25" s="1022"/>
      <c r="AI25" s="1610" t="s">
        <v>46</v>
      </c>
    </row>
    <row r="26" spans="1:35" ht="18.75" customHeight="1" x14ac:dyDescent="0.4">
      <c r="A26" s="1596"/>
      <c r="B26" s="1609"/>
      <c r="C26" s="1609"/>
      <c r="D26" s="1598"/>
      <c r="E26" s="1588"/>
      <c r="F26" s="1588"/>
      <c r="G26" s="1588"/>
      <c r="H26" s="1588"/>
      <c r="I26" s="1588"/>
      <c r="J26" s="1586"/>
      <c r="K26" s="1586"/>
      <c r="L26" s="1586"/>
      <c r="M26" s="1586"/>
      <c r="N26" s="1586"/>
      <c r="O26" s="1586"/>
      <c r="P26" s="1586"/>
      <c r="Q26" s="1586"/>
      <c r="R26" s="1586"/>
      <c r="S26" s="1586"/>
      <c r="T26" s="1586"/>
      <c r="U26" s="1586"/>
      <c r="V26" s="1586"/>
      <c r="W26" s="1586"/>
      <c r="X26" s="1586"/>
      <c r="Y26" s="1586"/>
      <c r="Z26" s="1586"/>
      <c r="AA26" s="1586"/>
      <c r="AB26" s="1586"/>
      <c r="AC26" s="1586"/>
      <c r="AD26" s="1586"/>
      <c r="AE26" s="1581"/>
      <c r="AF26" s="1581"/>
      <c r="AG26" s="295"/>
      <c r="AH26" s="1581"/>
      <c r="AI26" s="1611"/>
    </row>
    <row r="27" spans="1:35" ht="18.75" customHeight="1" x14ac:dyDescent="0.4">
      <c r="A27" s="1596"/>
      <c r="B27" s="1609"/>
      <c r="C27" s="1609"/>
      <c r="D27" s="1598"/>
      <c r="E27" s="1588"/>
      <c r="F27" s="1588"/>
      <c r="G27" s="1588"/>
      <c r="H27" s="1588"/>
      <c r="I27" s="1588"/>
      <c r="J27" s="1586"/>
      <c r="K27" s="1586"/>
      <c r="L27" s="1586"/>
      <c r="M27" s="1586"/>
      <c r="N27" s="1586"/>
      <c r="O27" s="1586"/>
      <c r="P27" s="1586"/>
      <c r="Q27" s="1586"/>
      <c r="R27" s="1586"/>
      <c r="S27" s="1586"/>
      <c r="T27" s="1586"/>
      <c r="U27" s="1586"/>
      <c r="V27" s="1586"/>
      <c r="W27" s="1586"/>
      <c r="X27" s="1586"/>
      <c r="Y27" s="1586"/>
      <c r="Z27" s="1586"/>
      <c r="AA27" s="1586"/>
      <c r="AB27" s="1586"/>
      <c r="AC27" s="1586"/>
      <c r="AD27" s="1586"/>
      <c r="AE27" s="1022"/>
      <c r="AF27" s="1022" t="s">
        <v>59</v>
      </c>
      <c r="AG27" s="296"/>
      <c r="AH27" s="1022"/>
      <c r="AI27" s="1610" t="s">
        <v>46</v>
      </c>
    </row>
    <row r="28" spans="1:35" ht="18.75" customHeight="1" x14ac:dyDescent="0.4">
      <c r="A28" s="1599"/>
      <c r="B28" s="1600"/>
      <c r="C28" s="1600"/>
      <c r="D28" s="1601"/>
      <c r="E28" s="1588"/>
      <c r="F28" s="1588"/>
      <c r="G28" s="1588"/>
      <c r="H28" s="1588"/>
      <c r="I28" s="1588"/>
      <c r="J28" s="1586"/>
      <c r="K28" s="1586"/>
      <c r="L28" s="1586"/>
      <c r="M28" s="1586"/>
      <c r="N28" s="1586"/>
      <c r="O28" s="1586"/>
      <c r="P28" s="1586"/>
      <c r="Q28" s="1586"/>
      <c r="R28" s="1586"/>
      <c r="S28" s="1586"/>
      <c r="T28" s="1586"/>
      <c r="U28" s="1586"/>
      <c r="V28" s="1586"/>
      <c r="W28" s="1586"/>
      <c r="X28" s="1586"/>
      <c r="Y28" s="1586"/>
      <c r="Z28" s="1586"/>
      <c r="AA28" s="1586"/>
      <c r="AB28" s="1586"/>
      <c r="AC28" s="1586"/>
      <c r="AD28" s="1586"/>
      <c r="AE28" s="1581"/>
      <c r="AF28" s="1581"/>
      <c r="AG28" s="295"/>
      <c r="AH28" s="1581"/>
      <c r="AI28" s="1611"/>
    </row>
    <row r="29" spans="1:35" ht="18.75" customHeight="1" x14ac:dyDescent="0.4">
      <c r="A29" s="1593" t="s">
        <v>444</v>
      </c>
      <c r="B29" s="1594"/>
      <c r="C29" s="1594"/>
      <c r="D29" s="1595"/>
      <c r="E29" s="1588"/>
      <c r="F29" s="1588"/>
      <c r="G29" s="1588"/>
      <c r="H29" s="1588"/>
      <c r="I29" s="1588"/>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022"/>
      <c r="AF29" s="1022" t="s">
        <v>59</v>
      </c>
      <c r="AG29" s="296"/>
      <c r="AH29" s="1022"/>
      <c r="AI29" s="1610" t="s">
        <v>46</v>
      </c>
    </row>
    <row r="30" spans="1:35" ht="18.75" customHeight="1" x14ac:dyDescent="0.4">
      <c r="A30" s="1596"/>
      <c r="B30" s="1597"/>
      <c r="C30" s="1597"/>
      <c r="D30" s="1598"/>
      <c r="E30" s="1588"/>
      <c r="F30" s="1588"/>
      <c r="G30" s="1588"/>
      <c r="H30" s="1588"/>
      <c r="I30" s="1588"/>
      <c r="J30" s="1586"/>
      <c r="K30" s="1586"/>
      <c r="L30" s="1586"/>
      <c r="M30" s="1586"/>
      <c r="N30" s="1586"/>
      <c r="O30" s="1586"/>
      <c r="P30" s="1586"/>
      <c r="Q30" s="1586"/>
      <c r="R30" s="1586"/>
      <c r="S30" s="1586"/>
      <c r="T30" s="1586"/>
      <c r="U30" s="1586"/>
      <c r="V30" s="1586"/>
      <c r="W30" s="1586"/>
      <c r="X30" s="1586"/>
      <c r="Y30" s="1586"/>
      <c r="Z30" s="1586"/>
      <c r="AA30" s="1586"/>
      <c r="AB30" s="1586"/>
      <c r="AC30" s="1586"/>
      <c r="AD30" s="1586"/>
      <c r="AE30" s="1581"/>
      <c r="AF30" s="1581"/>
      <c r="AG30" s="295"/>
      <c r="AH30" s="1581"/>
      <c r="AI30" s="1611"/>
    </row>
    <row r="31" spans="1:35" ht="18.75" customHeight="1" x14ac:dyDescent="0.4">
      <c r="A31" s="1596"/>
      <c r="B31" s="1597"/>
      <c r="C31" s="1597"/>
      <c r="D31" s="1598"/>
      <c r="E31" s="1588"/>
      <c r="F31" s="1588"/>
      <c r="G31" s="1588"/>
      <c r="H31" s="1588"/>
      <c r="I31" s="1588"/>
      <c r="J31" s="1586"/>
      <c r="K31" s="1586"/>
      <c r="L31" s="1586"/>
      <c r="M31" s="1586"/>
      <c r="N31" s="1586"/>
      <c r="O31" s="1586"/>
      <c r="P31" s="1586"/>
      <c r="Q31" s="1586"/>
      <c r="R31" s="1586"/>
      <c r="S31" s="1586"/>
      <c r="T31" s="1586"/>
      <c r="U31" s="1586"/>
      <c r="V31" s="1586"/>
      <c r="W31" s="1586"/>
      <c r="X31" s="1586"/>
      <c r="Y31" s="1586"/>
      <c r="Z31" s="1586"/>
      <c r="AA31" s="1586"/>
      <c r="AB31" s="1586"/>
      <c r="AC31" s="1586"/>
      <c r="AD31" s="1586"/>
      <c r="AE31" s="1022"/>
      <c r="AF31" s="1022" t="s">
        <v>59</v>
      </c>
      <c r="AG31" s="296"/>
      <c r="AH31" s="1022"/>
      <c r="AI31" s="1610" t="s">
        <v>46</v>
      </c>
    </row>
    <row r="32" spans="1:35" ht="18.75" customHeight="1" x14ac:dyDescent="0.4">
      <c r="A32" s="1596"/>
      <c r="B32" s="1597"/>
      <c r="C32" s="1597"/>
      <c r="D32" s="1598"/>
      <c r="E32" s="1588"/>
      <c r="F32" s="1588"/>
      <c r="G32" s="1588"/>
      <c r="H32" s="1588"/>
      <c r="I32" s="1588"/>
      <c r="J32" s="1586"/>
      <c r="K32" s="1586"/>
      <c r="L32" s="1586"/>
      <c r="M32" s="1586"/>
      <c r="N32" s="1586"/>
      <c r="O32" s="1586"/>
      <c r="P32" s="1586"/>
      <c r="Q32" s="1586"/>
      <c r="R32" s="1586"/>
      <c r="S32" s="1586"/>
      <c r="T32" s="1586"/>
      <c r="U32" s="1586"/>
      <c r="V32" s="1586"/>
      <c r="W32" s="1586"/>
      <c r="X32" s="1586"/>
      <c r="Y32" s="1586"/>
      <c r="Z32" s="1586"/>
      <c r="AA32" s="1586"/>
      <c r="AB32" s="1586"/>
      <c r="AC32" s="1586"/>
      <c r="AD32" s="1586"/>
      <c r="AE32" s="1581"/>
      <c r="AF32" s="1581"/>
      <c r="AG32" s="295"/>
      <c r="AH32" s="1581"/>
      <c r="AI32" s="1611"/>
    </row>
    <row r="33" spans="1:35" ht="18.75" customHeight="1" x14ac:dyDescent="0.4">
      <c r="A33" s="1596"/>
      <c r="B33" s="1597"/>
      <c r="C33" s="1597"/>
      <c r="D33" s="1598"/>
      <c r="E33" s="1588"/>
      <c r="F33" s="1588"/>
      <c r="G33" s="1588"/>
      <c r="H33" s="1588"/>
      <c r="I33" s="1588"/>
      <c r="J33" s="1586"/>
      <c r="K33" s="1586"/>
      <c r="L33" s="1586"/>
      <c r="M33" s="1586"/>
      <c r="N33" s="1586"/>
      <c r="O33" s="1586"/>
      <c r="P33" s="1586"/>
      <c r="Q33" s="1586"/>
      <c r="R33" s="1586"/>
      <c r="S33" s="1586"/>
      <c r="T33" s="1586"/>
      <c r="U33" s="1586"/>
      <c r="V33" s="1586"/>
      <c r="W33" s="1586"/>
      <c r="X33" s="1586"/>
      <c r="Y33" s="1586"/>
      <c r="Z33" s="1586"/>
      <c r="AA33" s="1586"/>
      <c r="AB33" s="1586"/>
      <c r="AC33" s="1586"/>
      <c r="AD33" s="1586"/>
      <c r="AE33" s="1022"/>
      <c r="AF33" s="1022" t="s">
        <v>59</v>
      </c>
      <c r="AG33" s="296"/>
      <c r="AH33" s="1022"/>
      <c r="AI33" s="1610" t="s">
        <v>46</v>
      </c>
    </row>
    <row r="34" spans="1:35" ht="18.75" customHeight="1" x14ac:dyDescent="0.4">
      <c r="A34" s="1596"/>
      <c r="B34" s="1597"/>
      <c r="C34" s="1597"/>
      <c r="D34" s="1598"/>
      <c r="E34" s="1588"/>
      <c r="F34" s="1588"/>
      <c r="G34" s="1588"/>
      <c r="H34" s="1588"/>
      <c r="I34" s="1588"/>
      <c r="J34" s="1586"/>
      <c r="K34" s="1586"/>
      <c r="L34" s="1586"/>
      <c r="M34" s="1586"/>
      <c r="N34" s="1586"/>
      <c r="O34" s="1586"/>
      <c r="P34" s="1586"/>
      <c r="Q34" s="1586"/>
      <c r="R34" s="1586"/>
      <c r="S34" s="1586"/>
      <c r="T34" s="1586"/>
      <c r="U34" s="1586"/>
      <c r="V34" s="1586"/>
      <c r="W34" s="1586"/>
      <c r="X34" s="1586"/>
      <c r="Y34" s="1586"/>
      <c r="Z34" s="1586"/>
      <c r="AA34" s="1586"/>
      <c r="AB34" s="1586"/>
      <c r="AC34" s="1586"/>
      <c r="AD34" s="1586"/>
      <c r="AE34" s="1581"/>
      <c r="AF34" s="1581"/>
      <c r="AG34" s="295"/>
      <c r="AH34" s="1581"/>
      <c r="AI34" s="1611"/>
    </row>
    <row r="35" spans="1:35" ht="18.75" customHeight="1" x14ac:dyDescent="0.4">
      <c r="A35" s="1596"/>
      <c r="B35" s="1597"/>
      <c r="C35" s="1597"/>
      <c r="D35" s="1598"/>
      <c r="E35" s="1588"/>
      <c r="F35" s="1588"/>
      <c r="G35" s="1588"/>
      <c r="H35" s="1588"/>
      <c r="I35" s="1588"/>
      <c r="J35" s="1586"/>
      <c r="K35" s="1586"/>
      <c r="L35" s="1586"/>
      <c r="M35" s="1586"/>
      <c r="N35" s="1586"/>
      <c r="O35" s="1586"/>
      <c r="P35" s="1586"/>
      <c r="Q35" s="1586"/>
      <c r="R35" s="1586"/>
      <c r="S35" s="1586"/>
      <c r="T35" s="1586"/>
      <c r="U35" s="1586"/>
      <c r="V35" s="1586"/>
      <c r="W35" s="1586"/>
      <c r="X35" s="1586"/>
      <c r="Y35" s="1586"/>
      <c r="Z35" s="1586"/>
      <c r="AA35" s="1586"/>
      <c r="AB35" s="1586"/>
      <c r="AC35" s="1586"/>
      <c r="AD35" s="1586"/>
      <c r="AE35" s="1022"/>
      <c r="AF35" s="1022" t="s">
        <v>59</v>
      </c>
      <c r="AG35" s="296"/>
      <c r="AH35" s="1022"/>
      <c r="AI35" s="1610" t="s">
        <v>46</v>
      </c>
    </row>
    <row r="36" spans="1:35" ht="18.75" customHeight="1" x14ac:dyDescent="0.4">
      <c r="A36" s="1599"/>
      <c r="B36" s="1600"/>
      <c r="C36" s="1600"/>
      <c r="D36" s="1601"/>
      <c r="E36" s="1588"/>
      <c r="F36" s="1588"/>
      <c r="G36" s="1588"/>
      <c r="H36" s="1588"/>
      <c r="I36" s="1588"/>
      <c r="J36" s="1586"/>
      <c r="K36" s="1586"/>
      <c r="L36" s="1586"/>
      <c r="M36" s="1586"/>
      <c r="N36" s="1586"/>
      <c r="O36" s="1586"/>
      <c r="P36" s="1586"/>
      <c r="Q36" s="1586"/>
      <c r="R36" s="1586"/>
      <c r="S36" s="1586"/>
      <c r="T36" s="1586"/>
      <c r="U36" s="1586"/>
      <c r="V36" s="1586"/>
      <c r="W36" s="1586"/>
      <c r="X36" s="1586"/>
      <c r="Y36" s="1586"/>
      <c r="Z36" s="1586"/>
      <c r="AA36" s="1586"/>
      <c r="AB36" s="1586"/>
      <c r="AC36" s="1586"/>
      <c r="AD36" s="1586"/>
      <c r="AE36" s="1581"/>
      <c r="AF36" s="1581"/>
      <c r="AG36" s="295"/>
      <c r="AH36" s="1581"/>
      <c r="AI36" s="1611"/>
    </row>
    <row r="37" spans="1:35" ht="18.75" customHeight="1" x14ac:dyDescent="0.4">
      <c r="A37" s="1593" t="s">
        <v>445</v>
      </c>
      <c r="B37" s="1594"/>
      <c r="C37" s="1594"/>
      <c r="D37" s="1595"/>
      <c r="E37" s="1588"/>
      <c r="F37" s="1588"/>
      <c r="G37" s="1588"/>
      <c r="H37" s="1588"/>
      <c r="I37" s="1588"/>
      <c r="J37" s="1586"/>
      <c r="K37" s="1586"/>
      <c r="L37" s="1586"/>
      <c r="M37" s="1586"/>
      <c r="N37" s="1586"/>
      <c r="O37" s="1586"/>
      <c r="P37" s="1586"/>
      <c r="Q37" s="1586"/>
      <c r="R37" s="1586"/>
      <c r="S37" s="1586"/>
      <c r="T37" s="1586"/>
      <c r="U37" s="1586"/>
      <c r="V37" s="1586"/>
      <c r="W37" s="1586"/>
      <c r="X37" s="1586"/>
      <c r="Y37" s="1586"/>
      <c r="Z37" s="1586"/>
      <c r="AA37" s="1586"/>
      <c r="AB37" s="1586"/>
      <c r="AC37" s="1586"/>
      <c r="AD37" s="1586"/>
      <c r="AE37" s="1022"/>
      <c r="AF37" s="1022" t="s">
        <v>59</v>
      </c>
      <c r="AG37" s="296"/>
      <c r="AH37" s="1022"/>
      <c r="AI37" s="1610" t="s">
        <v>46</v>
      </c>
    </row>
    <row r="38" spans="1:35" ht="18.75" customHeight="1" x14ac:dyDescent="0.4">
      <c r="A38" s="1596"/>
      <c r="B38" s="1597"/>
      <c r="C38" s="1597"/>
      <c r="D38" s="1598"/>
      <c r="E38" s="1588"/>
      <c r="F38" s="1588"/>
      <c r="G38" s="1588"/>
      <c r="H38" s="1588"/>
      <c r="I38" s="1588"/>
      <c r="J38" s="1586"/>
      <c r="K38" s="1586"/>
      <c r="L38" s="1586"/>
      <c r="M38" s="1586"/>
      <c r="N38" s="1586"/>
      <c r="O38" s="1586"/>
      <c r="P38" s="1586"/>
      <c r="Q38" s="1586"/>
      <c r="R38" s="1586"/>
      <c r="S38" s="1586"/>
      <c r="T38" s="1586"/>
      <c r="U38" s="1586"/>
      <c r="V38" s="1586"/>
      <c r="W38" s="1586"/>
      <c r="X38" s="1586"/>
      <c r="Y38" s="1586"/>
      <c r="Z38" s="1586"/>
      <c r="AA38" s="1586"/>
      <c r="AB38" s="1586"/>
      <c r="AC38" s="1586"/>
      <c r="AD38" s="1586"/>
      <c r="AE38" s="1581"/>
      <c r="AF38" s="1581"/>
      <c r="AG38" s="295"/>
      <c r="AH38" s="1581"/>
      <c r="AI38" s="1611"/>
    </row>
    <row r="39" spans="1:35" ht="18.75" customHeight="1" x14ac:dyDescent="0.4">
      <c r="A39" s="1596"/>
      <c r="B39" s="1597"/>
      <c r="C39" s="1597"/>
      <c r="D39" s="1598"/>
      <c r="E39" s="1588"/>
      <c r="F39" s="1588"/>
      <c r="G39" s="1588"/>
      <c r="H39" s="1588"/>
      <c r="I39" s="1588"/>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022"/>
      <c r="AF39" s="1022" t="s">
        <v>59</v>
      </c>
      <c r="AG39" s="296"/>
      <c r="AH39" s="1022"/>
      <c r="AI39" s="1610" t="s">
        <v>46</v>
      </c>
    </row>
    <row r="40" spans="1:35" ht="18.75" customHeight="1" x14ac:dyDescent="0.4">
      <c r="A40" s="1596"/>
      <c r="B40" s="1597"/>
      <c r="C40" s="1597"/>
      <c r="D40" s="1598"/>
      <c r="E40" s="1588"/>
      <c r="F40" s="1588"/>
      <c r="G40" s="1588"/>
      <c r="H40" s="1588"/>
      <c r="I40" s="1588"/>
      <c r="J40" s="1586"/>
      <c r="K40" s="1586"/>
      <c r="L40" s="1586"/>
      <c r="M40" s="1586"/>
      <c r="N40" s="1586"/>
      <c r="O40" s="1586"/>
      <c r="P40" s="1586"/>
      <c r="Q40" s="1586"/>
      <c r="R40" s="1586"/>
      <c r="S40" s="1586"/>
      <c r="T40" s="1586"/>
      <c r="U40" s="1586"/>
      <c r="V40" s="1586"/>
      <c r="W40" s="1586"/>
      <c r="X40" s="1586"/>
      <c r="Y40" s="1586"/>
      <c r="Z40" s="1586"/>
      <c r="AA40" s="1586"/>
      <c r="AB40" s="1586"/>
      <c r="AC40" s="1586"/>
      <c r="AD40" s="1586"/>
      <c r="AE40" s="1581"/>
      <c r="AF40" s="1581"/>
      <c r="AG40" s="295"/>
      <c r="AH40" s="1581"/>
      <c r="AI40" s="1611"/>
    </row>
    <row r="41" spans="1:35" ht="18.75" customHeight="1" x14ac:dyDescent="0.4">
      <c r="A41" s="1596"/>
      <c r="B41" s="1597"/>
      <c r="C41" s="1597"/>
      <c r="D41" s="1598"/>
      <c r="E41" s="1588"/>
      <c r="F41" s="1588"/>
      <c r="G41" s="1588"/>
      <c r="H41" s="1588"/>
      <c r="I41" s="1588"/>
      <c r="J41" s="1586"/>
      <c r="K41" s="1586"/>
      <c r="L41" s="1586"/>
      <c r="M41" s="1586"/>
      <c r="N41" s="1586"/>
      <c r="O41" s="1586"/>
      <c r="P41" s="1586"/>
      <c r="Q41" s="1586"/>
      <c r="R41" s="1586"/>
      <c r="S41" s="1586"/>
      <c r="T41" s="1586"/>
      <c r="U41" s="1586"/>
      <c r="V41" s="1586"/>
      <c r="W41" s="1586"/>
      <c r="X41" s="1586"/>
      <c r="Y41" s="1586"/>
      <c r="Z41" s="1586"/>
      <c r="AA41" s="1586"/>
      <c r="AB41" s="1586"/>
      <c r="AC41" s="1586"/>
      <c r="AD41" s="1586"/>
      <c r="AE41" s="1022"/>
      <c r="AF41" s="1022" t="s">
        <v>59</v>
      </c>
      <c r="AG41" s="296"/>
      <c r="AH41" s="1022"/>
      <c r="AI41" s="1610" t="s">
        <v>46</v>
      </c>
    </row>
    <row r="42" spans="1:35" ht="18.75" customHeight="1" x14ac:dyDescent="0.4">
      <c r="A42" s="1596"/>
      <c r="B42" s="1597"/>
      <c r="C42" s="1597"/>
      <c r="D42" s="1598"/>
      <c r="E42" s="1588"/>
      <c r="F42" s="1588"/>
      <c r="G42" s="1588"/>
      <c r="H42" s="1588"/>
      <c r="I42" s="1588"/>
      <c r="J42" s="1586"/>
      <c r="K42" s="1586"/>
      <c r="L42" s="1586"/>
      <c r="M42" s="1586"/>
      <c r="N42" s="1586"/>
      <c r="O42" s="1586"/>
      <c r="P42" s="1586"/>
      <c r="Q42" s="1586"/>
      <c r="R42" s="1586"/>
      <c r="S42" s="1586"/>
      <c r="T42" s="1586"/>
      <c r="U42" s="1586"/>
      <c r="V42" s="1586"/>
      <c r="W42" s="1586"/>
      <c r="X42" s="1586"/>
      <c r="Y42" s="1586"/>
      <c r="Z42" s="1586"/>
      <c r="AA42" s="1586"/>
      <c r="AB42" s="1586"/>
      <c r="AC42" s="1586"/>
      <c r="AD42" s="1586"/>
      <c r="AE42" s="1581"/>
      <c r="AF42" s="1581"/>
      <c r="AG42" s="295"/>
      <c r="AH42" s="1581"/>
      <c r="AI42" s="1611"/>
    </row>
    <row r="43" spans="1:35" ht="18.75" customHeight="1" x14ac:dyDescent="0.4">
      <c r="A43" s="1596"/>
      <c r="B43" s="1597"/>
      <c r="C43" s="1597"/>
      <c r="D43" s="1598"/>
      <c r="E43" s="1588"/>
      <c r="F43" s="1588"/>
      <c r="G43" s="1588"/>
      <c r="H43" s="1588"/>
      <c r="I43" s="1588"/>
      <c r="J43" s="1586"/>
      <c r="K43" s="1586"/>
      <c r="L43" s="1586"/>
      <c r="M43" s="1586"/>
      <c r="N43" s="1586"/>
      <c r="O43" s="1586"/>
      <c r="P43" s="1586"/>
      <c r="Q43" s="1586"/>
      <c r="R43" s="1586"/>
      <c r="S43" s="1586"/>
      <c r="T43" s="1586"/>
      <c r="U43" s="1586"/>
      <c r="V43" s="1586"/>
      <c r="W43" s="1586"/>
      <c r="X43" s="1586"/>
      <c r="Y43" s="1586"/>
      <c r="Z43" s="1586"/>
      <c r="AA43" s="1586"/>
      <c r="AB43" s="1586"/>
      <c r="AC43" s="1586"/>
      <c r="AD43" s="1586"/>
      <c r="AE43" s="1022"/>
      <c r="AF43" s="1022" t="s">
        <v>59</v>
      </c>
      <c r="AG43" s="296"/>
      <c r="AH43" s="1022"/>
      <c r="AI43" s="1610" t="s">
        <v>46</v>
      </c>
    </row>
    <row r="44" spans="1:35" ht="18.75" customHeight="1" thickBot="1" x14ac:dyDescent="0.45">
      <c r="A44" s="1602"/>
      <c r="B44" s="1603"/>
      <c r="C44" s="1603"/>
      <c r="D44" s="1604"/>
      <c r="E44" s="1605"/>
      <c r="F44" s="1605"/>
      <c r="G44" s="1605"/>
      <c r="H44" s="1605"/>
      <c r="I44" s="1605"/>
      <c r="J44" s="1606"/>
      <c r="K44" s="1606"/>
      <c r="L44" s="1606"/>
      <c r="M44" s="1606"/>
      <c r="N44" s="1606"/>
      <c r="O44" s="1606"/>
      <c r="P44" s="1606"/>
      <c r="Q44" s="1606"/>
      <c r="R44" s="1606"/>
      <c r="S44" s="1606"/>
      <c r="T44" s="1606"/>
      <c r="U44" s="1606"/>
      <c r="V44" s="1606"/>
      <c r="W44" s="1606"/>
      <c r="X44" s="1606"/>
      <c r="Y44" s="1606"/>
      <c r="Z44" s="1606"/>
      <c r="AA44" s="1606"/>
      <c r="AB44" s="1606"/>
      <c r="AC44" s="1606"/>
      <c r="AD44" s="1606"/>
      <c r="AE44" s="1545"/>
      <c r="AF44" s="1545"/>
      <c r="AG44" s="297"/>
      <c r="AH44" s="1545"/>
      <c r="AI44" s="1615"/>
    </row>
    <row r="45" spans="1:35" ht="18.75" customHeight="1" x14ac:dyDescent="0.4">
      <c r="A45" s="132" t="s">
        <v>87</v>
      </c>
      <c r="B45" s="133" t="s">
        <v>1178</v>
      </c>
    </row>
    <row r="46" spans="1:35" ht="18.75" customHeight="1" x14ac:dyDescent="0.4">
      <c r="A46" s="133"/>
      <c r="B46" s="133" t="s">
        <v>450</v>
      </c>
    </row>
    <row r="47" spans="1:35" ht="18.75" customHeight="1" x14ac:dyDescent="0.4"/>
    <row r="51" spans="2:2" x14ac:dyDescent="0.4">
      <c r="B51" s="299"/>
    </row>
    <row r="52" spans="2:2" x14ac:dyDescent="0.4">
      <c r="B52" s="299"/>
    </row>
    <row r="53" spans="2:2" x14ac:dyDescent="0.4">
      <c r="B53" s="299"/>
    </row>
    <row r="54" spans="2:2" x14ac:dyDescent="0.4">
      <c r="B54" s="299"/>
    </row>
    <row r="55" spans="2:2" x14ac:dyDescent="0.4">
      <c r="B55" s="299"/>
    </row>
  </sheetData>
  <sheetProtection selectLockedCells="1"/>
  <mergeCells count="150">
    <mergeCell ref="A13:D20"/>
    <mergeCell ref="A5:D12"/>
    <mergeCell ref="A21:D28"/>
    <mergeCell ref="E13:I14"/>
    <mergeCell ref="J13:R14"/>
    <mergeCell ref="S13:AD14"/>
    <mergeCell ref="AE13:AE14"/>
    <mergeCell ref="AF13:AF14"/>
    <mergeCell ref="AH13:AH14"/>
    <mergeCell ref="J25:R26"/>
    <mergeCell ref="S25:AD26"/>
    <mergeCell ref="AE25:AE26"/>
    <mergeCell ref="AF25:AF26"/>
    <mergeCell ref="AH25:AH26"/>
    <mergeCell ref="AE11:AE12"/>
    <mergeCell ref="AF11:AF12"/>
    <mergeCell ref="AH11:AH12"/>
    <mergeCell ref="AH7:AH8"/>
    <mergeCell ref="AI13:AI14"/>
    <mergeCell ref="E15:I16"/>
    <mergeCell ref="J15:R16"/>
    <mergeCell ref="S15:AD16"/>
    <mergeCell ref="AE15:AE16"/>
    <mergeCell ref="AF15:AF16"/>
    <mergeCell ref="AH15:AH16"/>
    <mergeCell ref="AI15:AI16"/>
    <mergeCell ref="AH41:AH42"/>
    <mergeCell ref="AI41:AI42"/>
    <mergeCell ref="J35:R36"/>
    <mergeCell ref="S35:AD36"/>
    <mergeCell ref="AE35:AE36"/>
    <mergeCell ref="AF35:AF36"/>
    <mergeCell ref="AH35:AH36"/>
    <mergeCell ref="AI35:AI36"/>
    <mergeCell ref="E33:I34"/>
    <mergeCell ref="J33:R34"/>
    <mergeCell ref="S33:AD34"/>
    <mergeCell ref="AE33:AE34"/>
    <mergeCell ref="AF33:AF34"/>
    <mergeCell ref="AH33:AH34"/>
    <mergeCell ref="J31:R32"/>
    <mergeCell ref="S31:AD32"/>
    <mergeCell ref="AH43:AH44"/>
    <mergeCell ref="AI43:AI44"/>
    <mergeCell ref="AH37:AH38"/>
    <mergeCell ref="AI37:AI38"/>
    <mergeCell ref="E39:I40"/>
    <mergeCell ref="J39:R40"/>
    <mergeCell ref="S39:AD40"/>
    <mergeCell ref="AE39:AE40"/>
    <mergeCell ref="AF39:AF40"/>
    <mergeCell ref="AH39:AH40"/>
    <mergeCell ref="AI39:AI40"/>
    <mergeCell ref="A37:D44"/>
    <mergeCell ref="E37:I38"/>
    <mergeCell ref="J37:R38"/>
    <mergeCell ref="S37:AD38"/>
    <mergeCell ref="AE37:AE38"/>
    <mergeCell ref="AF37:AF38"/>
    <mergeCell ref="E41:I42"/>
    <mergeCell ref="J41:R42"/>
    <mergeCell ref="S41:AD42"/>
    <mergeCell ref="AE41:AE42"/>
    <mergeCell ref="AF41:AF42"/>
    <mergeCell ref="E43:I44"/>
    <mergeCell ref="J43:R44"/>
    <mergeCell ref="S43:AD44"/>
    <mergeCell ref="AE43:AE44"/>
    <mergeCell ref="AF43:AF44"/>
    <mergeCell ref="AE31:AE32"/>
    <mergeCell ref="AF31:AF32"/>
    <mergeCell ref="AH31:AH32"/>
    <mergeCell ref="AI31:AI32"/>
    <mergeCell ref="AI27:AI28"/>
    <mergeCell ref="A29:D36"/>
    <mergeCell ref="E29:I30"/>
    <mergeCell ref="J29:R30"/>
    <mergeCell ref="S29:AD30"/>
    <mergeCell ref="AE29:AE30"/>
    <mergeCell ref="AF29:AF30"/>
    <mergeCell ref="AH29:AH30"/>
    <mergeCell ref="AI29:AI30"/>
    <mergeCell ref="E31:I32"/>
    <mergeCell ref="E27:I28"/>
    <mergeCell ref="J27:R28"/>
    <mergeCell ref="S27:AD28"/>
    <mergeCell ref="AE27:AE28"/>
    <mergeCell ref="AF27:AF28"/>
    <mergeCell ref="AH27:AH28"/>
    <mergeCell ref="AI33:AI34"/>
    <mergeCell ref="E35:I36"/>
    <mergeCell ref="AI25:AI26"/>
    <mergeCell ref="E23:I24"/>
    <mergeCell ref="J23:R24"/>
    <mergeCell ref="S23:AD24"/>
    <mergeCell ref="AE23:AE24"/>
    <mergeCell ref="AF23:AF24"/>
    <mergeCell ref="AH23:AH24"/>
    <mergeCell ref="J21:R22"/>
    <mergeCell ref="S21:AD22"/>
    <mergeCell ref="AE21:AE22"/>
    <mergeCell ref="AF21:AF22"/>
    <mergeCell ref="AH21:AH22"/>
    <mergeCell ref="AI21:AI22"/>
    <mergeCell ref="AI23:AI24"/>
    <mergeCell ref="E25:I26"/>
    <mergeCell ref="AI17:AI18"/>
    <mergeCell ref="E19:I20"/>
    <mergeCell ref="J19:R20"/>
    <mergeCell ref="S19:AD20"/>
    <mergeCell ref="AE19:AE20"/>
    <mergeCell ref="AF19:AF20"/>
    <mergeCell ref="AH19:AH20"/>
    <mergeCell ref="AI19:AI20"/>
    <mergeCell ref="E21:I22"/>
    <mergeCell ref="E17:I18"/>
    <mergeCell ref="J17:R18"/>
    <mergeCell ref="S17:AD18"/>
    <mergeCell ref="AE17:AE18"/>
    <mergeCell ref="AF17:AF18"/>
    <mergeCell ref="AH17:AH18"/>
    <mergeCell ref="A3:D4"/>
    <mergeCell ref="E3:I4"/>
    <mergeCell ref="J3:R4"/>
    <mergeCell ref="S3:AD4"/>
    <mergeCell ref="AE3:AI4"/>
    <mergeCell ref="E5:I6"/>
    <mergeCell ref="J5:R6"/>
    <mergeCell ref="S5:AD6"/>
    <mergeCell ref="AE5:AE6"/>
    <mergeCell ref="AF5:AF6"/>
    <mergeCell ref="AH5:AH6"/>
    <mergeCell ref="AI5:AI6"/>
    <mergeCell ref="AI7:AI8"/>
    <mergeCell ref="AI9:AI10"/>
    <mergeCell ref="E11:I12"/>
    <mergeCell ref="J11:R12"/>
    <mergeCell ref="S11:AD12"/>
    <mergeCell ref="AI11:AI12"/>
    <mergeCell ref="E9:I10"/>
    <mergeCell ref="J9:R10"/>
    <mergeCell ref="S9:AD10"/>
    <mergeCell ref="AE9:AE10"/>
    <mergeCell ref="AF9:AF10"/>
    <mergeCell ref="AH9:AH10"/>
    <mergeCell ref="E7:I8"/>
    <mergeCell ref="J7:R8"/>
    <mergeCell ref="S7:AD8"/>
    <mergeCell ref="AE7:AE8"/>
    <mergeCell ref="AF7:AF8"/>
  </mergeCells>
  <phoneticPr fontId="4"/>
  <conditionalFormatting sqref="AE5:AE12 AH19:AH22 AH25:AH36 AH39:AH44 AE19:AE44">
    <cfRule type="expression" dxfId="28" priority="9" stopIfTrue="1">
      <formula>$H$32=TRUE</formula>
    </cfRule>
  </conditionalFormatting>
  <conditionalFormatting sqref="AH5:AH12">
    <cfRule type="expression" dxfId="27" priority="8" stopIfTrue="1">
      <formula>$H$32=TRUE</formula>
    </cfRule>
  </conditionalFormatting>
  <conditionalFormatting sqref="AE17:AE18">
    <cfRule type="expression" dxfId="26" priority="7" stopIfTrue="1">
      <formula>$H$32=TRUE</formula>
    </cfRule>
  </conditionalFormatting>
  <conditionalFormatting sqref="AH17:AH18">
    <cfRule type="expression" dxfId="25" priority="6" stopIfTrue="1">
      <formula>$H$32=TRUE</formula>
    </cfRule>
  </conditionalFormatting>
  <conditionalFormatting sqref="AH23:AH24">
    <cfRule type="expression" dxfId="24" priority="5" stopIfTrue="1">
      <formula>$H$32=TRUE</formula>
    </cfRule>
  </conditionalFormatting>
  <conditionalFormatting sqref="AH37:AH38">
    <cfRule type="expression" dxfId="23" priority="4" stopIfTrue="1">
      <formula>$H$32=TRUE</formula>
    </cfRule>
  </conditionalFormatting>
  <conditionalFormatting sqref="AH15:AH16 AE15:AE16">
    <cfRule type="expression" dxfId="22" priority="3" stopIfTrue="1">
      <formula>$H$32=TRUE</formula>
    </cfRule>
  </conditionalFormatting>
  <conditionalFormatting sqref="AE13:AE14">
    <cfRule type="expression" dxfId="21" priority="2" stopIfTrue="1">
      <formula>$H$32=TRUE</formula>
    </cfRule>
  </conditionalFormatting>
  <conditionalFormatting sqref="AH13:AH14">
    <cfRule type="expression" dxfId="20"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&amp;C11/29&amp;R&amp;F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0295-2035-4285-B407-E0940FD416DA}">
  <sheetPr>
    <tabColor theme="7" tint="0.79998168889431442"/>
    <pageSetUpPr fitToPage="1"/>
  </sheetPr>
  <dimension ref="A1:CB113"/>
  <sheetViews>
    <sheetView view="pageBreakPreview" zoomScale="69" zoomScaleNormal="87" zoomScaleSheetLayoutView="69" workbookViewId="0">
      <selection activeCell="AR3" sqref="AR3"/>
    </sheetView>
  </sheetViews>
  <sheetFormatPr defaultRowHeight="16.5" x14ac:dyDescent="0.3"/>
  <cols>
    <col min="1" max="68" width="4.375" style="339" customWidth="1"/>
    <col min="69" max="71" width="4.375" style="301" customWidth="1"/>
    <col min="72" max="80" width="9" style="301"/>
    <col min="81" max="256" width="9" style="300"/>
    <col min="257" max="327" width="4.375" style="300" customWidth="1"/>
    <col min="328" max="512" width="9" style="300"/>
    <col min="513" max="583" width="4.375" style="300" customWidth="1"/>
    <col min="584" max="768" width="9" style="300"/>
    <col min="769" max="839" width="4.375" style="300" customWidth="1"/>
    <col min="840" max="1024" width="9" style="300"/>
    <col min="1025" max="1095" width="4.375" style="300" customWidth="1"/>
    <col min="1096" max="1280" width="9" style="300"/>
    <col min="1281" max="1351" width="4.375" style="300" customWidth="1"/>
    <col min="1352" max="1536" width="9" style="300"/>
    <col min="1537" max="1607" width="4.375" style="300" customWidth="1"/>
    <col min="1608" max="1792" width="9" style="300"/>
    <col min="1793" max="1863" width="4.375" style="300" customWidth="1"/>
    <col min="1864" max="2048" width="9" style="300"/>
    <col min="2049" max="2119" width="4.375" style="300" customWidth="1"/>
    <col min="2120" max="2304" width="9" style="300"/>
    <col min="2305" max="2375" width="4.375" style="300" customWidth="1"/>
    <col min="2376" max="2560" width="9" style="300"/>
    <col min="2561" max="2631" width="4.375" style="300" customWidth="1"/>
    <col min="2632" max="2816" width="9" style="300"/>
    <col min="2817" max="2887" width="4.375" style="300" customWidth="1"/>
    <col min="2888" max="3072" width="9" style="300"/>
    <col min="3073" max="3143" width="4.375" style="300" customWidth="1"/>
    <col min="3144" max="3328" width="9" style="300"/>
    <col min="3329" max="3399" width="4.375" style="300" customWidth="1"/>
    <col min="3400" max="3584" width="9" style="300"/>
    <col min="3585" max="3655" width="4.375" style="300" customWidth="1"/>
    <col min="3656" max="3840" width="9" style="300"/>
    <col min="3841" max="3911" width="4.375" style="300" customWidth="1"/>
    <col min="3912" max="4096" width="9" style="300"/>
    <col min="4097" max="4167" width="4.375" style="300" customWidth="1"/>
    <col min="4168" max="4352" width="9" style="300"/>
    <col min="4353" max="4423" width="4.375" style="300" customWidth="1"/>
    <col min="4424" max="4608" width="9" style="300"/>
    <col min="4609" max="4679" width="4.375" style="300" customWidth="1"/>
    <col min="4680" max="4864" width="9" style="300"/>
    <col min="4865" max="4935" width="4.375" style="300" customWidth="1"/>
    <col min="4936" max="5120" width="9" style="300"/>
    <col min="5121" max="5191" width="4.375" style="300" customWidth="1"/>
    <col min="5192" max="5376" width="9" style="300"/>
    <col min="5377" max="5447" width="4.375" style="300" customWidth="1"/>
    <col min="5448" max="5632" width="9" style="300"/>
    <col min="5633" max="5703" width="4.375" style="300" customWidth="1"/>
    <col min="5704" max="5888" width="9" style="300"/>
    <col min="5889" max="5959" width="4.375" style="300" customWidth="1"/>
    <col min="5960" max="6144" width="9" style="300"/>
    <col min="6145" max="6215" width="4.375" style="300" customWidth="1"/>
    <col min="6216" max="6400" width="9" style="300"/>
    <col min="6401" max="6471" width="4.375" style="300" customWidth="1"/>
    <col min="6472" max="6656" width="9" style="300"/>
    <col min="6657" max="6727" width="4.375" style="300" customWidth="1"/>
    <col min="6728" max="6912" width="9" style="300"/>
    <col min="6913" max="6983" width="4.375" style="300" customWidth="1"/>
    <col min="6984" max="7168" width="9" style="300"/>
    <col min="7169" max="7239" width="4.375" style="300" customWidth="1"/>
    <col min="7240" max="7424" width="9" style="300"/>
    <col min="7425" max="7495" width="4.375" style="300" customWidth="1"/>
    <col min="7496" max="7680" width="9" style="300"/>
    <col min="7681" max="7751" width="4.375" style="300" customWidth="1"/>
    <col min="7752" max="7936" width="9" style="300"/>
    <col min="7937" max="8007" width="4.375" style="300" customWidth="1"/>
    <col min="8008" max="8192" width="9" style="300"/>
    <col min="8193" max="8263" width="4.375" style="300" customWidth="1"/>
    <col min="8264" max="8448" width="9" style="300"/>
    <col min="8449" max="8519" width="4.375" style="300" customWidth="1"/>
    <col min="8520" max="8704" width="9" style="300"/>
    <col min="8705" max="8775" width="4.375" style="300" customWidth="1"/>
    <col min="8776" max="8960" width="9" style="300"/>
    <col min="8961" max="9031" width="4.375" style="300" customWidth="1"/>
    <col min="9032" max="9216" width="9" style="300"/>
    <col min="9217" max="9287" width="4.375" style="300" customWidth="1"/>
    <col min="9288" max="9472" width="9" style="300"/>
    <col min="9473" max="9543" width="4.375" style="300" customWidth="1"/>
    <col min="9544" max="9728" width="9" style="300"/>
    <col min="9729" max="9799" width="4.375" style="300" customWidth="1"/>
    <col min="9800" max="9984" width="9" style="300"/>
    <col min="9985" max="10055" width="4.375" style="300" customWidth="1"/>
    <col min="10056" max="10240" width="9" style="300"/>
    <col min="10241" max="10311" width="4.375" style="300" customWidth="1"/>
    <col min="10312" max="10496" width="9" style="300"/>
    <col min="10497" max="10567" width="4.375" style="300" customWidth="1"/>
    <col min="10568" max="10752" width="9" style="300"/>
    <col min="10753" max="10823" width="4.375" style="300" customWidth="1"/>
    <col min="10824" max="11008" width="9" style="300"/>
    <col min="11009" max="11079" width="4.375" style="300" customWidth="1"/>
    <col min="11080" max="11264" width="9" style="300"/>
    <col min="11265" max="11335" width="4.375" style="300" customWidth="1"/>
    <col min="11336" max="11520" width="9" style="300"/>
    <col min="11521" max="11591" width="4.375" style="300" customWidth="1"/>
    <col min="11592" max="11776" width="9" style="300"/>
    <col min="11777" max="11847" width="4.375" style="300" customWidth="1"/>
    <col min="11848" max="12032" width="9" style="300"/>
    <col min="12033" max="12103" width="4.375" style="300" customWidth="1"/>
    <col min="12104" max="12288" width="9" style="300"/>
    <col min="12289" max="12359" width="4.375" style="300" customWidth="1"/>
    <col min="12360" max="12544" width="9" style="300"/>
    <col min="12545" max="12615" width="4.375" style="300" customWidth="1"/>
    <col min="12616" max="12800" width="9" style="300"/>
    <col min="12801" max="12871" width="4.375" style="300" customWidth="1"/>
    <col min="12872" max="13056" width="9" style="300"/>
    <col min="13057" max="13127" width="4.375" style="300" customWidth="1"/>
    <col min="13128" max="13312" width="9" style="300"/>
    <col min="13313" max="13383" width="4.375" style="300" customWidth="1"/>
    <col min="13384" max="13568" width="9" style="300"/>
    <col min="13569" max="13639" width="4.375" style="300" customWidth="1"/>
    <col min="13640" max="13824" width="9" style="300"/>
    <col min="13825" max="13895" width="4.375" style="300" customWidth="1"/>
    <col min="13896" max="14080" width="9" style="300"/>
    <col min="14081" max="14151" width="4.375" style="300" customWidth="1"/>
    <col min="14152" max="14336" width="9" style="300"/>
    <col min="14337" max="14407" width="4.375" style="300" customWidth="1"/>
    <col min="14408" max="14592" width="9" style="300"/>
    <col min="14593" max="14663" width="4.375" style="300" customWidth="1"/>
    <col min="14664" max="14848" width="9" style="300"/>
    <col min="14849" max="14919" width="4.375" style="300" customWidth="1"/>
    <col min="14920" max="15104" width="9" style="300"/>
    <col min="15105" max="15175" width="4.375" style="300" customWidth="1"/>
    <col min="15176" max="15360" width="9" style="300"/>
    <col min="15361" max="15431" width="4.375" style="300" customWidth="1"/>
    <col min="15432" max="15616" width="9" style="300"/>
    <col min="15617" max="15687" width="4.375" style="300" customWidth="1"/>
    <col min="15688" max="15872" width="9" style="300"/>
    <col min="15873" max="15943" width="4.375" style="300" customWidth="1"/>
    <col min="15944" max="16128" width="9" style="300"/>
    <col min="16129" max="16199" width="4.375" style="300" customWidth="1"/>
    <col min="16200" max="16384" width="9" style="300"/>
  </cols>
  <sheetData>
    <row r="1" spans="1:42" ht="18.75" customHeight="1" x14ac:dyDescent="0.3">
      <c r="A1" s="78" t="s">
        <v>517</v>
      </c>
      <c r="B1" s="6"/>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row>
    <row r="2" spans="1:42" ht="18.75" customHeight="1" thickBot="1" x14ac:dyDescent="0.35">
      <c r="A2" s="618" t="s">
        <v>451</v>
      </c>
      <c r="B2" s="610"/>
      <c r="C2" s="610"/>
      <c r="D2" s="610"/>
      <c r="E2" s="610"/>
      <c r="F2" s="610"/>
      <c r="G2" s="610"/>
      <c r="H2" s="610"/>
      <c r="I2" s="610"/>
      <c r="J2" s="610"/>
      <c r="K2" s="610"/>
      <c r="L2" s="610"/>
      <c r="M2" s="610"/>
      <c r="N2" s="610"/>
      <c r="O2" s="610"/>
      <c r="P2" s="610"/>
      <c r="Q2" s="610"/>
      <c r="R2" s="610"/>
      <c r="S2" s="610"/>
      <c r="T2" s="610"/>
      <c r="U2" s="610"/>
      <c r="V2" s="610"/>
      <c r="W2" s="610"/>
      <c r="X2" s="35"/>
      <c r="Y2" s="610"/>
      <c r="Z2" s="35"/>
      <c r="AA2" s="610"/>
      <c r="AB2" s="610"/>
      <c r="AC2" s="610"/>
      <c r="AD2" s="610"/>
      <c r="AE2" s="610"/>
      <c r="AF2" s="610"/>
      <c r="AG2" s="610"/>
      <c r="AH2" s="610"/>
    </row>
    <row r="3" spans="1:42" ht="18.75" customHeight="1" x14ac:dyDescent="0.3">
      <c r="A3" s="884" t="s">
        <v>452</v>
      </c>
      <c r="B3" s="885"/>
      <c r="C3" s="1621" t="s">
        <v>453</v>
      </c>
      <c r="D3" s="1622"/>
      <c r="E3" s="1623"/>
      <c r="F3" s="1616" t="s">
        <v>454</v>
      </c>
      <c r="G3" s="888"/>
      <c r="H3" s="889"/>
      <c r="I3" s="1616" t="s">
        <v>455</v>
      </c>
      <c r="J3" s="888"/>
      <c r="K3" s="889"/>
      <c r="L3" s="1616" t="s">
        <v>456</v>
      </c>
      <c r="M3" s="888"/>
      <c r="N3" s="889"/>
      <c r="O3" s="1616" t="s">
        <v>457</v>
      </c>
      <c r="P3" s="888"/>
      <c r="Q3" s="889"/>
      <c r="R3" s="1616" t="s">
        <v>458</v>
      </c>
      <c r="S3" s="888"/>
      <c r="T3" s="889"/>
      <c r="U3" s="1616" t="s">
        <v>459</v>
      </c>
      <c r="V3" s="888"/>
      <c r="W3" s="889"/>
      <c r="X3" s="791" t="s">
        <v>49</v>
      </c>
      <c r="Y3" s="792"/>
      <c r="Z3" s="792"/>
      <c r="AA3" s="791" t="s">
        <v>460</v>
      </c>
      <c r="AB3" s="792"/>
      <c r="AC3" s="793"/>
      <c r="AD3" s="611"/>
      <c r="AE3" s="611"/>
      <c r="AF3" s="611"/>
      <c r="AG3" s="611"/>
      <c r="AH3" s="611"/>
    </row>
    <row r="4" spans="1:42" ht="18.75" customHeight="1" x14ac:dyDescent="0.3">
      <c r="A4" s="759"/>
      <c r="B4" s="761"/>
      <c r="C4" s="975"/>
      <c r="D4" s="1624"/>
      <c r="E4" s="865"/>
      <c r="F4" s="303"/>
      <c r="G4" s="85"/>
      <c r="H4" s="86"/>
      <c r="I4" s="303"/>
      <c r="J4" s="85"/>
      <c r="K4" s="86"/>
      <c r="L4" s="303"/>
      <c r="M4" s="85"/>
      <c r="N4" s="86"/>
      <c r="O4" s="303"/>
      <c r="P4" s="85"/>
      <c r="Q4" s="86"/>
      <c r="R4" s="303"/>
      <c r="S4" s="85"/>
      <c r="T4" s="86"/>
      <c r="U4" s="1617"/>
      <c r="V4" s="1618"/>
      <c r="W4" s="982"/>
      <c r="X4" s="899"/>
      <c r="Y4" s="760"/>
      <c r="Z4" s="760"/>
      <c r="AA4" s="899"/>
      <c r="AB4" s="760"/>
      <c r="AC4" s="861"/>
      <c r="AD4" s="611"/>
      <c r="AE4" s="611"/>
      <c r="AF4" s="611"/>
      <c r="AG4" s="611"/>
      <c r="AH4" s="611"/>
    </row>
    <row r="5" spans="1:42" ht="18.75" customHeight="1" x14ac:dyDescent="0.3">
      <c r="A5" s="839"/>
      <c r="B5" s="816"/>
      <c r="C5" s="976"/>
      <c r="D5" s="768"/>
      <c r="E5" s="769"/>
      <c r="F5" s="1619" t="s">
        <v>461</v>
      </c>
      <c r="G5" s="887"/>
      <c r="H5" s="1620"/>
      <c r="I5" s="1619" t="s">
        <v>462</v>
      </c>
      <c r="J5" s="887"/>
      <c r="K5" s="1620"/>
      <c r="L5" s="1619" t="s">
        <v>463</v>
      </c>
      <c r="M5" s="887"/>
      <c r="N5" s="1620"/>
      <c r="O5" s="1619" t="s">
        <v>464</v>
      </c>
      <c r="P5" s="887"/>
      <c r="Q5" s="1620"/>
      <c r="R5" s="1619" t="s">
        <v>465</v>
      </c>
      <c r="S5" s="887"/>
      <c r="T5" s="1620"/>
      <c r="U5" s="1619"/>
      <c r="V5" s="887"/>
      <c r="W5" s="1620"/>
      <c r="X5" s="899"/>
      <c r="Y5" s="760"/>
      <c r="Z5" s="760"/>
      <c r="AA5" s="815"/>
      <c r="AB5" s="825"/>
      <c r="AC5" s="833"/>
      <c r="AD5" s="611"/>
      <c r="AE5" s="611"/>
      <c r="AF5" s="611"/>
      <c r="AG5" s="611"/>
      <c r="AH5" s="611"/>
    </row>
    <row r="6" spans="1:42" ht="18.75" customHeight="1" x14ac:dyDescent="0.3">
      <c r="A6" s="776" t="s">
        <v>466</v>
      </c>
      <c r="B6" s="778"/>
      <c r="C6" s="837"/>
      <c r="D6" s="770"/>
      <c r="E6" s="778" t="s">
        <v>22</v>
      </c>
      <c r="F6" s="837"/>
      <c r="G6" s="770"/>
      <c r="H6" s="778" t="s">
        <v>22</v>
      </c>
      <c r="I6" s="837"/>
      <c r="J6" s="770"/>
      <c r="K6" s="778" t="s">
        <v>22</v>
      </c>
      <c r="L6" s="837"/>
      <c r="M6" s="770"/>
      <c r="N6" s="778" t="s">
        <v>22</v>
      </c>
      <c r="O6" s="837"/>
      <c r="P6" s="770"/>
      <c r="Q6" s="778" t="s">
        <v>22</v>
      </c>
      <c r="R6" s="837"/>
      <c r="S6" s="770"/>
      <c r="T6" s="778" t="s">
        <v>22</v>
      </c>
      <c r="U6" s="837"/>
      <c r="V6" s="770"/>
      <c r="W6" s="778" t="s">
        <v>22</v>
      </c>
      <c r="X6" s="866" t="str">
        <f>IF((SUM(C6:V7)=0),"",SUM(C6:V7))</f>
        <v/>
      </c>
      <c r="Y6" s="777"/>
      <c r="Z6" s="778" t="s">
        <v>22</v>
      </c>
      <c r="AA6" s="770"/>
      <c r="AB6" s="770"/>
      <c r="AC6" s="834" t="s">
        <v>467</v>
      </c>
      <c r="AD6" s="610"/>
      <c r="AE6" s="304"/>
      <c r="AF6" s="610"/>
      <c r="AG6" s="610"/>
      <c r="AH6" s="304"/>
    </row>
    <row r="7" spans="1:42" ht="18.75" customHeight="1" x14ac:dyDescent="0.3">
      <c r="A7" s="839"/>
      <c r="B7" s="816"/>
      <c r="C7" s="722"/>
      <c r="D7" s="723"/>
      <c r="E7" s="816"/>
      <c r="F7" s="722"/>
      <c r="G7" s="723"/>
      <c r="H7" s="816"/>
      <c r="I7" s="722"/>
      <c r="J7" s="723"/>
      <c r="K7" s="816"/>
      <c r="L7" s="722"/>
      <c r="M7" s="723"/>
      <c r="N7" s="816"/>
      <c r="O7" s="722"/>
      <c r="P7" s="723"/>
      <c r="Q7" s="816"/>
      <c r="R7" s="722"/>
      <c r="S7" s="723"/>
      <c r="T7" s="816"/>
      <c r="U7" s="722"/>
      <c r="V7" s="723"/>
      <c r="W7" s="816"/>
      <c r="X7" s="815"/>
      <c r="Y7" s="825"/>
      <c r="Z7" s="816"/>
      <c r="AA7" s="723"/>
      <c r="AB7" s="723"/>
      <c r="AC7" s="833"/>
      <c r="AD7" s="610"/>
      <c r="AE7" s="304"/>
      <c r="AF7" s="610"/>
      <c r="AG7" s="610"/>
      <c r="AH7" s="304"/>
    </row>
    <row r="8" spans="1:42" ht="18.75" customHeight="1" x14ac:dyDescent="0.3">
      <c r="A8" s="776" t="s">
        <v>468</v>
      </c>
      <c r="B8" s="778"/>
      <c r="C8" s="837"/>
      <c r="D8" s="770"/>
      <c r="E8" s="778" t="s">
        <v>22</v>
      </c>
      <c r="F8" s="837"/>
      <c r="G8" s="770"/>
      <c r="H8" s="778" t="s">
        <v>22</v>
      </c>
      <c r="I8" s="837"/>
      <c r="J8" s="770"/>
      <c r="K8" s="778" t="s">
        <v>22</v>
      </c>
      <c r="L8" s="837"/>
      <c r="M8" s="770"/>
      <c r="N8" s="778" t="s">
        <v>22</v>
      </c>
      <c r="O8" s="837"/>
      <c r="P8" s="770"/>
      <c r="Q8" s="778" t="s">
        <v>22</v>
      </c>
      <c r="R8" s="837"/>
      <c r="S8" s="770"/>
      <c r="T8" s="778" t="s">
        <v>22</v>
      </c>
      <c r="U8" s="837"/>
      <c r="V8" s="770"/>
      <c r="W8" s="778" t="s">
        <v>22</v>
      </c>
      <c r="X8" s="866" t="str">
        <f>IF((SUM(C8:V9)=0),"",SUM(C8:V9))</f>
        <v/>
      </c>
      <c r="Y8" s="777"/>
      <c r="Z8" s="778" t="s">
        <v>22</v>
      </c>
      <c r="AA8" s="837"/>
      <c r="AB8" s="770"/>
      <c r="AC8" s="834" t="s">
        <v>467</v>
      </c>
      <c r="AD8" s="610"/>
      <c r="AE8" s="304"/>
      <c r="AF8" s="610"/>
      <c r="AG8" s="610"/>
      <c r="AH8" s="304"/>
    </row>
    <row r="9" spans="1:42" ht="18.75" customHeight="1" x14ac:dyDescent="0.3">
      <c r="A9" s="839"/>
      <c r="B9" s="816"/>
      <c r="C9" s="722"/>
      <c r="D9" s="723"/>
      <c r="E9" s="816"/>
      <c r="F9" s="722"/>
      <c r="G9" s="723"/>
      <c r="H9" s="816"/>
      <c r="I9" s="722"/>
      <c r="J9" s="723"/>
      <c r="K9" s="816"/>
      <c r="L9" s="722"/>
      <c r="M9" s="723"/>
      <c r="N9" s="816"/>
      <c r="O9" s="722"/>
      <c r="P9" s="723"/>
      <c r="Q9" s="816"/>
      <c r="R9" s="722"/>
      <c r="S9" s="723"/>
      <c r="T9" s="816"/>
      <c r="U9" s="722"/>
      <c r="V9" s="723"/>
      <c r="W9" s="816"/>
      <c r="X9" s="815"/>
      <c r="Y9" s="825"/>
      <c r="Z9" s="816"/>
      <c r="AA9" s="722"/>
      <c r="AB9" s="723"/>
      <c r="AC9" s="833"/>
      <c r="AD9" s="610"/>
      <c r="AE9" s="304"/>
      <c r="AF9" s="610"/>
      <c r="AG9" s="610"/>
      <c r="AH9" s="304"/>
    </row>
    <row r="10" spans="1:42" ht="18.75" customHeight="1" x14ac:dyDescent="0.3">
      <c r="A10" s="776" t="s">
        <v>49</v>
      </c>
      <c r="B10" s="778"/>
      <c r="C10" s="866" t="str">
        <f>IF((SUM(C6:D9)=0),"",SUM(C6:D9))</f>
        <v/>
      </c>
      <c r="D10" s="777"/>
      <c r="E10" s="778" t="s">
        <v>22</v>
      </c>
      <c r="F10" s="866" t="str">
        <f>IF((SUM(F6:G9)=0),"",SUM(F6:G9))</f>
        <v/>
      </c>
      <c r="G10" s="777"/>
      <c r="H10" s="778" t="s">
        <v>22</v>
      </c>
      <c r="I10" s="866" t="str">
        <f>IF((SUM(I6:J9)=0),"",SUM(I6:J9))</f>
        <v/>
      </c>
      <c r="J10" s="777"/>
      <c r="K10" s="778" t="s">
        <v>22</v>
      </c>
      <c r="L10" s="866" t="str">
        <f>IF((SUM(L6:M9)=0),"",SUM(L6:M9))</f>
        <v/>
      </c>
      <c r="M10" s="777"/>
      <c r="N10" s="778" t="s">
        <v>22</v>
      </c>
      <c r="O10" s="866" t="str">
        <f>IF((SUM(O6:P9)=0),"",SUM(O6:P9))</f>
        <v/>
      </c>
      <c r="P10" s="777"/>
      <c r="Q10" s="778" t="s">
        <v>22</v>
      </c>
      <c r="R10" s="866" t="str">
        <f>IF((SUM(R6:S9)=0),"",SUM(R6:S9))</f>
        <v/>
      </c>
      <c r="S10" s="777"/>
      <c r="T10" s="778" t="s">
        <v>22</v>
      </c>
      <c r="U10" s="866" t="str">
        <f>IF((SUM(U6:V9)=0),"",SUM(U6:V9))</f>
        <v/>
      </c>
      <c r="V10" s="777"/>
      <c r="W10" s="778" t="s">
        <v>22</v>
      </c>
      <c r="X10" s="866" t="str">
        <f>IF((SUM(C10:V11)=0),"",SUM(C10:V11))</f>
        <v/>
      </c>
      <c r="Y10" s="777"/>
      <c r="Z10" s="778" t="s">
        <v>22</v>
      </c>
      <c r="AA10" s="1626"/>
      <c r="AB10" s="1627"/>
      <c r="AC10" s="1628"/>
      <c r="AD10" s="610"/>
      <c r="AE10" s="610"/>
      <c r="AF10" s="610"/>
      <c r="AG10" s="610"/>
      <c r="AH10" s="610"/>
    </row>
    <row r="11" spans="1:42" ht="18.75" customHeight="1" thickBot="1" x14ac:dyDescent="0.35">
      <c r="A11" s="712"/>
      <c r="B11" s="714"/>
      <c r="C11" s="715"/>
      <c r="D11" s="713"/>
      <c r="E11" s="714"/>
      <c r="F11" s="715"/>
      <c r="G11" s="713"/>
      <c r="H11" s="714"/>
      <c r="I11" s="715"/>
      <c r="J11" s="713"/>
      <c r="K11" s="714"/>
      <c r="L11" s="715"/>
      <c r="M11" s="713"/>
      <c r="N11" s="714"/>
      <c r="O11" s="715"/>
      <c r="P11" s="713"/>
      <c r="Q11" s="714"/>
      <c r="R11" s="715"/>
      <c r="S11" s="713"/>
      <c r="T11" s="714"/>
      <c r="U11" s="715"/>
      <c r="V11" s="713"/>
      <c r="W11" s="714"/>
      <c r="X11" s="715"/>
      <c r="Y11" s="713"/>
      <c r="Z11" s="714"/>
      <c r="AA11" s="892"/>
      <c r="AB11" s="1629"/>
      <c r="AC11" s="1630"/>
    </row>
    <row r="12" spans="1:42" ht="18.75" customHeight="1" x14ac:dyDescent="0.3"/>
    <row r="13" spans="1:42" ht="18.75" customHeight="1" thickBot="1" x14ac:dyDescent="0.35">
      <c r="A13" s="618" t="str">
        <f>"（２）出身世帯との連携状況（令和"&amp;表紙・鑑!S3-1&amp;"年度）"</f>
        <v>（２）出身世帯との連携状況（令和6年度）</v>
      </c>
      <c r="B13" s="610"/>
      <c r="C13" s="610"/>
      <c r="D13" s="608"/>
      <c r="E13" s="610"/>
      <c r="F13" s="610"/>
      <c r="G13" s="608"/>
      <c r="H13" s="608"/>
      <c r="I13" s="608"/>
      <c r="J13" s="608"/>
      <c r="K13" s="608"/>
      <c r="L13" s="608"/>
      <c r="M13" s="608"/>
      <c r="N13" s="608"/>
      <c r="O13" s="608"/>
      <c r="P13" s="608"/>
      <c r="Q13" s="608"/>
      <c r="R13" s="608"/>
      <c r="S13" s="608"/>
      <c r="T13" s="610"/>
      <c r="V13" s="618" t="s">
        <v>469</v>
      </c>
      <c r="W13" s="610"/>
      <c r="X13" s="610"/>
      <c r="Y13" s="610"/>
      <c r="Z13" s="610"/>
      <c r="AA13" s="610"/>
      <c r="AB13" s="610"/>
      <c r="AC13" s="610"/>
      <c r="AD13" s="610"/>
      <c r="AE13" s="610"/>
      <c r="AF13" s="610"/>
      <c r="AG13" s="610"/>
      <c r="AH13" s="610"/>
      <c r="AI13" s="610"/>
      <c r="AJ13" s="610"/>
      <c r="AK13" s="610"/>
      <c r="AL13" s="610"/>
      <c r="AM13" s="610"/>
      <c r="AN13" s="610"/>
      <c r="AO13" s="610"/>
      <c r="AP13" s="610"/>
    </row>
    <row r="14" spans="1:42" ht="18.75" customHeight="1" x14ac:dyDescent="0.3">
      <c r="A14" s="1651"/>
      <c r="B14" s="1652"/>
      <c r="C14" s="1652"/>
      <c r="D14" s="1652"/>
      <c r="E14" s="1653"/>
      <c r="F14" s="791" t="s">
        <v>518</v>
      </c>
      <c r="G14" s="792"/>
      <c r="H14" s="885"/>
      <c r="I14" s="791" t="s">
        <v>519</v>
      </c>
      <c r="J14" s="792"/>
      <c r="K14" s="885"/>
      <c r="L14" s="1621" t="s">
        <v>520</v>
      </c>
      <c r="M14" s="1622"/>
      <c r="N14" s="1623"/>
      <c r="O14" s="1621" t="s">
        <v>521</v>
      </c>
      <c r="P14" s="1622"/>
      <c r="Q14" s="1623"/>
      <c r="R14" s="791" t="s">
        <v>49</v>
      </c>
      <c r="S14" s="792"/>
      <c r="T14" s="793"/>
      <c r="V14" s="826" t="s">
        <v>470</v>
      </c>
      <c r="W14" s="827"/>
      <c r="X14" s="827"/>
      <c r="Y14" s="827"/>
      <c r="Z14" s="1643" t="s">
        <v>471</v>
      </c>
      <c r="AA14" s="1643"/>
      <c r="AB14" s="1643"/>
      <c r="AC14" s="1643" t="s">
        <v>472</v>
      </c>
      <c r="AD14" s="1643"/>
      <c r="AE14" s="1643"/>
      <c r="AF14" s="1643" t="s">
        <v>473</v>
      </c>
      <c r="AG14" s="1643"/>
      <c r="AH14" s="1643"/>
      <c r="AI14" s="1643" t="s">
        <v>474</v>
      </c>
      <c r="AJ14" s="1643"/>
      <c r="AK14" s="1643"/>
      <c r="AL14" s="1643" t="s">
        <v>475</v>
      </c>
      <c r="AM14" s="1643"/>
      <c r="AN14" s="1643"/>
      <c r="AO14" s="1641" t="s">
        <v>476</v>
      </c>
      <c r="AP14" s="1631" t="s">
        <v>477</v>
      </c>
    </row>
    <row r="15" spans="1:42" ht="18.75" customHeight="1" x14ac:dyDescent="0.3">
      <c r="A15" s="1654"/>
      <c r="B15" s="1655"/>
      <c r="C15" s="1655"/>
      <c r="D15" s="1655"/>
      <c r="E15" s="1656"/>
      <c r="F15" s="815"/>
      <c r="G15" s="825"/>
      <c r="H15" s="816"/>
      <c r="I15" s="815"/>
      <c r="J15" s="825"/>
      <c r="K15" s="816"/>
      <c r="L15" s="976"/>
      <c r="M15" s="768"/>
      <c r="N15" s="769"/>
      <c r="O15" s="976"/>
      <c r="P15" s="768"/>
      <c r="Q15" s="769"/>
      <c r="R15" s="815"/>
      <c r="S15" s="825"/>
      <c r="T15" s="833"/>
      <c r="V15" s="804"/>
      <c r="W15" s="805"/>
      <c r="X15" s="805"/>
      <c r="Y15" s="805"/>
      <c r="Z15" s="809"/>
      <c r="AA15" s="809"/>
      <c r="AB15" s="809"/>
      <c r="AC15" s="809"/>
      <c r="AD15" s="809"/>
      <c r="AE15" s="809"/>
      <c r="AF15" s="809"/>
      <c r="AG15" s="809"/>
      <c r="AH15" s="809"/>
      <c r="AI15" s="809"/>
      <c r="AJ15" s="809"/>
      <c r="AK15" s="809"/>
      <c r="AL15" s="809"/>
      <c r="AM15" s="809"/>
      <c r="AN15" s="809"/>
      <c r="AO15" s="1642"/>
      <c r="AP15" s="1632"/>
    </row>
    <row r="16" spans="1:42" ht="18.75" customHeight="1" x14ac:dyDescent="0.3">
      <c r="A16" s="776" t="s">
        <v>478</v>
      </c>
      <c r="B16" s="777"/>
      <c r="C16" s="777"/>
      <c r="D16" s="777"/>
      <c r="E16" s="778"/>
      <c r="F16" s="840"/>
      <c r="G16" s="841"/>
      <c r="H16" s="778" t="s">
        <v>22</v>
      </c>
      <c r="I16" s="840"/>
      <c r="J16" s="841"/>
      <c r="K16" s="778" t="s">
        <v>22</v>
      </c>
      <c r="L16" s="840"/>
      <c r="M16" s="841"/>
      <c r="N16" s="778" t="s">
        <v>22</v>
      </c>
      <c r="O16" s="840"/>
      <c r="P16" s="841"/>
      <c r="Q16" s="778" t="s">
        <v>22</v>
      </c>
      <c r="R16" s="866" t="str">
        <f>IF(SUM(F16,I16,L16,O16)=0,"",SUM(F16,I16,L16,O16))</f>
        <v/>
      </c>
      <c r="S16" s="777"/>
      <c r="T16" s="834" t="s">
        <v>22</v>
      </c>
      <c r="V16" s="804"/>
      <c r="W16" s="805"/>
      <c r="X16" s="805"/>
      <c r="Y16" s="805"/>
      <c r="Z16" s="809"/>
      <c r="AA16" s="809"/>
      <c r="AB16" s="809"/>
      <c r="AC16" s="809"/>
      <c r="AD16" s="809"/>
      <c r="AE16" s="809"/>
      <c r="AF16" s="809"/>
      <c r="AG16" s="809"/>
      <c r="AH16" s="809"/>
      <c r="AI16" s="809"/>
      <c r="AJ16" s="809"/>
      <c r="AK16" s="809"/>
      <c r="AL16" s="809"/>
      <c r="AM16" s="809"/>
      <c r="AN16" s="809"/>
      <c r="AO16" s="1642"/>
      <c r="AP16" s="1632"/>
    </row>
    <row r="17" spans="1:48" ht="18.75" customHeight="1" x14ac:dyDescent="0.3">
      <c r="A17" s="759"/>
      <c r="B17" s="760"/>
      <c r="C17" s="760"/>
      <c r="D17" s="760"/>
      <c r="E17" s="761"/>
      <c r="F17" s="846"/>
      <c r="G17" s="847"/>
      <c r="H17" s="761"/>
      <c r="I17" s="846"/>
      <c r="J17" s="847"/>
      <c r="K17" s="761"/>
      <c r="L17" s="846"/>
      <c r="M17" s="847"/>
      <c r="N17" s="761"/>
      <c r="O17" s="846"/>
      <c r="P17" s="847"/>
      <c r="Q17" s="761"/>
      <c r="R17" s="899"/>
      <c r="S17" s="760"/>
      <c r="T17" s="861"/>
      <c r="V17" s="804"/>
      <c r="W17" s="805"/>
      <c r="X17" s="805"/>
      <c r="Y17" s="805"/>
      <c r="Z17" s="1625" t="s">
        <v>479</v>
      </c>
      <c r="AA17" s="1625" t="s">
        <v>480</v>
      </c>
      <c r="AB17" s="1625" t="s">
        <v>481</v>
      </c>
      <c r="AC17" s="1625" t="s">
        <v>479</v>
      </c>
      <c r="AD17" s="1625" t="s">
        <v>480</v>
      </c>
      <c r="AE17" s="1625" t="s">
        <v>481</v>
      </c>
      <c r="AF17" s="1625" t="s">
        <v>479</v>
      </c>
      <c r="AG17" s="1625" t="s">
        <v>480</v>
      </c>
      <c r="AH17" s="1625" t="s">
        <v>481</v>
      </c>
      <c r="AI17" s="1625" t="s">
        <v>479</v>
      </c>
      <c r="AJ17" s="1625" t="s">
        <v>480</v>
      </c>
      <c r="AK17" s="1625" t="s">
        <v>481</v>
      </c>
      <c r="AL17" s="1625" t="s">
        <v>524</v>
      </c>
      <c r="AM17" s="1625" t="s">
        <v>480</v>
      </c>
      <c r="AN17" s="1625" t="s">
        <v>481</v>
      </c>
      <c r="AO17" s="1642"/>
      <c r="AP17" s="1632"/>
    </row>
    <row r="18" spans="1:48" ht="18.75" customHeight="1" x14ac:dyDescent="0.3">
      <c r="A18" s="839"/>
      <c r="B18" s="825"/>
      <c r="C18" s="825"/>
      <c r="D18" s="825"/>
      <c r="E18" s="816"/>
      <c r="F18" s="810"/>
      <c r="G18" s="811"/>
      <c r="H18" s="816"/>
      <c r="I18" s="810"/>
      <c r="J18" s="811"/>
      <c r="K18" s="816"/>
      <c r="L18" s="810"/>
      <c r="M18" s="811"/>
      <c r="N18" s="816"/>
      <c r="O18" s="810"/>
      <c r="P18" s="811"/>
      <c r="Q18" s="816"/>
      <c r="R18" s="815"/>
      <c r="S18" s="825"/>
      <c r="T18" s="833"/>
      <c r="V18" s="804"/>
      <c r="W18" s="805"/>
      <c r="X18" s="805"/>
      <c r="Y18" s="805"/>
      <c r="Z18" s="1625"/>
      <c r="AA18" s="1625"/>
      <c r="AB18" s="1625"/>
      <c r="AC18" s="1625"/>
      <c r="AD18" s="1625"/>
      <c r="AE18" s="1625"/>
      <c r="AF18" s="1625"/>
      <c r="AG18" s="1625"/>
      <c r="AH18" s="1625"/>
      <c r="AI18" s="1625"/>
      <c r="AJ18" s="1625"/>
      <c r="AK18" s="1625"/>
      <c r="AL18" s="1625"/>
      <c r="AM18" s="1625"/>
      <c r="AN18" s="1625"/>
      <c r="AO18" s="1642"/>
      <c r="AP18" s="1632"/>
    </row>
    <row r="19" spans="1:48" ht="18.75" customHeight="1" x14ac:dyDescent="0.3">
      <c r="A19" s="764" t="s">
        <v>482</v>
      </c>
      <c r="B19" s="765"/>
      <c r="C19" s="765"/>
      <c r="D19" s="765"/>
      <c r="E19" s="766"/>
      <c r="F19" s="1648"/>
      <c r="G19" s="1649"/>
      <c r="H19" s="1649"/>
      <c r="I19" s="1649"/>
      <c r="J19" s="1649"/>
      <c r="K19" s="1649"/>
      <c r="L19" s="1649"/>
      <c r="M19" s="1649"/>
      <c r="N19" s="1649"/>
      <c r="O19" s="1649"/>
      <c r="P19" s="1649"/>
      <c r="Q19" s="1649"/>
      <c r="R19" s="1649"/>
      <c r="S19" s="1649"/>
      <c r="T19" s="1650"/>
      <c r="V19" s="804"/>
      <c r="W19" s="805"/>
      <c r="X19" s="805"/>
      <c r="Y19" s="805"/>
      <c r="Z19" s="1625"/>
      <c r="AA19" s="1625"/>
      <c r="AB19" s="1625"/>
      <c r="AC19" s="1625"/>
      <c r="AD19" s="1625"/>
      <c r="AE19" s="1625"/>
      <c r="AF19" s="1625"/>
      <c r="AG19" s="1625"/>
      <c r="AH19" s="1625"/>
      <c r="AI19" s="1625"/>
      <c r="AJ19" s="1625"/>
      <c r="AK19" s="1625"/>
      <c r="AL19" s="1625"/>
      <c r="AM19" s="1625"/>
      <c r="AN19" s="1625"/>
      <c r="AO19" s="1642"/>
      <c r="AP19" s="1632"/>
    </row>
    <row r="20" spans="1:48" ht="18.75" customHeight="1" x14ac:dyDescent="0.3">
      <c r="A20" s="864"/>
      <c r="B20" s="1624"/>
      <c r="C20" s="1624"/>
      <c r="D20" s="1624"/>
      <c r="E20" s="865"/>
      <c r="F20" s="946"/>
      <c r="G20" s="947"/>
      <c r="H20" s="947"/>
      <c r="I20" s="947"/>
      <c r="J20" s="947"/>
      <c r="K20" s="947"/>
      <c r="L20" s="947"/>
      <c r="M20" s="947"/>
      <c r="N20" s="947"/>
      <c r="O20" s="947"/>
      <c r="P20" s="947"/>
      <c r="Q20" s="947"/>
      <c r="R20" s="947"/>
      <c r="S20" s="947"/>
      <c r="T20" s="948"/>
      <c r="V20" s="804"/>
      <c r="W20" s="805"/>
      <c r="X20" s="805"/>
      <c r="Y20" s="805"/>
      <c r="Z20" s="1625"/>
      <c r="AA20" s="1625"/>
      <c r="AB20" s="1625"/>
      <c r="AC20" s="1625"/>
      <c r="AD20" s="1625"/>
      <c r="AE20" s="1625"/>
      <c r="AF20" s="1625"/>
      <c r="AG20" s="1625"/>
      <c r="AH20" s="1625"/>
      <c r="AI20" s="1625"/>
      <c r="AJ20" s="1625"/>
      <c r="AK20" s="1625"/>
      <c r="AL20" s="1625"/>
      <c r="AM20" s="1625"/>
      <c r="AN20" s="1625"/>
      <c r="AO20" s="1642"/>
      <c r="AP20" s="1632"/>
    </row>
    <row r="21" spans="1:48" ht="18.75" customHeight="1" x14ac:dyDescent="0.3">
      <c r="A21" s="864"/>
      <c r="B21" s="1624"/>
      <c r="C21" s="1624"/>
      <c r="D21" s="1624"/>
      <c r="E21" s="865"/>
      <c r="F21" s="946"/>
      <c r="G21" s="947"/>
      <c r="H21" s="947"/>
      <c r="I21" s="947"/>
      <c r="J21" s="947"/>
      <c r="K21" s="947"/>
      <c r="L21" s="947"/>
      <c r="M21" s="947"/>
      <c r="N21" s="947"/>
      <c r="O21" s="947"/>
      <c r="P21" s="947"/>
      <c r="Q21" s="947"/>
      <c r="R21" s="947"/>
      <c r="S21" s="947"/>
      <c r="T21" s="948"/>
      <c r="V21" s="804"/>
      <c r="W21" s="805"/>
      <c r="X21" s="805"/>
      <c r="Y21" s="805"/>
      <c r="Z21" s="1625"/>
      <c r="AA21" s="1625"/>
      <c r="AB21" s="1625"/>
      <c r="AC21" s="1625"/>
      <c r="AD21" s="1625"/>
      <c r="AE21" s="1625"/>
      <c r="AF21" s="1625"/>
      <c r="AG21" s="1625"/>
      <c r="AH21" s="1625"/>
      <c r="AI21" s="1625"/>
      <c r="AJ21" s="1625"/>
      <c r="AK21" s="1625"/>
      <c r="AL21" s="1625"/>
      <c r="AM21" s="1625"/>
      <c r="AN21" s="1625"/>
      <c r="AO21" s="1642"/>
      <c r="AP21" s="1632"/>
    </row>
    <row r="22" spans="1:48" ht="18.75" customHeight="1" x14ac:dyDescent="0.3">
      <c r="A22" s="864"/>
      <c r="B22" s="1624"/>
      <c r="C22" s="1624"/>
      <c r="D22" s="1624"/>
      <c r="E22" s="865"/>
      <c r="F22" s="946"/>
      <c r="G22" s="947"/>
      <c r="H22" s="947"/>
      <c r="I22" s="947"/>
      <c r="J22" s="947"/>
      <c r="K22" s="947"/>
      <c r="L22" s="947"/>
      <c r="M22" s="947"/>
      <c r="N22" s="947"/>
      <c r="O22" s="947"/>
      <c r="P22" s="947"/>
      <c r="Q22" s="947"/>
      <c r="R22" s="947"/>
      <c r="S22" s="947"/>
      <c r="T22" s="948"/>
      <c r="V22" s="1636" t="s">
        <v>522</v>
      </c>
      <c r="W22" s="809"/>
      <c r="X22" s="809"/>
      <c r="Y22" s="809"/>
      <c r="Z22" s="1640"/>
      <c r="AA22" s="1640"/>
      <c r="AB22" s="1640"/>
      <c r="AC22" s="1640"/>
      <c r="AD22" s="1640"/>
      <c r="AE22" s="1640"/>
      <c r="AF22" s="1640"/>
      <c r="AG22" s="1640"/>
      <c r="AH22" s="1640"/>
      <c r="AI22" s="1640"/>
      <c r="AJ22" s="1640"/>
      <c r="AK22" s="1640"/>
      <c r="AL22" s="1640"/>
      <c r="AM22" s="1640"/>
      <c r="AN22" s="1640"/>
      <c r="AO22" s="1640"/>
      <c r="AP22" s="1644"/>
    </row>
    <row r="23" spans="1:48" ht="18.75" customHeight="1" x14ac:dyDescent="0.3">
      <c r="A23" s="864"/>
      <c r="B23" s="1624"/>
      <c r="C23" s="1624"/>
      <c r="D23" s="1624"/>
      <c r="E23" s="865"/>
      <c r="F23" s="946"/>
      <c r="G23" s="947"/>
      <c r="H23" s="947"/>
      <c r="I23" s="947"/>
      <c r="J23" s="947"/>
      <c r="K23" s="947"/>
      <c r="L23" s="947"/>
      <c r="M23" s="947"/>
      <c r="N23" s="947"/>
      <c r="O23" s="947"/>
      <c r="P23" s="947"/>
      <c r="Q23" s="947"/>
      <c r="R23" s="947"/>
      <c r="S23" s="947"/>
      <c r="T23" s="948"/>
      <c r="V23" s="1636"/>
      <c r="W23" s="809"/>
      <c r="X23" s="809"/>
      <c r="Y23" s="809"/>
      <c r="Z23" s="1640"/>
      <c r="AA23" s="1640"/>
      <c r="AB23" s="1640"/>
      <c r="AC23" s="1640"/>
      <c r="AD23" s="1640"/>
      <c r="AE23" s="1640"/>
      <c r="AF23" s="1640"/>
      <c r="AG23" s="1640"/>
      <c r="AH23" s="1640"/>
      <c r="AI23" s="1640"/>
      <c r="AJ23" s="1640"/>
      <c r="AK23" s="1640"/>
      <c r="AL23" s="1640"/>
      <c r="AM23" s="1640"/>
      <c r="AN23" s="1640"/>
      <c r="AO23" s="1640"/>
      <c r="AP23" s="1644"/>
    </row>
    <row r="24" spans="1:48" ht="18.75" customHeight="1" x14ac:dyDescent="0.3">
      <c r="A24" s="864"/>
      <c r="B24" s="1624"/>
      <c r="C24" s="1624"/>
      <c r="D24" s="1624"/>
      <c r="E24" s="865"/>
      <c r="F24" s="946"/>
      <c r="G24" s="947"/>
      <c r="H24" s="947"/>
      <c r="I24" s="947"/>
      <c r="J24" s="947"/>
      <c r="K24" s="947"/>
      <c r="L24" s="947"/>
      <c r="M24" s="947"/>
      <c r="N24" s="947"/>
      <c r="O24" s="947"/>
      <c r="P24" s="947"/>
      <c r="Q24" s="947"/>
      <c r="R24" s="947"/>
      <c r="S24" s="947"/>
      <c r="T24" s="948"/>
      <c r="V24" s="1636" t="s">
        <v>523</v>
      </c>
      <c r="W24" s="809"/>
      <c r="X24" s="809"/>
      <c r="Y24" s="809"/>
      <c r="Z24" s="1638" t="str">
        <f>IF(Z22=0,"",Z22/$X$10*100)</f>
        <v/>
      </c>
      <c r="AA24" s="1638" t="str">
        <f t="shared" ref="AA24:AP24" si="0">IF(AA22=0,"",AA22/$X$10*100)</f>
        <v/>
      </c>
      <c r="AB24" s="1638" t="str">
        <f t="shared" si="0"/>
        <v/>
      </c>
      <c r="AC24" s="1638" t="str">
        <f t="shared" si="0"/>
        <v/>
      </c>
      <c r="AD24" s="1638" t="str">
        <f t="shared" si="0"/>
        <v/>
      </c>
      <c r="AE24" s="1638" t="str">
        <f t="shared" si="0"/>
        <v/>
      </c>
      <c r="AF24" s="1638" t="str">
        <f t="shared" si="0"/>
        <v/>
      </c>
      <c r="AG24" s="1638" t="str">
        <f t="shared" si="0"/>
        <v/>
      </c>
      <c r="AH24" s="1638" t="str">
        <f t="shared" si="0"/>
        <v/>
      </c>
      <c r="AI24" s="1638" t="str">
        <f t="shared" si="0"/>
        <v/>
      </c>
      <c r="AJ24" s="1638" t="str">
        <f t="shared" si="0"/>
        <v/>
      </c>
      <c r="AK24" s="1638" t="str">
        <f t="shared" si="0"/>
        <v/>
      </c>
      <c r="AL24" s="1638" t="str">
        <f t="shared" si="0"/>
        <v/>
      </c>
      <c r="AM24" s="1638" t="str">
        <f t="shared" si="0"/>
        <v/>
      </c>
      <c r="AN24" s="1638" t="str">
        <f t="shared" si="0"/>
        <v/>
      </c>
      <c r="AO24" s="1638" t="str">
        <f t="shared" si="0"/>
        <v/>
      </c>
      <c r="AP24" s="1638" t="str">
        <f t="shared" si="0"/>
        <v/>
      </c>
    </row>
    <row r="25" spans="1:48" ht="18.75" customHeight="1" thickBot="1" x14ac:dyDescent="0.35">
      <c r="A25" s="864"/>
      <c r="B25" s="1624"/>
      <c r="C25" s="1624"/>
      <c r="D25" s="1624"/>
      <c r="E25" s="865"/>
      <c r="F25" s="946"/>
      <c r="G25" s="947"/>
      <c r="H25" s="947"/>
      <c r="I25" s="947"/>
      <c r="J25" s="947"/>
      <c r="K25" s="947"/>
      <c r="L25" s="947"/>
      <c r="M25" s="947"/>
      <c r="N25" s="947"/>
      <c r="O25" s="947"/>
      <c r="P25" s="947"/>
      <c r="Q25" s="947"/>
      <c r="R25" s="947"/>
      <c r="S25" s="947"/>
      <c r="T25" s="948"/>
      <c r="V25" s="1637"/>
      <c r="W25" s="799"/>
      <c r="X25" s="799"/>
      <c r="Y25" s="799"/>
      <c r="Z25" s="1639"/>
      <c r="AA25" s="1639"/>
      <c r="AB25" s="1639"/>
      <c r="AC25" s="1639"/>
      <c r="AD25" s="1639"/>
      <c r="AE25" s="1639"/>
      <c r="AF25" s="1639"/>
      <c r="AG25" s="1639"/>
      <c r="AH25" s="1639"/>
      <c r="AI25" s="1639"/>
      <c r="AJ25" s="1639"/>
      <c r="AK25" s="1639"/>
      <c r="AL25" s="1639"/>
      <c r="AM25" s="1639"/>
      <c r="AN25" s="1639"/>
      <c r="AO25" s="1639"/>
      <c r="AP25" s="1639"/>
    </row>
    <row r="26" spans="1:48" ht="18.75" customHeight="1" thickBot="1" x14ac:dyDescent="0.35">
      <c r="A26" s="1645"/>
      <c r="B26" s="1646"/>
      <c r="C26" s="1646"/>
      <c r="D26" s="1646"/>
      <c r="E26" s="1647"/>
      <c r="F26" s="949"/>
      <c r="G26" s="950"/>
      <c r="H26" s="950"/>
      <c r="I26" s="950"/>
      <c r="J26" s="950"/>
      <c r="K26" s="950"/>
      <c r="L26" s="950"/>
      <c r="M26" s="950"/>
      <c r="N26" s="950"/>
      <c r="O26" s="950"/>
      <c r="P26" s="950"/>
      <c r="Q26" s="950"/>
      <c r="R26" s="950"/>
      <c r="S26" s="950"/>
      <c r="T26" s="951"/>
      <c r="V26" s="51" t="s">
        <v>110</v>
      </c>
      <c r="W26" s="618" t="s">
        <v>483</v>
      </c>
      <c r="X26" s="305"/>
      <c r="Y26" s="305"/>
      <c r="Z26" s="305"/>
      <c r="AA26" s="305"/>
      <c r="AB26" s="305"/>
      <c r="AC26" s="305"/>
      <c r="AD26" s="618"/>
      <c r="AE26" s="618"/>
      <c r="AF26" s="618"/>
      <c r="AG26" s="618"/>
      <c r="AH26" s="618"/>
      <c r="AI26" s="618"/>
      <c r="AJ26" s="618"/>
      <c r="AK26" s="610"/>
      <c r="AL26" s="610"/>
      <c r="AM26" s="610"/>
      <c r="AN26" s="610"/>
      <c r="AO26" s="610"/>
      <c r="AP26" s="610"/>
    </row>
    <row r="27" spans="1:48" ht="18.75" customHeight="1" x14ac:dyDescent="0.3">
      <c r="V27" s="305"/>
      <c r="W27" s="51" t="s">
        <v>484</v>
      </c>
      <c r="X27" s="1633" t="s">
        <v>485</v>
      </c>
      <c r="Y27" s="1633"/>
      <c r="Z27" s="1633"/>
      <c r="AA27" s="338"/>
      <c r="AB27" s="306" t="s">
        <v>486</v>
      </c>
      <c r="AC27" s="1634" t="s">
        <v>487</v>
      </c>
      <c r="AD27" s="1634"/>
      <c r="AE27" s="306" t="s">
        <v>488</v>
      </c>
      <c r="AF27" s="1635" t="s">
        <v>529</v>
      </c>
      <c r="AG27" s="1635"/>
      <c r="AH27" s="1635"/>
      <c r="AI27" s="1635"/>
      <c r="AJ27" s="1635"/>
      <c r="AK27" s="1635"/>
      <c r="AL27" s="1635"/>
      <c r="AM27" s="1635"/>
      <c r="AN27" s="1635"/>
      <c r="AO27" s="1635"/>
      <c r="AP27" s="1635"/>
      <c r="AQ27" s="610"/>
      <c r="AR27" s="610"/>
      <c r="AS27" s="610"/>
      <c r="AT27" s="610"/>
      <c r="AU27" s="610"/>
      <c r="AV27" s="610"/>
    </row>
    <row r="28" spans="1:48" ht="18.75" customHeight="1" thickBot="1" x14ac:dyDescent="0.35">
      <c r="A28" s="618" t="s">
        <v>489</v>
      </c>
      <c r="B28" s="610"/>
      <c r="C28" s="610"/>
      <c r="D28" s="610"/>
      <c r="E28" s="610"/>
      <c r="F28" s="610"/>
      <c r="G28" s="610"/>
      <c r="H28" s="610"/>
      <c r="I28" s="610"/>
      <c r="J28" s="610"/>
      <c r="K28" s="610"/>
      <c r="L28" s="610"/>
      <c r="M28" s="610"/>
      <c r="N28" s="610"/>
      <c r="O28" s="610"/>
      <c r="P28" s="610"/>
      <c r="Q28" s="610"/>
      <c r="R28" s="610"/>
      <c r="V28" s="305"/>
      <c r="W28" s="51"/>
      <c r="X28" s="612"/>
      <c r="Y28" s="612"/>
      <c r="Z28" s="613"/>
      <c r="AA28" s="338"/>
      <c r="AB28" s="306" t="s">
        <v>486</v>
      </c>
      <c r="AC28" s="1634" t="s">
        <v>490</v>
      </c>
      <c r="AD28" s="1634"/>
      <c r="AE28" s="306" t="s">
        <v>488</v>
      </c>
      <c r="AF28" s="1635" t="s">
        <v>491</v>
      </c>
      <c r="AG28" s="1635"/>
      <c r="AH28" s="1635"/>
      <c r="AI28" s="1635"/>
      <c r="AJ28" s="1635"/>
      <c r="AK28" s="1635"/>
      <c r="AL28" s="1635"/>
      <c r="AM28" s="1635"/>
      <c r="AN28" s="1635"/>
      <c r="AO28" s="1635"/>
      <c r="AP28" s="1635"/>
      <c r="AQ28" s="610"/>
      <c r="AR28" s="610"/>
      <c r="AS28" s="610"/>
      <c r="AT28" s="610"/>
      <c r="AU28" s="610"/>
      <c r="AV28" s="610"/>
    </row>
    <row r="29" spans="1:48" ht="18.75" customHeight="1" x14ac:dyDescent="0.3">
      <c r="A29" s="1663"/>
      <c r="B29" s="1643"/>
      <c r="C29" s="1643"/>
      <c r="D29" s="1643"/>
      <c r="E29" s="1643"/>
      <c r="F29" s="1621" t="s">
        <v>466</v>
      </c>
      <c r="G29" s="1622"/>
      <c r="H29" s="1622"/>
      <c r="I29" s="1622"/>
      <c r="J29" s="1623"/>
      <c r="K29" s="791" t="s">
        <v>468</v>
      </c>
      <c r="L29" s="792"/>
      <c r="M29" s="792"/>
      <c r="N29" s="792"/>
      <c r="O29" s="885"/>
      <c r="P29" s="1621" t="s">
        <v>49</v>
      </c>
      <c r="Q29" s="1622"/>
      <c r="R29" s="1622"/>
      <c r="S29" s="1622"/>
      <c r="T29" s="1664"/>
      <c r="V29" s="305"/>
      <c r="W29" s="51"/>
      <c r="X29" s="612"/>
      <c r="Y29" s="612"/>
      <c r="Z29" s="613"/>
      <c r="AA29" s="338"/>
      <c r="AB29" s="306" t="s">
        <v>486</v>
      </c>
      <c r="AC29" s="1634" t="s">
        <v>492</v>
      </c>
      <c r="AD29" s="1634"/>
      <c r="AE29" s="306" t="s">
        <v>488</v>
      </c>
      <c r="AF29" s="1635" t="s">
        <v>493</v>
      </c>
      <c r="AG29" s="1635"/>
      <c r="AH29" s="1635"/>
      <c r="AI29" s="1635"/>
      <c r="AJ29" s="1635"/>
      <c r="AK29" s="1635"/>
      <c r="AL29" s="1635"/>
      <c r="AM29" s="1635"/>
      <c r="AN29" s="1635"/>
      <c r="AO29" s="1635"/>
      <c r="AP29" s="1635"/>
      <c r="AQ29" s="610"/>
      <c r="AR29" s="610"/>
      <c r="AS29" s="610"/>
      <c r="AT29" s="610"/>
      <c r="AU29" s="610"/>
      <c r="AV29" s="610"/>
    </row>
    <row r="30" spans="1:48" ht="18.75" customHeight="1" x14ac:dyDescent="0.3">
      <c r="A30" s="1636"/>
      <c r="B30" s="809"/>
      <c r="C30" s="809"/>
      <c r="D30" s="809"/>
      <c r="E30" s="809"/>
      <c r="F30" s="975"/>
      <c r="G30" s="1624"/>
      <c r="H30" s="1624"/>
      <c r="I30" s="1624"/>
      <c r="J30" s="865"/>
      <c r="K30" s="815"/>
      <c r="L30" s="825"/>
      <c r="M30" s="825"/>
      <c r="N30" s="825"/>
      <c r="O30" s="816"/>
      <c r="P30" s="976"/>
      <c r="Q30" s="768"/>
      <c r="R30" s="768"/>
      <c r="S30" s="768"/>
      <c r="T30" s="1665"/>
      <c r="V30" s="305"/>
      <c r="W30" s="51" t="s">
        <v>494</v>
      </c>
      <c r="X30" s="1633" t="s">
        <v>495</v>
      </c>
      <c r="Y30" s="1633"/>
      <c r="Z30" s="1633"/>
      <c r="AA30" s="338"/>
      <c r="AB30" s="306" t="s">
        <v>486</v>
      </c>
      <c r="AC30" s="1634" t="s">
        <v>487</v>
      </c>
      <c r="AD30" s="1634"/>
      <c r="AE30" s="306" t="s">
        <v>488</v>
      </c>
      <c r="AF30" s="1635" t="s">
        <v>496</v>
      </c>
      <c r="AG30" s="1635"/>
      <c r="AH30" s="1635"/>
      <c r="AI30" s="1635"/>
      <c r="AJ30" s="1635"/>
      <c r="AK30" s="1635"/>
      <c r="AL30" s="1635"/>
      <c r="AM30" s="1635"/>
      <c r="AN30" s="1635"/>
      <c r="AO30" s="1635"/>
      <c r="AP30" s="1635"/>
      <c r="AQ30" s="610"/>
      <c r="AR30" s="610"/>
      <c r="AS30" s="610"/>
      <c r="AT30" s="610"/>
      <c r="AU30" s="610"/>
      <c r="AV30" s="610"/>
    </row>
    <row r="31" spans="1:48" ht="18.75" customHeight="1" x14ac:dyDescent="0.3">
      <c r="A31" s="1636" t="s">
        <v>497</v>
      </c>
      <c r="B31" s="809"/>
      <c r="C31" s="809"/>
      <c r="D31" s="809"/>
      <c r="E31" s="809"/>
      <c r="F31" s="779"/>
      <c r="G31" s="780"/>
      <c r="H31" s="780"/>
      <c r="I31" s="1659" t="s">
        <v>22</v>
      </c>
      <c r="J31" s="1660"/>
      <c r="K31" s="779"/>
      <c r="L31" s="780"/>
      <c r="M31" s="780"/>
      <c r="N31" s="1659" t="s">
        <v>22</v>
      </c>
      <c r="O31" s="1660"/>
      <c r="P31" s="866" t="str">
        <f>IF(SUM(F31:O32)=0,"",SUM(F31:O32))</f>
        <v/>
      </c>
      <c r="Q31" s="777"/>
      <c r="R31" s="777"/>
      <c r="S31" s="777" t="s">
        <v>22</v>
      </c>
      <c r="T31" s="834"/>
      <c r="V31" s="305"/>
      <c r="W31" s="51"/>
      <c r="X31" s="612"/>
      <c r="Y31" s="612"/>
      <c r="Z31" s="613"/>
      <c r="AA31" s="338"/>
      <c r="AB31" s="306" t="s">
        <v>486</v>
      </c>
      <c r="AC31" s="1634" t="s">
        <v>490</v>
      </c>
      <c r="AD31" s="1634"/>
      <c r="AE31" s="306" t="s">
        <v>488</v>
      </c>
      <c r="AF31" s="1635" t="s">
        <v>498</v>
      </c>
      <c r="AG31" s="1635"/>
      <c r="AH31" s="1635"/>
      <c r="AI31" s="1635"/>
      <c r="AJ31" s="1635"/>
      <c r="AK31" s="1635"/>
      <c r="AL31" s="1635"/>
      <c r="AM31" s="1635"/>
      <c r="AN31" s="1635"/>
      <c r="AO31" s="1635"/>
      <c r="AP31" s="1635"/>
      <c r="AQ31" s="610"/>
      <c r="AR31" s="610"/>
      <c r="AS31" s="610"/>
      <c r="AT31" s="610"/>
      <c r="AU31" s="610"/>
      <c r="AV31" s="610"/>
    </row>
    <row r="32" spans="1:48" ht="18.75" customHeight="1" x14ac:dyDescent="0.3">
      <c r="A32" s="1636"/>
      <c r="B32" s="809"/>
      <c r="C32" s="809"/>
      <c r="D32" s="809"/>
      <c r="E32" s="809"/>
      <c r="F32" s="1657"/>
      <c r="G32" s="1658"/>
      <c r="H32" s="1658"/>
      <c r="I32" s="1661"/>
      <c r="J32" s="1662"/>
      <c r="K32" s="1657"/>
      <c r="L32" s="1658"/>
      <c r="M32" s="1658"/>
      <c r="N32" s="1661"/>
      <c r="O32" s="1662"/>
      <c r="P32" s="815"/>
      <c r="Q32" s="825"/>
      <c r="R32" s="825"/>
      <c r="S32" s="825"/>
      <c r="T32" s="833"/>
      <c r="V32" s="305"/>
      <c r="W32" s="338"/>
      <c r="X32" s="613"/>
      <c r="Y32" s="613"/>
      <c r="Z32" s="613"/>
      <c r="AA32" s="338"/>
      <c r="AB32" s="338"/>
      <c r="AC32" s="613"/>
      <c r="AD32" s="613"/>
      <c r="AE32" s="338"/>
      <c r="AF32" s="1635" t="s">
        <v>499</v>
      </c>
      <c r="AG32" s="1635"/>
      <c r="AH32" s="1635"/>
      <c r="AI32" s="1635"/>
      <c r="AJ32" s="1635"/>
      <c r="AK32" s="1635"/>
      <c r="AL32" s="1635"/>
      <c r="AM32" s="1635"/>
      <c r="AN32" s="1635"/>
      <c r="AO32" s="1635"/>
      <c r="AP32" s="1635"/>
      <c r="AQ32" s="610"/>
      <c r="AR32" s="610"/>
      <c r="AS32" s="610"/>
      <c r="AT32" s="610"/>
      <c r="AU32" s="610"/>
      <c r="AV32" s="610"/>
    </row>
    <row r="33" spans="1:48" ht="18.75" customHeight="1" x14ac:dyDescent="0.3">
      <c r="A33" s="1636" t="s">
        <v>525</v>
      </c>
      <c r="B33" s="809"/>
      <c r="C33" s="809"/>
      <c r="D33" s="809"/>
      <c r="E33" s="809"/>
      <c r="F33" s="779"/>
      <c r="G33" s="780"/>
      <c r="H33" s="780"/>
      <c r="I33" s="1659" t="s">
        <v>22</v>
      </c>
      <c r="J33" s="1660"/>
      <c r="K33" s="779"/>
      <c r="L33" s="780"/>
      <c r="M33" s="780"/>
      <c r="N33" s="1659" t="s">
        <v>22</v>
      </c>
      <c r="O33" s="1660"/>
      <c r="P33" s="866" t="str">
        <f>IF(SUM(F33:O34)=0,"",SUM(F33:O34))</f>
        <v/>
      </c>
      <c r="Q33" s="777"/>
      <c r="R33" s="777"/>
      <c r="S33" s="777" t="s">
        <v>22</v>
      </c>
      <c r="T33" s="834"/>
      <c r="V33" s="305"/>
      <c r="W33" s="51"/>
      <c r="X33" s="612"/>
      <c r="Y33" s="612"/>
      <c r="Z33" s="613"/>
      <c r="AA33" s="338"/>
      <c r="AB33" s="306" t="s">
        <v>486</v>
      </c>
      <c r="AC33" s="1634" t="s">
        <v>492</v>
      </c>
      <c r="AD33" s="1634"/>
      <c r="AE33" s="306" t="s">
        <v>488</v>
      </c>
      <c r="AF33" s="1666" t="s">
        <v>527</v>
      </c>
      <c r="AG33" s="1666"/>
      <c r="AH33" s="1666"/>
      <c r="AI33" s="1666"/>
      <c r="AJ33" s="1666"/>
      <c r="AK33" s="1666"/>
      <c r="AL33" s="1666"/>
      <c r="AM33" s="1666"/>
      <c r="AN33" s="1666"/>
      <c r="AO33" s="1666"/>
      <c r="AP33" s="1666"/>
      <c r="AQ33" s="610"/>
      <c r="AR33" s="610"/>
      <c r="AS33" s="610"/>
      <c r="AT33" s="610"/>
      <c r="AU33" s="610"/>
      <c r="AV33" s="610"/>
    </row>
    <row r="34" spans="1:48" ht="18.75" customHeight="1" x14ac:dyDescent="0.3">
      <c r="A34" s="1636"/>
      <c r="B34" s="809"/>
      <c r="C34" s="809"/>
      <c r="D34" s="809"/>
      <c r="E34" s="809"/>
      <c r="F34" s="1657"/>
      <c r="G34" s="1658"/>
      <c r="H34" s="1658"/>
      <c r="I34" s="1661"/>
      <c r="J34" s="1662"/>
      <c r="K34" s="1657"/>
      <c r="L34" s="1658"/>
      <c r="M34" s="1658"/>
      <c r="N34" s="1661"/>
      <c r="O34" s="1662"/>
      <c r="P34" s="815"/>
      <c r="Q34" s="825"/>
      <c r="R34" s="825"/>
      <c r="S34" s="825"/>
      <c r="T34" s="833"/>
      <c r="V34" s="305"/>
      <c r="W34" s="51" t="s">
        <v>500</v>
      </c>
      <c r="X34" s="1633" t="s">
        <v>501</v>
      </c>
      <c r="Y34" s="1633"/>
      <c r="Z34" s="1633"/>
      <c r="AA34" s="338"/>
      <c r="AB34" s="306" t="s">
        <v>486</v>
      </c>
      <c r="AC34" s="1634" t="s">
        <v>487</v>
      </c>
      <c r="AD34" s="1634"/>
      <c r="AE34" s="306" t="s">
        <v>488</v>
      </c>
      <c r="AF34" s="1667" t="s">
        <v>530</v>
      </c>
      <c r="AG34" s="1667"/>
      <c r="AH34" s="1667"/>
      <c r="AI34" s="1667"/>
      <c r="AJ34" s="1667"/>
      <c r="AK34" s="1667"/>
      <c r="AL34" s="1667"/>
      <c r="AM34" s="1667"/>
      <c r="AN34" s="1667"/>
      <c r="AO34" s="1667"/>
      <c r="AP34" s="1667"/>
      <c r="AQ34" s="610"/>
      <c r="AR34" s="610"/>
      <c r="AS34" s="610"/>
      <c r="AT34" s="610"/>
      <c r="AU34" s="610"/>
      <c r="AV34" s="610"/>
    </row>
    <row r="35" spans="1:48" ht="18.75" customHeight="1" x14ac:dyDescent="0.3">
      <c r="A35" s="1636" t="s">
        <v>526</v>
      </c>
      <c r="B35" s="809"/>
      <c r="C35" s="809"/>
      <c r="D35" s="809"/>
      <c r="E35" s="809"/>
      <c r="F35" s="779"/>
      <c r="G35" s="780"/>
      <c r="H35" s="780"/>
      <c r="I35" s="1659" t="s">
        <v>22</v>
      </c>
      <c r="J35" s="1660"/>
      <c r="K35" s="779"/>
      <c r="L35" s="780"/>
      <c r="M35" s="780"/>
      <c r="N35" s="1659" t="s">
        <v>22</v>
      </c>
      <c r="O35" s="1660"/>
      <c r="P35" s="866" t="str">
        <f>IF(SUM(F35:O36)=0,"",SUM(F35:O36))</f>
        <v/>
      </c>
      <c r="Q35" s="777"/>
      <c r="R35" s="777"/>
      <c r="S35" s="777" t="s">
        <v>22</v>
      </c>
      <c r="T35" s="834"/>
      <c r="V35" s="305"/>
      <c r="W35" s="51"/>
      <c r="X35" s="612"/>
      <c r="Y35" s="612"/>
      <c r="Z35" s="613"/>
      <c r="AA35" s="338"/>
      <c r="AB35" s="306" t="s">
        <v>486</v>
      </c>
      <c r="AC35" s="1634" t="s">
        <v>490</v>
      </c>
      <c r="AD35" s="1634"/>
      <c r="AE35" s="306" t="s">
        <v>488</v>
      </c>
      <c r="AF35" s="1667" t="s">
        <v>531</v>
      </c>
      <c r="AG35" s="1667"/>
      <c r="AH35" s="1667"/>
      <c r="AI35" s="1667"/>
      <c r="AJ35" s="1667"/>
      <c r="AK35" s="1667"/>
      <c r="AL35" s="1667"/>
      <c r="AM35" s="1667"/>
      <c r="AN35" s="1667"/>
      <c r="AO35" s="1667"/>
      <c r="AP35" s="1667"/>
      <c r="AQ35" s="610"/>
      <c r="AR35" s="610"/>
      <c r="AS35" s="610"/>
      <c r="AT35" s="610"/>
      <c r="AU35" s="610"/>
      <c r="AV35" s="610"/>
    </row>
    <row r="36" spans="1:48" ht="18.75" customHeight="1" x14ac:dyDescent="0.3">
      <c r="A36" s="1636"/>
      <c r="B36" s="809"/>
      <c r="C36" s="809"/>
      <c r="D36" s="809"/>
      <c r="E36" s="809"/>
      <c r="F36" s="1657"/>
      <c r="G36" s="1658"/>
      <c r="H36" s="1658"/>
      <c r="I36" s="1661"/>
      <c r="J36" s="1662"/>
      <c r="K36" s="1657"/>
      <c r="L36" s="1658"/>
      <c r="M36" s="1658"/>
      <c r="N36" s="1661"/>
      <c r="O36" s="1662"/>
      <c r="P36" s="815"/>
      <c r="Q36" s="825"/>
      <c r="R36" s="825"/>
      <c r="S36" s="825"/>
      <c r="T36" s="833"/>
      <c r="V36" s="305"/>
      <c r="W36" s="51"/>
      <c r="X36" s="612"/>
      <c r="Y36" s="612"/>
      <c r="Z36" s="613"/>
      <c r="AA36" s="338"/>
      <c r="AB36" s="306" t="s">
        <v>486</v>
      </c>
      <c r="AC36" s="1634" t="s">
        <v>492</v>
      </c>
      <c r="AD36" s="1634"/>
      <c r="AE36" s="306" t="s">
        <v>488</v>
      </c>
      <c r="AF36" s="1667" t="s">
        <v>502</v>
      </c>
      <c r="AG36" s="1667"/>
      <c r="AH36" s="1667"/>
      <c r="AI36" s="1667"/>
      <c r="AJ36" s="1667"/>
      <c r="AK36" s="1667"/>
      <c r="AL36" s="1667"/>
      <c r="AM36" s="1667"/>
      <c r="AN36" s="1667"/>
      <c r="AO36" s="1667"/>
      <c r="AP36" s="1667"/>
      <c r="AQ36" s="610"/>
      <c r="AR36" s="610"/>
      <c r="AS36" s="610"/>
      <c r="AT36" s="610"/>
      <c r="AU36" s="610"/>
      <c r="AV36" s="610"/>
    </row>
    <row r="37" spans="1:48" ht="18.75" customHeight="1" x14ac:dyDescent="0.3">
      <c r="A37" s="1636" t="s">
        <v>503</v>
      </c>
      <c r="B37" s="809"/>
      <c r="C37" s="809"/>
      <c r="D37" s="809"/>
      <c r="E37" s="809"/>
      <c r="F37" s="779"/>
      <c r="G37" s="780"/>
      <c r="H37" s="780"/>
      <c r="I37" s="1659" t="s">
        <v>22</v>
      </c>
      <c r="J37" s="1660"/>
      <c r="K37" s="779"/>
      <c r="L37" s="780"/>
      <c r="M37" s="780"/>
      <c r="N37" s="1659" t="s">
        <v>22</v>
      </c>
      <c r="O37" s="1660"/>
      <c r="P37" s="866" t="str">
        <f>IF(SUM(F37:O38)=0,"",SUM(F37:O38))</f>
        <v/>
      </c>
      <c r="Q37" s="777"/>
      <c r="R37" s="777"/>
      <c r="S37" s="777" t="s">
        <v>22</v>
      </c>
      <c r="T37" s="834"/>
      <c r="V37" s="305"/>
      <c r="W37" s="51" t="s">
        <v>504</v>
      </c>
      <c r="X37" s="1633" t="s">
        <v>505</v>
      </c>
      <c r="Y37" s="1633"/>
      <c r="Z37" s="1633"/>
      <c r="AA37" s="338"/>
      <c r="AB37" s="306" t="s">
        <v>486</v>
      </c>
      <c r="AC37" s="1634" t="s">
        <v>487</v>
      </c>
      <c r="AD37" s="1634"/>
      <c r="AE37" s="306" t="s">
        <v>488</v>
      </c>
      <c r="AF37" s="1667" t="s">
        <v>532</v>
      </c>
      <c r="AG37" s="1667"/>
      <c r="AH37" s="1667"/>
      <c r="AI37" s="1667"/>
      <c r="AJ37" s="1667"/>
      <c r="AK37" s="1667"/>
      <c r="AL37" s="1667"/>
      <c r="AM37" s="1667"/>
      <c r="AN37" s="1667"/>
      <c r="AO37" s="1667"/>
      <c r="AP37" s="1667"/>
      <c r="AQ37" s="610"/>
      <c r="AR37" s="610"/>
      <c r="AS37" s="610"/>
      <c r="AT37" s="610"/>
      <c r="AU37" s="610"/>
      <c r="AV37" s="610"/>
    </row>
    <row r="38" spans="1:48" ht="18.75" customHeight="1" x14ac:dyDescent="0.3">
      <c r="A38" s="1636"/>
      <c r="B38" s="809"/>
      <c r="C38" s="809"/>
      <c r="D38" s="809"/>
      <c r="E38" s="809"/>
      <c r="F38" s="1657"/>
      <c r="G38" s="1658"/>
      <c r="H38" s="1658"/>
      <c r="I38" s="1661"/>
      <c r="J38" s="1662"/>
      <c r="K38" s="1657"/>
      <c r="L38" s="1658"/>
      <c r="M38" s="1658"/>
      <c r="N38" s="1661"/>
      <c r="O38" s="1662"/>
      <c r="P38" s="815"/>
      <c r="Q38" s="825"/>
      <c r="R38" s="825"/>
      <c r="S38" s="825"/>
      <c r="T38" s="833"/>
      <c r="V38" s="305"/>
      <c r="W38" s="51"/>
      <c r="X38" s="612"/>
      <c r="Y38" s="612"/>
      <c r="Z38" s="613"/>
      <c r="AA38" s="338"/>
      <c r="AB38" s="306" t="s">
        <v>486</v>
      </c>
      <c r="AC38" s="1634" t="s">
        <v>490</v>
      </c>
      <c r="AD38" s="1634"/>
      <c r="AE38" s="306" t="s">
        <v>488</v>
      </c>
      <c r="AF38" s="1667" t="s">
        <v>533</v>
      </c>
      <c r="AG38" s="1667"/>
      <c r="AH38" s="1667"/>
      <c r="AI38" s="1667"/>
      <c r="AJ38" s="1667"/>
      <c r="AK38" s="1667"/>
      <c r="AL38" s="1667"/>
      <c r="AM38" s="1667"/>
      <c r="AN38" s="1667"/>
      <c r="AO38" s="1667"/>
      <c r="AP38" s="1667"/>
      <c r="AQ38" s="610"/>
      <c r="AR38" s="610"/>
      <c r="AS38" s="610"/>
      <c r="AT38" s="610"/>
      <c r="AU38" s="610"/>
      <c r="AV38" s="610"/>
    </row>
    <row r="39" spans="1:48" ht="18.75" customHeight="1" x14ac:dyDescent="0.3">
      <c r="A39" s="1636" t="s">
        <v>506</v>
      </c>
      <c r="B39" s="809"/>
      <c r="C39" s="809"/>
      <c r="D39" s="809"/>
      <c r="E39" s="809"/>
      <c r="F39" s="779"/>
      <c r="G39" s="780"/>
      <c r="H39" s="780"/>
      <c r="I39" s="1659" t="s">
        <v>22</v>
      </c>
      <c r="J39" s="1660"/>
      <c r="K39" s="779"/>
      <c r="L39" s="780"/>
      <c r="M39" s="780"/>
      <c r="N39" s="1659" t="s">
        <v>22</v>
      </c>
      <c r="O39" s="1660"/>
      <c r="P39" s="866" t="str">
        <f>IF(SUM(F39:O40)=0,"",SUM(F39:O40))</f>
        <v/>
      </c>
      <c r="Q39" s="777"/>
      <c r="R39" s="777"/>
      <c r="S39" s="777" t="s">
        <v>22</v>
      </c>
      <c r="T39" s="834"/>
      <c r="V39" s="305"/>
      <c r="W39" s="51"/>
      <c r="X39" s="612"/>
      <c r="Y39" s="612"/>
      <c r="Z39" s="613"/>
      <c r="AA39" s="338"/>
      <c r="AB39" s="306" t="s">
        <v>486</v>
      </c>
      <c r="AC39" s="1634" t="s">
        <v>492</v>
      </c>
      <c r="AD39" s="1634"/>
      <c r="AE39" s="306" t="s">
        <v>488</v>
      </c>
      <c r="AF39" s="1667" t="s">
        <v>507</v>
      </c>
      <c r="AG39" s="1667"/>
      <c r="AH39" s="1667"/>
      <c r="AI39" s="1667"/>
      <c r="AJ39" s="1667"/>
      <c r="AK39" s="1667"/>
      <c r="AL39" s="1667"/>
      <c r="AM39" s="1667"/>
      <c r="AN39" s="1667"/>
      <c r="AO39" s="1667"/>
      <c r="AP39" s="1667"/>
      <c r="AQ39" s="610"/>
      <c r="AR39" s="610"/>
      <c r="AS39" s="610"/>
      <c r="AT39" s="610"/>
      <c r="AU39" s="610"/>
      <c r="AV39" s="610"/>
    </row>
    <row r="40" spans="1:48" ht="18.75" customHeight="1" x14ac:dyDescent="0.3">
      <c r="A40" s="1636"/>
      <c r="B40" s="809"/>
      <c r="C40" s="809"/>
      <c r="D40" s="809"/>
      <c r="E40" s="809"/>
      <c r="F40" s="1657"/>
      <c r="G40" s="1658"/>
      <c r="H40" s="1658"/>
      <c r="I40" s="1661"/>
      <c r="J40" s="1662"/>
      <c r="K40" s="1657"/>
      <c r="L40" s="1658"/>
      <c r="M40" s="1658"/>
      <c r="N40" s="1661"/>
      <c r="O40" s="1662"/>
      <c r="P40" s="815"/>
      <c r="Q40" s="825"/>
      <c r="R40" s="825"/>
      <c r="S40" s="825"/>
      <c r="T40" s="833"/>
      <c r="V40" s="305"/>
      <c r="W40" s="51" t="s">
        <v>508</v>
      </c>
      <c r="X40" s="1633" t="s">
        <v>509</v>
      </c>
      <c r="Y40" s="1633"/>
      <c r="Z40" s="1633"/>
      <c r="AA40" s="338"/>
      <c r="AB40" s="306" t="s">
        <v>486</v>
      </c>
      <c r="AC40" s="1634" t="s">
        <v>487</v>
      </c>
      <c r="AD40" s="1634"/>
      <c r="AE40" s="306" t="s">
        <v>488</v>
      </c>
      <c r="AF40" s="1667" t="s">
        <v>510</v>
      </c>
      <c r="AG40" s="1667"/>
      <c r="AH40" s="1667"/>
      <c r="AI40" s="1667"/>
      <c r="AJ40" s="1667"/>
      <c r="AK40" s="1667"/>
      <c r="AL40" s="1667"/>
      <c r="AM40" s="1667"/>
      <c r="AN40" s="1667"/>
      <c r="AO40" s="1667"/>
      <c r="AP40" s="1667"/>
      <c r="AQ40" s="610"/>
      <c r="AR40" s="610"/>
      <c r="AS40" s="610"/>
      <c r="AT40" s="610"/>
      <c r="AU40" s="610"/>
      <c r="AV40" s="610"/>
    </row>
    <row r="41" spans="1:48" ht="18.75" customHeight="1" x14ac:dyDescent="0.3">
      <c r="A41" s="1636" t="s">
        <v>511</v>
      </c>
      <c r="B41" s="809"/>
      <c r="C41" s="809"/>
      <c r="D41" s="809"/>
      <c r="E41" s="809"/>
      <c r="F41" s="779"/>
      <c r="G41" s="780"/>
      <c r="H41" s="780"/>
      <c r="I41" s="1659" t="s">
        <v>22</v>
      </c>
      <c r="J41" s="1660"/>
      <c r="K41" s="779"/>
      <c r="L41" s="780"/>
      <c r="M41" s="780"/>
      <c r="N41" s="1659" t="s">
        <v>22</v>
      </c>
      <c r="O41" s="1660"/>
      <c r="P41" s="866" t="str">
        <f>IF(SUM(F41:O42)=0,"",SUM(F41:O42))</f>
        <v/>
      </c>
      <c r="Q41" s="777"/>
      <c r="R41" s="777"/>
      <c r="S41" s="777" t="s">
        <v>22</v>
      </c>
      <c r="T41" s="834"/>
      <c r="V41" s="305"/>
      <c r="W41" s="51"/>
      <c r="X41" s="612"/>
      <c r="Y41" s="612"/>
      <c r="Z41" s="613"/>
      <c r="AA41" s="338"/>
      <c r="AB41" s="306" t="s">
        <v>486</v>
      </c>
      <c r="AC41" s="1634" t="s">
        <v>490</v>
      </c>
      <c r="AD41" s="1634"/>
      <c r="AE41" s="306" t="s">
        <v>488</v>
      </c>
      <c r="AF41" s="1667" t="s">
        <v>534</v>
      </c>
      <c r="AG41" s="1667"/>
      <c r="AH41" s="1667"/>
      <c r="AI41" s="1667"/>
      <c r="AJ41" s="1667"/>
      <c r="AK41" s="1667"/>
      <c r="AL41" s="1667"/>
      <c r="AM41" s="1667"/>
      <c r="AN41" s="1667"/>
      <c r="AO41" s="1667"/>
      <c r="AP41" s="1667"/>
      <c r="AQ41" s="610"/>
      <c r="AR41" s="610"/>
      <c r="AS41" s="610"/>
      <c r="AT41" s="610"/>
      <c r="AU41" s="610"/>
      <c r="AV41" s="610"/>
    </row>
    <row r="42" spans="1:48" ht="18.75" customHeight="1" x14ac:dyDescent="0.3">
      <c r="A42" s="1636"/>
      <c r="B42" s="809"/>
      <c r="C42" s="809"/>
      <c r="D42" s="809"/>
      <c r="E42" s="809"/>
      <c r="F42" s="1657"/>
      <c r="G42" s="1658"/>
      <c r="H42" s="1658"/>
      <c r="I42" s="1661"/>
      <c r="J42" s="1662"/>
      <c r="K42" s="1657"/>
      <c r="L42" s="1658"/>
      <c r="M42" s="1658"/>
      <c r="N42" s="1661"/>
      <c r="O42" s="1662"/>
      <c r="P42" s="815"/>
      <c r="Q42" s="825"/>
      <c r="R42" s="825"/>
      <c r="S42" s="825"/>
      <c r="T42" s="833"/>
      <c r="V42" s="305"/>
      <c r="W42" s="51"/>
      <c r="X42" s="612"/>
      <c r="Y42" s="612"/>
      <c r="Z42" s="613"/>
      <c r="AA42" s="338"/>
      <c r="AB42" s="306" t="s">
        <v>486</v>
      </c>
      <c r="AC42" s="1634" t="s">
        <v>492</v>
      </c>
      <c r="AD42" s="1634"/>
      <c r="AE42" s="306" t="s">
        <v>488</v>
      </c>
      <c r="AF42" s="1667" t="s">
        <v>512</v>
      </c>
      <c r="AG42" s="1667"/>
      <c r="AH42" s="1667"/>
      <c r="AI42" s="1667"/>
      <c r="AJ42" s="1667"/>
      <c r="AK42" s="1667"/>
      <c r="AL42" s="1667"/>
      <c r="AM42" s="1667"/>
      <c r="AN42" s="1667"/>
      <c r="AO42" s="1667"/>
      <c r="AP42" s="1667"/>
      <c r="AQ42" s="610"/>
      <c r="AR42" s="610"/>
      <c r="AS42" s="610"/>
      <c r="AT42" s="610"/>
      <c r="AU42" s="610"/>
      <c r="AV42" s="610"/>
    </row>
    <row r="43" spans="1:48" ht="18.75" customHeight="1" x14ac:dyDescent="0.3">
      <c r="A43" s="1636" t="s">
        <v>513</v>
      </c>
      <c r="B43" s="809"/>
      <c r="C43" s="809"/>
      <c r="D43" s="809"/>
      <c r="E43" s="809"/>
      <c r="F43" s="1668" t="str">
        <f>IF(F39=0,"",SUM(1*F33,2*F35,3*F37,4*F39,5*F41)/X6)</f>
        <v/>
      </c>
      <c r="G43" s="1669"/>
      <c r="H43" s="1669"/>
      <c r="I43" s="1669"/>
      <c r="J43" s="1670"/>
      <c r="K43" s="1668" t="str">
        <f>IF(K39=0,"",SUM(1*K33,2*K35,3*K37,4*K39,5*K41)/X8)</f>
        <v/>
      </c>
      <c r="L43" s="1669"/>
      <c r="M43" s="1669"/>
      <c r="N43" s="1669"/>
      <c r="O43" s="1670"/>
      <c r="P43" s="1674" t="str">
        <f>IF(ISERROR(AVERAGE(F43:O44)),"",AVERAGE(F43:O44))</f>
        <v/>
      </c>
      <c r="Q43" s="1675"/>
      <c r="R43" s="1675"/>
      <c r="S43" s="1675"/>
      <c r="T43" s="1676"/>
      <c r="V43" s="305"/>
      <c r="W43" s="51"/>
      <c r="X43" s="612"/>
      <c r="Y43" s="612"/>
      <c r="Z43" s="613"/>
      <c r="AA43" s="338"/>
      <c r="AB43" s="306"/>
      <c r="AC43" s="613"/>
      <c r="AD43" s="613"/>
      <c r="AE43" s="306"/>
      <c r="AF43" s="1667" t="s">
        <v>514</v>
      </c>
      <c r="AG43" s="1667"/>
      <c r="AH43" s="1667"/>
      <c r="AI43" s="1667"/>
      <c r="AJ43" s="1667"/>
      <c r="AK43" s="1667"/>
      <c r="AL43" s="1667"/>
      <c r="AM43" s="1667"/>
      <c r="AN43" s="1667"/>
      <c r="AO43" s="1667"/>
      <c r="AP43" s="1667"/>
      <c r="AQ43" s="610"/>
      <c r="AR43" s="610"/>
      <c r="AS43" s="610"/>
      <c r="AT43" s="610"/>
      <c r="AU43" s="610"/>
      <c r="AV43" s="610"/>
    </row>
    <row r="44" spans="1:48" ht="18.75" customHeight="1" thickBot="1" x14ac:dyDescent="0.35">
      <c r="A44" s="1637"/>
      <c r="B44" s="799"/>
      <c r="C44" s="799"/>
      <c r="D44" s="799"/>
      <c r="E44" s="799"/>
      <c r="F44" s="1671"/>
      <c r="G44" s="1672"/>
      <c r="H44" s="1672"/>
      <c r="I44" s="1672"/>
      <c r="J44" s="1673"/>
      <c r="K44" s="1671"/>
      <c r="L44" s="1672"/>
      <c r="M44" s="1672"/>
      <c r="N44" s="1672"/>
      <c r="O44" s="1673"/>
      <c r="P44" s="1677"/>
      <c r="Q44" s="1678"/>
      <c r="R44" s="1678"/>
      <c r="S44" s="1678"/>
      <c r="T44" s="1679"/>
      <c r="V44" s="338"/>
      <c r="W44" s="51" t="s">
        <v>515</v>
      </c>
      <c r="X44" s="1633" t="s">
        <v>516</v>
      </c>
      <c r="Y44" s="1633"/>
      <c r="Z44" s="1633"/>
      <c r="AA44" s="338"/>
      <c r="AB44" s="306"/>
      <c r="AC44" s="1634"/>
      <c r="AD44" s="1634"/>
      <c r="AE44" s="306" t="s">
        <v>488</v>
      </c>
      <c r="AF44" s="1667" t="s">
        <v>528</v>
      </c>
      <c r="AG44" s="1667"/>
      <c r="AH44" s="1667"/>
      <c r="AI44" s="1667"/>
      <c r="AJ44" s="1667"/>
      <c r="AK44" s="1667"/>
      <c r="AL44" s="1667"/>
      <c r="AM44" s="1667"/>
      <c r="AN44" s="1667"/>
      <c r="AO44" s="1667"/>
      <c r="AP44" s="1667"/>
    </row>
    <row r="45" spans="1:48" ht="18.75" customHeight="1" x14ac:dyDescent="0.3"/>
    <row r="46" spans="1:48" ht="18.75" customHeight="1" x14ac:dyDescent="0.3"/>
    <row r="47" spans="1:48" ht="18.75" customHeight="1" x14ac:dyDescent="0.3"/>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sheetData>
  <mergeCells count="239">
    <mergeCell ref="A39:E40"/>
    <mergeCell ref="F39:H40"/>
    <mergeCell ref="I39:J40"/>
    <mergeCell ref="K39:M40"/>
    <mergeCell ref="N39:O40"/>
    <mergeCell ref="P39:R40"/>
    <mergeCell ref="X44:Z44"/>
    <mergeCell ref="AC44:AD44"/>
    <mergeCell ref="AF44:AP44"/>
    <mergeCell ref="S41:T42"/>
    <mergeCell ref="AC41:AD41"/>
    <mergeCell ref="AF41:AP41"/>
    <mergeCell ref="AC42:AD42"/>
    <mergeCell ref="AF42:AP42"/>
    <mergeCell ref="A43:E44"/>
    <mergeCell ref="F43:J44"/>
    <mergeCell ref="K43:O44"/>
    <mergeCell ref="P43:T44"/>
    <mergeCell ref="AF43:AP43"/>
    <mergeCell ref="A41:E42"/>
    <mergeCell ref="F41:H42"/>
    <mergeCell ref="I41:J42"/>
    <mergeCell ref="K41:M42"/>
    <mergeCell ref="N41:O42"/>
    <mergeCell ref="P41:R42"/>
    <mergeCell ref="S35:T36"/>
    <mergeCell ref="AC35:AD35"/>
    <mergeCell ref="AF35:AP35"/>
    <mergeCell ref="AC36:AD36"/>
    <mergeCell ref="AF36:AP36"/>
    <mergeCell ref="P35:R36"/>
    <mergeCell ref="S39:T40"/>
    <mergeCell ref="AC39:AD39"/>
    <mergeCell ref="AF39:AP39"/>
    <mergeCell ref="X40:Z40"/>
    <mergeCell ref="AC40:AD40"/>
    <mergeCell ref="AF40:AP40"/>
    <mergeCell ref="X34:Z34"/>
    <mergeCell ref="AC34:AD34"/>
    <mergeCell ref="AF34:AP34"/>
    <mergeCell ref="S31:T32"/>
    <mergeCell ref="AC31:AD31"/>
    <mergeCell ref="AF31:AP31"/>
    <mergeCell ref="AF32:AP32"/>
    <mergeCell ref="A37:E38"/>
    <mergeCell ref="F37:H38"/>
    <mergeCell ref="I37:J38"/>
    <mergeCell ref="K37:M38"/>
    <mergeCell ref="N37:O38"/>
    <mergeCell ref="A35:E36"/>
    <mergeCell ref="F35:H36"/>
    <mergeCell ref="I35:J36"/>
    <mergeCell ref="K35:M36"/>
    <mergeCell ref="N35:O36"/>
    <mergeCell ref="P37:R38"/>
    <mergeCell ref="S37:T38"/>
    <mergeCell ref="X37:Z37"/>
    <mergeCell ref="AC37:AD37"/>
    <mergeCell ref="AF37:AP37"/>
    <mergeCell ref="AC38:AD38"/>
    <mergeCell ref="AF38:AP38"/>
    <mergeCell ref="K31:M32"/>
    <mergeCell ref="N31:O32"/>
    <mergeCell ref="P31:R32"/>
    <mergeCell ref="A29:E30"/>
    <mergeCell ref="F29:J30"/>
    <mergeCell ref="K29:O30"/>
    <mergeCell ref="P29:T30"/>
    <mergeCell ref="AC29:AD29"/>
    <mergeCell ref="AF33:AP33"/>
    <mergeCell ref="A33:E34"/>
    <mergeCell ref="F33:H34"/>
    <mergeCell ref="I33:J34"/>
    <mergeCell ref="K33:M34"/>
    <mergeCell ref="N33:O34"/>
    <mergeCell ref="P33:R34"/>
    <mergeCell ref="S33:T34"/>
    <mergeCell ref="AC33:AD33"/>
    <mergeCell ref="AF29:AP29"/>
    <mergeCell ref="X30:Z30"/>
    <mergeCell ref="AC30:AD30"/>
    <mergeCell ref="AF30:AP30"/>
    <mergeCell ref="A31:E32"/>
    <mergeCell ref="F31:H32"/>
    <mergeCell ref="I31:J32"/>
    <mergeCell ref="A19:E26"/>
    <mergeCell ref="F19:T26"/>
    <mergeCell ref="V22:Y23"/>
    <mergeCell ref="Z22:Z23"/>
    <mergeCell ref="AA22:AA23"/>
    <mergeCell ref="AB22:AB23"/>
    <mergeCell ref="AC22:AC23"/>
    <mergeCell ref="AD22:AD23"/>
    <mergeCell ref="V14:Y21"/>
    <mergeCell ref="A14:E15"/>
    <mergeCell ref="F14:H15"/>
    <mergeCell ref="I14:K15"/>
    <mergeCell ref="L14:N15"/>
    <mergeCell ref="O14:Q15"/>
    <mergeCell ref="R14:T15"/>
    <mergeCell ref="Q16:Q18"/>
    <mergeCell ref="R16:S18"/>
    <mergeCell ref="T16:T18"/>
    <mergeCell ref="AC14:AE16"/>
    <mergeCell ref="A16:E18"/>
    <mergeCell ref="F16:G18"/>
    <mergeCell ref="H16:H18"/>
    <mergeCell ref="I16:J18"/>
    <mergeCell ref="K16:K18"/>
    <mergeCell ref="AC28:AD28"/>
    <mergeCell ref="AF28:AP28"/>
    <mergeCell ref="AO22:AO23"/>
    <mergeCell ref="AP22:AP23"/>
    <mergeCell ref="AE22:AE23"/>
    <mergeCell ref="AF22:AF23"/>
    <mergeCell ref="AG22:AG23"/>
    <mergeCell ref="AH22:AH23"/>
    <mergeCell ref="AI22:AI23"/>
    <mergeCell ref="AJ22:AJ23"/>
    <mergeCell ref="AC24:AC25"/>
    <mergeCell ref="AD24:AD25"/>
    <mergeCell ref="AK22:AK23"/>
    <mergeCell ref="AL22:AL23"/>
    <mergeCell ref="AP24:AP25"/>
    <mergeCell ref="AE24:AE25"/>
    <mergeCell ref="AH24:AH25"/>
    <mergeCell ref="AG24:AG25"/>
    <mergeCell ref="AO24:AO25"/>
    <mergeCell ref="AM22:AM23"/>
    <mergeCell ref="AK24:AK25"/>
    <mergeCell ref="AL24:AL25"/>
    <mergeCell ref="AM24:AM25"/>
    <mergeCell ref="AN24:AN25"/>
    <mergeCell ref="AP14:AP21"/>
    <mergeCell ref="X27:Z27"/>
    <mergeCell ref="AC27:AD27"/>
    <mergeCell ref="AF27:AP27"/>
    <mergeCell ref="V24:Y25"/>
    <mergeCell ref="Z24:Z25"/>
    <mergeCell ref="AA24:AA25"/>
    <mergeCell ref="AB24:AB25"/>
    <mergeCell ref="AI24:AI25"/>
    <mergeCell ref="AJ24:AJ25"/>
    <mergeCell ref="Z17:Z21"/>
    <mergeCell ref="AA17:AA21"/>
    <mergeCell ref="AB17:AB21"/>
    <mergeCell ref="AN22:AN23"/>
    <mergeCell ref="AF24:AF25"/>
    <mergeCell ref="AO14:AO21"/>
    <mergeCell ref="Z14:AB16"/>
    <mergeCell ref="AF14:AH16"/>
    <mergeCell ref="AI14:AK16"/>
    <mergeCell ref="AL14:AN16"/>
    <mergeCell ref="AC17:AC21"/>
    <mergeCell ref="AD17:AD21"/>
    <mergeCell ref="AE17:AE21"/>
    <mergeCell ref="AF17:AF21"/>
    <mergeCell ref="AM17:AM21"/>
    <mergeCell ref="AN17:AN21"/>
    <mergeCell ref="AG17:AG21"/>
    <mergeCell ref="AH17:AH21"/>
    <mergeCell ref="AI17:AI21"/>
    <mergeCell ref="AJ17:AJ21"/>
    <mergeCell ref="AK17:AK21"/>
    <mergeCell ref="AL17:AL21"/>
    <mergeCell ref="N10:N11"/>
    <mergeCell ref="O10:P11"/>
    <mergeCell ref="Q10:Q11"/>
    <mergeCell ref="R10:S11"/>
    <mergeCell ref="AA10:AC11"/>
    <mergeCell ref="L16:M18"/>
    <mergeCell ref="N16:N18"/>
    <mergeCell ref="O16:P18"/>
    <mergeCell ref="X8:Y9"/>
    <mergeCell ref="Z8:Z9"/>
    <mergeCell ref="AA8:AB9"/>
    <mergeCell ref="AC8:AC9"/>
    <mergeCell ref="A10:B11"/>
    <mergeCell ref="C10:D11"/>
    <mergeCell ref="E10:E11"/>
    <mergeCell ref="F10:G11"/>
    <mergeCell ref="H10:H11"/>
    <mergeCell ref="I10:J11"/>
    <mergeCell ref="O8:P9"/>
    <mergeCell ref="Q8:Q9"/>
    <mergeCell ref="R8:S9"/>
    <mergeCell ref="T8:T9"/>
    <mergeCell ref="U8:V9"/>
    <mergeCell ref="W8:W9"/>
    <mergeCell ref="T10:T11"/>
    <mergeCell ref="U10:V11"/>
    <mergeCell ref="W10:W11"/>
    <mergeCell ref="X10:Y11"/>
    <mergeCell ref="Z10:Z11"/>
    <mergeCell ref="K10:K11"/>
    <mergeCell ref="L10:M11"/>
    <mergeCell ref="AC6:AC7"/>
    <mergeCell ref="A8:B9"/>
    <mergeCell ref="C8:D9"/>
    <mergeCell ref="E8:E9"/>
    <mergeCell ref="F8:G9"/>
    <mergeCell ref="H8:H9"/>
    <mergeCell ref="I8:J9"/>
    <mergeCell ref="K8:K9"/>
    <mergeCell ref="L8:M9"/>
    <mergeCell ref="N8:N9"/>
    <mergeCell ref="T6:T7"/>
    <mergeCell ref="U6:V7"/>
    <mergeCell ref="W6:W7"/>
    <mergeCell ref="X6:Y7"/>
    <mergeCell ref="Z6:Z7"/>
    <mergeCell ref="AA6:AB7"/>
    <mergeCell ref="K6:K7"/>
    <mergeCell ref="L6:M7"/>
    <mergeCell ref="N6:N7"/>
    <mergeCell ref="O6:P7"/>
    <mergeCell ref="Q6:Q7"/>
    <mergeCell ref="R6:S7"/>
    <mergeCell ref="A6:B7"/>
    <mergeCell ref="C6:D7"/>
    <mergeCell ref="R3:T3"/>
    <mergeCell ref="U3:W5"/>
    <mergeCell ref="X3:Z5"/>
    <mergeCell ref="AA3:AC5"/>
    <mergeCell ref="F5:H5"/>
    <mergeCell ref="I5:K5"/>
    <mergeCell ref="L5:N5"/>
    <mergeCell ref="O5:Q5"/>
    <mergeCell ref="R5:T5"/>
    <mergeCell ref="A3:B5"/>
    <mergeCell ref="C3:E5"/>
    <mergeCell ref="F3:H3"/>
    <mergeCell ref="I3:K3"/>
    <mergeCell ref="L3:N3"/>
    <mergeCell ref="O3:Q3"/>
    <mergeCell ref="E6:E7"/>
    <mergeCell ref="F6:G7"/>
    <mergeCell ref="H6:H7"/>
    <mergeCell ref="I6:J7"/>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&amp;C12/29&amp;R&amp;F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306F-16F2-40D5-A1B3-A16DED16861B}">
  <sheetPr>
    <tabColor theme="7" tint="0.79998168889431442"/>
    <pageSetUpPr fitToPage="1"/>
  </sheetPr>
  <dimension ref="A1:BP98"/>
  <sheetViews>
    <sheetView view="pageBreakPreview" zoomScale="81" zoomScaleNormal="70" zoomScaleSheetLayoutView="81" workbookViewId="0">
      <selection activeCell="AN2" sqref="AN2"/>
    </sheetView>
  </sheetViews>
  <sheetFormatPr defaultRowHeight="16.5" x14ac:dyDescent="0.4"/>
  <cols>
    <col min="1" max="68" width="4.375" style="108" customWidth="1"/>
    <col min="69" max="74" width="4.375" style="4" customWidth="1"/>
    <col min="7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39" ht="18.75" customHeight="1" x14ac:dyDescent="0.4">
      <c r="A1" s="78" t="s">
        <v>575</v>
      </c>
    </row>
    <row r="2" spans="1:39" ht="18.75" customHeight="1" thickBot="1" x14ac:dyDescent="0.45">
      <c r="A2" s="22" t="s">
        <v>574</v>
      </c>
      <c r="Q2" s="22" t="s">
        <v>535</v>
      </c>
    </row>
    <row r="3" spans="1:39" ht="18.75" customHeight="1" x14ac:dyDescent="0.4">
      <c r="A3" s="308" t="s">
        <v>536</v>
      </c>
      <c r="B3" s="309"/>
      <c r="C3" s="309"/>
      <c r="D3" s="309"/>
      <c r="E3" s="309"/>
      <c r="F3" s="309"/>
      <c r="G3" s="309"/>
      <c r="H3" s="309"/>
      <c r="I3" s="309"/>
      <c r="J3" s="309"/>
      <c r="K3" s="309"/>
      <c r="L3" s="309"/>
      <c r="M3" s="309"/>
      <c r="N3" s="309"/>
      <c r="O3" s="310"/>
      <c r="Q3" s="1663" t="s">
        <v>537</v>
      </c>
      <c r="R3" s="1643"/>
      <c r="S3" s="1643"/>
      <c r="T3" s="1643"/>
      <c r="U3" s="1643"/>
      <c r="V3" s="1643"/>
      <c r="W3" s="1709"/>
      <c r="X3" s="1709"/>
      <c r="Y3" s="1709"/>
      <c r="Z3" s="1709"/>
      <c r="AA3" s="1709"/>
      <c r="AB3" s="1709"/>
      <c r="AC3" s="1709"/>
      <c r="AD3" s="1709"/>
      <c r="AE3" s="1709"/>
      <c r="AF3" s="1709"/>
      <c r="AG3" s="1709"/>
      <c r="AH3" s="1709"/>
      <c r="AI3" s="1709"/>
      <c r="AJ3" s="1709"/>
      <c r="AK3" s="1709"/>
      <c r="AL3" s="1709"/>
      <c r="AM3" s="1710"/>
    </row>
    <row r="4" spans="1:39" ht="18.75" customHeight="1" x14ac:dyDescent="0.4">
      <c r="A4" s="311" t="s">
        <v>538</v>
      </c>
      <c r="O4" s="312"/>
      <c r="Q4" s="1636"/>
      <c r="R4" s="809"/>
      <c r="S4" s="809"/>
      <c r="T4" s="809"/>
      <c r="U4" s="809"/>
      <c r="V4" s="809"/>
      <c r="W4" s="1695"/>
      <c r="X4" s="1695"/>
      <c r="Y4" s="1695"/>
      <c r="Z4" s="1695"/>
      <c r="AA4" s="1695"/>
      <c r="AB4" s="1695"/>
      <c r="AC4" s="1695"/>
      <c r="AD4" s="1695"/>
      <c r="AE4" s="1695"/>
      <c r="AF4" s="1695"/>
      <c r="AG4" s="1695"/>
      <c r="AH4" s="1695"/>
      <c r="AI4" s="1695"/>
      <c r="AJ4" s="1695"/>
      <c r="AK4" s="1695"/>
      <c r="AL4" s="1695"/>
      <c r="AM4" s="1696"/>
    </row>
    <row r="5" spans="1:39" ht="18.75" customHeight="1" x14ac:dyDescent="0.4">
      <c r="A5" s="1680"/>
      <c r="B5" s="1681"/>
      <c r="C5" s="1681"/>
      <c r="D5" s="1681"/>
      <c r="E5" s="1681"/>
      <c r="F5" s="1681"/>
      <c r="G5" s="1681"/>
      <c r="H5" s="1681"/>
      <c r="I5" s="1681"/>
      <c r="J5" s="1681"/>
      <c r="K5" s="1681"/>
      <c r="L5" s="1681"/>
      <c r="M5" s="1681"/>
      <c r="N5" s="1681"/>
      <c r="O5" s="1682"/>
      <c r="Q5" s="1636"/>
      <c r="R5" s="809"/>
      <c r="S5" s="809"/>
      <c r="T5" s="809"/>
      <c r="U5" s="809"/>
      <c r="V5" s="809"/>
      <c r="W5" s="1695"/>
      <c r="X5" s="1695"/>
      <c r="Y5" s="1695"/>
      <c r="Z5" s="1695"/>
      <c r="AA5" s="1695"/>
      <c r="AB5" s="1695"/>
      <c r="AC5" s="1695"/>
      <c r="AD5" s="1695"/>
      <c r="AE5" s="1695"/>
      <c r="AF5" s="1695"/>
      <c r="AG5" s="1695"/>
      <c r="AH5" s="1695"/>
      <c r="AI5" s="1695"/>
      <c r="AJ5" s="1695"/>
      <c r="AK5" s="1695"/>
      <c r="AL5" s="1695"/>
      <c r="AM5" s="1696"/>
    </row>
    <row r="6" spans="1:39" ht="18.75" customHeight="1" x14ac:dyDescent="0.4">
      <c r="A6" s="1680"/>
      <c r="B6" s="1681"/>
      <c r="C6" s="1681"/>
      <c r="D6" s="1681"/>
      <c r="E6" s="1681"/>
      <c r="F6" s="1681"/>
      <c r="G6" s="1681"/>
      <c r="H6" s="1681"/>
      <c r="I6" s="1681"/>
      <c r="J6" s="1681"/>
      <c r="K6" s="1681"/>
      <c r="L6" s="1681"/>
      <c r="M6" s="1681"/>
      <c r="N6" s="1681"/>
      <c r="O6" s="1682"/>
      <c r="Q6" s="1636"/>
      <c r="R6" s="809"/>
      <c r="S6" s="809"/>
      <c r="T6" s="809"/>
      <c r="U6" s="809"/>
      <c r="V6" s="809"/>
      <c r="W6" s="1695"/>
      <c r="X6" s="1695"/>
      <c r="Y6" s="1695"/>
      <c r="Z6" s="1695"/>
      <c r="AA6" s="1695"/>
      <c r="AB6" s="1695"/>
      <c r="AC6" s="1695"/>
      <c r="AD6" s="1695"/>
      <c r="AE6" s="1695"/>
      <c r="AF6" s="1695"/>
      <c r="AG6" s="1695"/>
      <c r="AH6" s="1695"/>
      <c r="AI6" s="1695"/>
      <c r="AJ6" s="1695"/>
      <c r="AK6" s="1695"/>
      <c r="AL6" s="1695"/>
      <c r="AM6" s="1696"/>
    </row>
    <row r="7" spans="1:39" ht="18.75" customHeight="1" x14ac:dyDescent="0.4">
      <c r="A7" s="313" t="s">
        <v>539</v>
      </c>
      <c r="B7" s="23"/>
      <c r="C7" s="23"/>
      <c r="D7" s="23"/>
      <c r="E7" s="23"/>
      <c r="F7" s="23"/>
      <c r="G7" s="23"/>
      <c r="H7" s="314"/>
      <c r="I7" s="23"/>
      <c r="J7" s="23"/>
      <c r="K7" s="23"/>
      <c r="L7" s="23"/>
      <c r="M7" s="23"/>
      <c r="N7" s="23"/>
      <c r="O7" s="315"/>
      <c r="Q7" s="1636"/>
      <c r="R7" s="809"/>
      <c r="S7" s="809"/>
      <c r="T7" s="809"/>
      <c r="U7" s="809"/>
      <c r="V7" s="809"/>
      <c r="W7" s="1695"/>
      <c r="X7" s="1695"/>
      <c r="Y7" s="1695"/>
      <c r="Z7" s="1695"/>
      <c r="AA7" s="1695"/>
      <c r="AB7" s="1695"/>
      <c r="AC7" s="1695"/>
      <c r="AD7" s="1695"/>
      <c r="AE7" s="1695"/>
      <c r="AF7" s="1695"/>
      <c r="AG7" s="1695"/>
      <c r="AH7" s="1695"/>
      <c r="AI7" s="1695"/>
      <c r="AJ7" s="1695"/>
      <c r="AK7" s="1695"/>
      <c r="AL7" s="1695"/>
      <c r="AM7" s="1696"/>
    </row>
    <row r="8" spans="1:39" ht="18.75" customHeight="1" x14ac:dyDescent="0.4">
      <c r="A8" s="1699"/>
      <c r="B8" s="947"/>
      <c r="C8" s="947"/>
      <c r="D8" s="947"/>
      <c r="E8" s="947"/>
      <c r="F8" s="947"/>
      <c r="G8" s="947"/>
      <c r="H8" s="947"/>
      <c r="I8" s="947"/>
      <c r="J8" s="947"/>
      <c r="K8" s="947"/>
      <c r="L8" s="947"/>
      <c r="M8" s="947"/>
      <c r="N8" s="947"/>
      <c r="O8" s="948"/>
      <c r="Q8" s="1636"/>
      <c r="R8" s="809"/>
      <c r="S8" s="809"/>
      <c r="T8" s="809"/>
      <c r="U8" s="809"/>
      <c r="V8" s="809"/>
      <c r="W8" s="1695"/>
      <c r="X8" s="1695"/>
      <c r="Y8" s="1695"/>
      <c r="Z8" s="1695"/>
      <c r="AA8" s="1695"/>
      <c r="AB8" s="1695"/>
      <c r="AC8" s="1695"/>
      <c r="AD8" s="1695"/>
      <c r="AE8" s="1695"/>
      <c r="AF8" s="1695"/>
      <c r="AG8" s="1695"/>
      <c r="AH8" s="1695"/>
      <c r="AI8" s="1695"/>
      <c r="AJ8" s="1695"/>
      <c r="AK8" s="1695"/>
      <c r="AL8" s="1695"/>
      <c r="AM8" s="1696"/>
    </row>
    <row r="9" spans="1:39" ht="18.75" customHeight="1" x14ac:dyDescent="0.4">
      <c r="A9" s="1699"/>
      <c r="B9" s="947"/>
      <c r="C9" s="947"/>
      <c r="D9" s="947"/>
      <c r="E9" s="947"/>
      <c r="F9" s="947"/>
      <c r="G9" s="947"/>
      <c r="H9" s="947"/>
      <c r="I9" s="947"/>
      <c r="J9" s="947"/>
      <c r="K9" s="947"/>
      <c r="L9" s="947"/>
      <c r="M9" s="947"/>
      <c r="N9" s="947"/>
      <c r="O9" s="948"/>
      <c r="Q9" s="1636"/>
      <c r="R9" s="809"/>
      <c r="S9" s="809"/>
      <c r="T9" s="809"/>
      <c r="U9" s="809"/>
      <c r="V9" s="809"/>
      <c r="W9" s="1695"/>
      <c r="X9" s="1695"/>
      <c r="Y9" s="1695"/>
      <c r="Z9" s="1695"/>
      <c r="AA9" s="1695"/>
      <c r="AB9" s="1695"/>
      <c r="AC9" s="1695"/>
      <c r="AD9" s="1695"/>
      <c r="AE9" s="1695"/>
      <c r="AF9" s="1695"/>
      <c r="AG9" s="1695"/>
      <c r="AH9" s="1695"/>
      <c r="AI9" s="1695"/>
      <c r="AJ9" s="1695"/>
      <c r="AK9" s="1695"/>
      <c r="AL9" s="1695"/>
      <c r="AM9" s="1696"/>
    </row>
    <row r="10" spans="1:39" ht="18.75" customHeight="1" x14ac:dyDescent="0.4">
      <c r="A10" s="313" t="s">
        <v>540</v>
      </c>
      <c r="B10" s="23"/>
      <c r="C10" s="23"/>
      <c r="D10" s="23"/>
      <c r="E10" s="23"/>
      <c r="F10" s="23"/>
      <c r="G10" s="23"/>
      <c r="H10" s="314"/>
      <c r="I10" s="316"/>
      <c r="J10" s="23"/>
      <c r="K10" s="23"/>
      <c r="L10" s="23"/>
      <c r="M10" s="23"/>
      <c r="N10" s="23"/>
      <c r="O10" s="315"/>
      <c r="Q10" s="1636" t="s">
        <v>541</v>
      </c>
      <c r="R10" s="809"/>
      <c r="S10" s="809"/>
      <c r="T10" s="809"/>
      <c r="U10" s="809"/>
      <c r="V10" s="809"/>
      <c r="W10" s="1695"/>
      <c r="X10" s="1695"/>
      <c r="Y10" s="1695"/>
      <c r="Z10" s="1695"/>
      <c r="AA10" s="1695"/>
      <c r="AB10" s="1695"/>
      <c r="AC10" s="1695"/>
      <c r="AD10" s="1695"/>
      <c r="AE10" s="1695"/>
      <c r="AF10" s="1695"/>
      <c r="AG10" s="1695"/>
      <c r="AH10" s="1695"/>
      <c r="AI10" s="1695"/>
      <c r="AJ10" s="1695"/>
      <c r="AK10" s="1695"/>
      <c r="AL10" s="1695"/>
      <c r="AM10" s="1696"/>
    </row>
    <row r="11" spans="1:39" ht="18.75" customHeight="1" x14ac:dyDescent="0.4">
      <c r="A11" s="1680"/>
      <c r="B11" s="1681"/>
      <c r="C11" s="1681"/>
      <c r="D11" s="1681"/>
      <c r="E11" s="1681"/>
      <c r="F11" s="1681"/>
      <c r="G11" s="1681"/>
      <c r="H11" s="1681"/>
      <c r="I11" s="1681"/>
      <c r="J11" s="1681"/>
      <c r="K11" s="1681"/>
      <c r="L11" s="1681"/>
      <c r="M11" s="1681"/>
      <c r="N11" s="1681"/>
      <c r="O11" s="1682"/>
      <c r="Q11" s="1636"/>
      <c r="R11" s="809"/>
      <c r="S11" s="809"/>
      <c r="T11" s="809"/>
      <c r="U11" s="809"/>
      <c r="V11" s="809"/>
      <c r="W11" s="1695"/>
      <c r="X11" s="1695"/>
      <c r="Y11" s="1695"/>
      <c r="Z11" s="1695"/>
      <c r="AA11" s="1695"/>
      <c r="AB11" s="1695"/>
      <c r="AC11" s="1695"/>
      <c r="AD11" s="1695"/>
      <c r="AE11" s="1695"/>
      <c r="AF11" s="1695"/>
      <c r="AG11" s="1695"/>
      <c r="AH11" s="1695"/>
      <c r="AI11" s="1695"/>
      <c r="AJ11" s="1695"/>
      <c r="AK11" s="1695"/>
      <c r="AL11" s="1695"/>
      <c r="AM11" s="1696"/>
    </row>
    <row r="12" spans="1:39" ht="18.75" customHeight="1" x14ac:dyDescent="0.4">
      <c r="A12" s="1680"/>
      <c r="B12" s="1681"/>
      <c r="C12" s="1681"/>
      <c r="D12" s="1681"/>
      <c r="E12" s="1681"/>
      <c r="F12" s="1681"/>
      <c r="G12" s="1681"/>
      <c r="H12" s="1681"/>
      <c r="I12" s="1681"/>
      <c r="J12" s="1681"/>
      <c r="K12" s="1681"/>
      <c r="L12" s="1681"/>
      <c r="M12" s="1681"/>
      <c r="N12" s="1681"/>
      <c r="O12" s="1682"/>
      <c r="Q12" s="1636"/>
      <c r="R12" s="809"/>
      <c r="S12" s="809"/>
      <c r="T12" s="809"/>
      <c r="U12" s="809"/>
      <c r="V12" s="809"/>
      <c r="W12" s="1695"/>
      <c r="X12" s="1695"/>
      <c r="Y12" s="1695"/>
      <c r="Z12" s="1695"/>
      <c r="AA12" s="1695"/>
      <c r="AB12" s="1695"/>
      <c r="AC12" s="1695"/>
      <c r="AD12" s="1695"/>
      <c r="AE12" s="1695"/>
      <c r="AF12" s="1695"/>
      <c r="AG12" s="1695"/>
      <c r="AH12" s="1695"/>
      <c r="AI12" s="1695"/>
      <c r="AJ12" s="1695"/>
      <c r="AK12" s="1695"/>
      <c r="AL12" s="1695"/>
      <c r="AM12" s="1696"/>
    </row>
    <row r="13" spans="1:39" ht="18.75" customHeight="1" x14ac:dyDescent="0.4">
      <c r="A13" s="1680"/>
      <c r="B13" s="1681"/>
      <c r="C13" s="1681"/>
      <c r="D13" s="1681"/>
      <c r="E13" s="1681"/>
      <c r="F13" s="1681"/>
      <c r="G13" s="1681"/>
      <c r="H13" s="1681"/>
      <c r="I13" s="1681"/>
      <c r="J13" s="1681"/>
      <c r="K13" s="1681"/>
      <c r="L13" s="1681"/>
      <c r="M13" s="1681"/>
      <c r="N13" s="1681"/>
      <c r="O13" s="1682"/>
      <c r="Q13" s="1636"/>
      <c r="R13" s="809"/>
      <c r="S13" s="809"/>
      <c r="T13" s="809"/>
      <c r="U13" s="809"/>
      <c r="V13" s="809"/>
      <c r="W13" s="1695"/>
      <c r="X13" s="1695"/>
      <c r="Y13" s="1695"/>
      <c r="Z13" s="1695"/>
      <c r="AA13" s="1695"/>
      <c r="AB13" s="1695"/>
      <c r="AC13" s="1695"/>
      <c r="AD13" s="1695"/>
      <c r="AE13" s="1695"/>
      <c r="AF13" s="1695"/>
      <c r="AG13" s="1695"/>
      <c r="AH13" s="1695"/>
      <c r="AI13" s="1695"/>
      <c r="AJ13" s="1695"/>
      <c r="AK13" s="1695"/>
      <c r="AL13" s="1695"/>
      <c r="AM13" s="1696"/>
    </row>
    <row r="14" spans="1:39" ht="18.75" customHeight="1" x14ac:dyDescent="0.4">
      <c r="A14" s="1711"/>
      <c r="B14" s="1712"/>
      <c r="C14" s="1712"/>
      <c r="D14" s="1712"/>
      <c r="E14" s="1712"/>
      <c r="F14" s="1712"/>
      <c r="G14" s="1712"/>
      <c r="H14" s="1712"/>
      <c r="I14" s="1712"/>
      <c r="J14" s="1712"/>
      <c r="K14" s="1712"/>
      <c r="L14" s="1712"/>
      <c r="M14" s="1712"/>
      <c r="N14" s="1712"/>
      <c r="O14" s="1713"/>
      <c r="Q14" s="1636"/>
      <c r="R14" s="809"/>
      <c r="S14" s="809"/>
      <c r="T14" s="809"/>
      <c r="U14" s="809"/>
      <c r="V14" s="809"/>
      <c r="W14" s="1695"/>
      <c r="X14" s="1695"/>
      <c r="Y14" s="1695"/>
      <c r="Z14" s="1695"/>
      <c r="AA14" s="1695"/>
      <c r="AB14" s="1695"/>
      <c r="AC14" s="1695"/>
      <c r="AD14" s="1695"/>
      <c r="AE14" s="1695"/>
      <c r="AF14" s="1695"/>
      <c r="AG14" s="1695"/>
      <c r="AH14" s="1695"/>
      <c r="AI14" s="1695"/>
      <c r="AJ14" s="1695"/>
      <c r="AK14" s="1695"/>
      <c r="AL14" s="1695"/>
      <c r="AM14" s="1696"/>
    </row>
    <row r="15" spans="1:39" ht="18.75" customHeight="1" x14ac:dyDescent="0.4">
      <c r="A15" s="317" t="s">
        <v>542</v>
      </c>
      <c r="B15" s="318"/>
      <c r="C15" s="318"/>
      <c r="D15" s="318"/>
      <c r="E15" s="318"/>
      <c r="F15" s="318"/>
      <c r="G15" s="318"/>
      <c r="H15" s="319"/>
      <c r="I15" s="320"/>
      <c r="J15" s="318"/>
      <c r="K15" s="318"/>
      <c r="L15" s="318"/>
      <c r="M15" s="318"/>
      <c r="N15" s="318"/>
      <c r="O15" s="321"/>
      <c r="Q15" s="1636"/>
      <c r="R15" s="809"/>
      <c r="S15" s="809"/>
      <c r="T15" s="809"/>
      <c r="U15" s="809"/>
      <c r="V15" s="809"/>
      <c r="W15" s="1695"/>
      <c r="X15" s="1695"/>
      <c r="Y15" s="1695"/>
      <c r="Z15" s="1695"/>
      <c r="AA15" s="1695"/>
      <c r="AB15" s="1695"/>
      <c r="AC15" s="1695"/>
      <c r="AD15" s="1695"/>
      <c r="AE15" s="1695"/>
      <c r="AF15" s="1695"/>
      <c r="AG15" s="1695"/>
      <c r="AH15" s="1695"/>
      <c r="AI15" s="1695"/>
      <c r="AJ15" s="1695"/>
      <c r="AK15" s="1695"/>
      <c r="AL15" s="1695"/>
      <c r="AM15" s="1696"/>
    </row>
    <row r="16" spans="1:39" ht="18.75" customHeight="1" x14ac:dyDescent="0.4">
      <c r="A16" s="322" t="s">
        <v>543</v>
      </c>
      <c r="B16" s="323"/>
      <c r="C16" s="323"/>
      <c r="D16" s="323"/>
      <c r="E16" s="323"/>
      <c r="F16" s="323"/>
      <c r="G16" s="323"/>
      <c r="H16" s="323"/>
      <c r="I16" s="324"/>
      <c r="J16" s="323"/>
      <c r="K16" s="323"/>
      <c r="L16" s="323"/>
      <c r="M16" s="323"/>
      <c r="N16" s="323"/>
      <c r="O16" s="325"/>
      <c r="Q16" s="1636"/>
      <c r="R16" s="809"/>
      <c r="S16" s="809"/>
      <c r="T16" s="809"/>
      <c r="U16" s="809"/>
      <c r="V16" s="809"/>
      <c r="W16" s="1695"/>
      <c r="X16" s="1695"/>
      <c r="Y16" s="1695"/>
      <c r="Z16" s="1695"/>
      <c r="AA16" s="1695"/>
      <c r="AB16" s="1695"/>
      <c r="AC16" s="1695"/>
      <c r="AD16" s="1695"/>
      <c r="AE16" s="1695"/>
      <c r="AF16" s="1695"/>
      <c r="AG16" s="1695"/>
      <c r="AH16" s="1695"/>
      <c r="AI16" s="1695"/>
      <c r="AJ16" s="1695"/>
      <c r="AK16" s="1695"/>
      <c r="AL16" s="1695"/>
      <c r="AM16" s="1696"/>
    </row>
    <row r="17" spans="1:39" ht="18.75" customHeight="1" x14ac:dyDescent="0.4">
      <c r="A17" s="1680"/>
      <c r="B17" s="1681"/>
      <c r="C17" s="1681"/>
      <c r="D17" s="1681"/>
      <c r="E17" s="1681"/>
      <c r="F17" s="1681"/>
      <c r="G17" s="1681"/>
      <c r="H17" s="1681"/>
      <c r="I17" s="1681"/>
      <c r="J17" s="1681"/>
      <c r="K17" s="1681"/>
      <c r="L17" s="1681"/>
      <c r="M17" s="1681"/>
      <c r="N17" s="1681"/>
      <c r="O17" s="1682"/>
      <c r="Q17" s="1636" t="s">
        <v>544</v>
      </c>
      <c r="R17" s="809"/>
      <c r="S17" s="809"/>
      <c r="T17" s="809"/>
      <c r="U17" s="809"/>
      <c r="V17" s="809"/>
      <c r="W17" s="1695"/>
      <c r="X17" s="1695"/>
      <c r="Y17" s="1695"/>
      <c r="Z17" s="1695"/>
      <c r="AA17" s="1695"/>
      <c r="AB17" s="1695"/>
      <c r="AC17" s="1695"/>
      <c r="AD17" s="1695"/>
      <c r="AE17" s="1695"/>
      <c r="AF17" s="1695"/>
      <c r="AG17" s="1695"/>
      <c r="AH17" s="1695"/>
      <c r="AI17" s="1695"/>
      <c r="AJ17" s="1695"/>
      <c r="AK17" s="1695"/>
      <c r="AL17" s="1695"/>
      <c r="AM17" s="1696"/>
    </row>
    <row r="18" spans="1:39" ht="18.75" customHeight="1" x14ac:dyDescent="0.4">
      <c r="A18" s="1680"/>
      <c r="B18" s="1681"/>
      <c r="C18" s="1681"/>
      <c r="D18" s="1681"/>
      <c r="E18" s="1681"/>
      <c r="F18" s="1681"/>
      <c r="G18" s="1681"/>
      <c r="H18" s="1681"/>
      <c r="I18" s="1681"/>
      <c r="J18" s="1681"/>
      <c r="K18" s="1681"/>
      <c r="L18" s="1681"/>
      <c r="M18" s="1681"/>
      <c r="N18" s="1681"/>
      <c r="O18" s="1682"/>
      <c r="Q18" s="1636"/>
      <c r="R18" s="809"/>
      <c r="S18" s="809"/>
      <c r="T18" s="809"/>
      <c r="U18" s="809"/>
      <c r="V18" s="809"/>
      <c r="W18" s="1695"/>
      <c r="X18" s="1695"/>
      <c r="Y18" s="1695"/>
      <c r="Z18" s="1695"/>
      <c r="AA18" s="1695"/>
      <c r="AB18" s="1695"/>
      <c r="AC18" s="1695"/>
      <c r="AD18" s="1695"/>
      <c r="AE18" s="1695"/>
      <c r="AF18" s="1695"/>
      <c r="AG18" s="1695"/>
      <c r="AH18" s="1695"/>
      <c r="AI18" s="1695"/>
      <c r="AJ18" s="1695"/>
      <c r="AK18" s="1695"/>
      <c r="AL18" s="1695"/>
      <c r="AM18" s="1696"/>
    </row>
    <row r="19" spans="1:39" ht="18.75" customHeight="1" x14ac:dyDescent="0.4">
      <c r="A19" s="311" t="s">
        <v>545</v>
      </c>
      <c r="I19" s="316"/>
      <c r="O19" s="312"/>
      <c r="Q19" s="1636"/>
      <c r="R19" s="809"/>
      <c r="S19" s="809"/>
      <c r="T19" s="809"/>
      <c r="U19" s="809"/>
      <c r="V19" s="809"/>
      <c r="W19" s="1695"/>
      <c r="X19" s="1695"/>
      <c r="Y19" s="1695"/>
      <c r="Z19" s="1695"/>
      <c r="AA19" s="1695"/>
      <c r="AB19" s="1695"/>
      <c r="AC19" s="1695"/>
      <c r="AD19" s="1695"/>
      <c r="AE19" s="1695"/>
      <c r="AF19" s="1695"/>
      <c r="AG19" s="1695"/>
      <c r="AH19" s="1695"/>
      <c r="AI19" s="1695"/>
      <c r="AJ19" s="1695"/>
      <c r="AK19" s="1695"/>
      <c r="AL19" s="1695"/>
      <c r="AM19" s="1696"/>
    </row>
    <row r="20" spans="1:39" ht="18.75" customHeight="1" x14ac:dyDescent="0.4">
      <c r="A20" s="1680"/>
      <c r="B20" s="1681"/>
      <c r="C20" s="1681"/>
      <c r="D20" s="1681"/>
      <c r="E20" s="1681"/>
      <c r="F20" s="1681"/>
      <c r="G20" s="1681"/>
      <c r="H20" s="1681"/>
      <c r="I20" s="1681"/>
      <c r="J20" s="1681"/>
      <c r="K20" s="1681"/>
      <c r="L20" s="1681"/>
      <c r="M20" s="1681"/>
      <c r="N20" s="1681"/>
      <c r="O20" s="1682"/>
      <c r="Q20" s="1636"/>
      <c r="R20" s="809"/>
      <c r="S20" s="809"/>
      <c r="T20" s="809"/>
      <c r="U20" s="809"/>
      <c r="V20" s="809"/>
      <c r="W20" s="1695"/>
      <c r="X20" s="1695"/>
      <c r="Y20" s="1695"/>
      <c r="Z20" s="1695"/>
      <c r="AA20" s="1695"/>
      <c r="AB20" s="1695"/>
      <c r="AC20" s="1695"/>
      <c r="AD20" s="1695"/>
      <c r="AE20" s="1695"/>
      <c r="AF20" s="1695"/>
      <c r="AG20" s="1695"/>
      <c r="AH20" s="1695"/>
      <c r="AI20" s="1695"/>
      <c r="AJ20" s="1695"/>
      <c r="AK20" s="1695"/>
      <c r="AL20" s="1695"/>
      <c r="AM20" s="1696"/>
    </row>
    <row r="21" spans="1:39" ht="18.75" customHeight="1" x14ac:dyDescent="0.4">
      <c r="A21" s="1680"/>
      <c r="B21" s="1681"/>
      <c r="C21" s="1681"/>
      <c r="D21" s="1681"/>
      <c r="E21" s="1681"/>
      <c r="F21" s="1681"/>
      <c r="G21" s="1681"/>
      <c r="H21" s="1681"/>
      <c r="I21" s="1681"/>
      <c r="J21" s="1681"/>
      <c r="K21" s="1681"/>
      <c r="L21" s="1681"/>
      <c r="M21" s="1681"/>
      <c r="N21" s="1681"/>
      <c r="O21" s="1682"/>
      <c r="Q21" s="1636"/>
      <c r="R21" s="809"/>
      <c r="S21" s="809"/>
      <c r="T21" s="809"/>
      <c r="U21" s="809"/>
      <c r="V21" s="809"/>
      <c r="W21" s="1695"/>
      <c r="X21" s="1695"/>
      <c r="Y21" s="1695"/>
      <c r="Z21" s="1695"/>
      <c r="AA21" s="1695"/>
      <c r="AB21" s="1695"/>
      <c r="AC21" s="1695"/>
      <c r="AD21" s="1695"/>
      <c r="AE21" s="1695"/>
      <c r="AF21" s="1695"/>
      <c r="AG21" s="1695"/>
      <c r="AH21" s="1695"/>
      <c r="AI21" s="1695"/>
      <c r="AJ21" s="1695"/>
      <c r="AK21" s="1695"/>
      <c r="AL21" s="1695"/>
      <c r="AM21" s="1696"/>
    </row>
    <row r="22" spans="1:39" ht="18.75" customHeight="1" thickBot="1" x14ac:dyDescent="0.45">
      <c r="A22" s="311" t="s">
        <v>546</v>
      </c>
      <c r="I22" s="316"/>
      <c r="O22" s="312"/>
      <c r="Q22" s="1637"/>
      <c r="R22" s="799"/>
      <c r="S22" s="799"/>
      <c r="T22" s="799"/>
      <c r="U22" s="799"/>
      <c r="V22" s="799"/>
      <c r="W22" s="1697"/>
      <c r="X22" s="1697"/>
      <c r="Y22" s="1697"/>
      <c r="Z22" s="1697"/>
      <c r="AA22" s="1697"/>
      <c r="AB22" s="1697"/>
      <c r="AC22" s="1697"/>
      <c r="AD22" s="1697"/>
      <c r="AE22" s="1697"/>
      <c r="AF22" s="1697"/>
      <c r="AG22" s="1697"/>
      <c r="AH22" s="1697"/>
      <c r="AI22" s="1697"/>
      <c r="AJ22" s="1697"/>
      <c r="AK22" s="1697"/>
      <c r="AL22" s="1697"/>
      <c r="AM22" s="1698"/>
    </row>
    <row r="23" spans="1:39" ht="18.75" customHeight="1" x14ac:dyDescent="0.4">
      <c r="A23" s="1699"/>
      <c r="B23" s="947"/>
      <c r="C23" s="947"/>
      <c r="D23" s="947"/>
      <c r="E23" s="947"/>
      <c r="F23" s="947"/>
      <c r="G23" s="947"/>
      <c r="H23" s="947"/>
      <c r="I23" s="947"/>
      <c r="J23" s="947"/>
      <c r="K23" s="947"/>
      <c r="L23" s="947"/>
      <c r="M23" s="947"/>
      <c r="N23" s="947"/>
      <c r="O23" s="948"/>
    </row>
    <row r="24" spans="1:39" ht="18.75" customHeight="1" thickBot="1" x14ac:dyDescent="0.45">
      <c r="A24" s="1699"/>
      <c r="B24" s="947"/>
      <c r="C24" s="947"/>
      <c r="D24" s="947"/>
      <c r="E24" s="947"/>
      <c r="F24" s="947"/>
      <c r="G24" s="947"/>
      <c r="H24" s="947"/>
      <c r="I24" s="947"/>
      <c r="J24" s="947"/>
      <c r="K24" s="947"/>
      <c r="L24" s="947"/>
      <c r="M24" s="947"/>
      <c r="N24" s="947"/>
      <c r="O24" s="948"/>
      <c r="Q24" s="22" t="s">
        <v>547</v>
      </c>
    </row>
    <row r="25" spans="1:39" ht="18.75" customHeight="1" x14ac:dyDescent="0.4">
      <c r="A25" s="1699"/>
      <c r="B25" s="947"/>
      <c r="C25" s="947"/>
      <c r="D25" s="947"/>
      <c r="E25" s="947"/>
      <c r="F25" s="947"/>
      <c r="G25" s="947"/>
      <c r="H25" s="947"/>
      <c r="I25" s="947"/>
      <c r="J25" s="947"/>
      <c r="K25" s="947"/>
      <c r="L25" s="947"/>
      <c r="M25" s="947"/>
      <c r="N25" s="947"/>
      <c r="O25" s="948"/>
      <c r="Q25" s="748" t="s">
        <v>548</v>
      </c>
      <c r="R25" s="749"/>
      <c r="S25" s="749"/>
      <c r="T25" s="749"/>
      <c r="U25" s="749"/>
      <c r="V25" s="749"/>
      <c r="W25" s="749"/>
      <c r="X25" s="751"/>
      <c r="Y25" s="326"/>
      <c r="Z25" s="326"/>
      <c r="AA25" s="326"/>
      <c r="AB25" s="77" t="s">
        <v>59</v>
      </c>
      <c r="AC25" s="76" t="s">
        <v>91</v>
      </c>
      <c r="AD25" s="821"/>
      <c r="AE25" s="821"/>
      <c r="AF25" s="76" t="s">
        <v>549</v>
      </c>
      <c r="AG25" s="76" t="s">
        <v>229</v>
      </c>
      <c r="AH25" s="77"/>
      <c r="AI25" s="76"/>
      <c r="AJ25" s="326"/>
      <c r="AK25" s="77" t="s">
        <v>46</v>
      </c>
      <c r="AL25" s="326"/>
      <c r="AM25" s="327"/>
    </row>
    <row r="26" spans="1:39" ht="18.75" customHeight="1" x14ac:dyDescent="0.4">
      <c r="A26" s="1699"/>
      <c r="B26" s="947"/>
      <c r="C26" s="947"/>
      <c r="D26" s="947"/>
      <c r="E26" s="947"/>
      <c r="F26" s="947"/>
      <c r="G26" s="947"/>
      <c r="H26" s="947"/>
      <c r="I26" s="947"/>
      <c r="J26" s="947"/>
      <c r="K26" s="947"/>
      <c r="L26" s="947"/>
      <c r="M26" s="947"/>
      <c r="N26" s="947"/>
      <c r="O26" s="948"/>
      <c r="Q26" s="1703" t="s">
        <v>551</v>
      </c>
      <c r="R26" s="858" t="s">
        <v>552</v>
      </c>
      <c r="S26" s="765"/>
      <c r="T26" s="765"/>
      <c r="U26" s="765"/>
      <c r="V26" s="765"/>
      <c r="W26" s="765"/>
      <c r="X26" s="766"/>
      <c r="Y26" s="328"/>
      <c r="Z26" s="1704" t="s">
        <v>553</v>
      </c>
      <c r="AA26" s="1704"/>
      <c r="AB26" s="1704"/>
      <c r="AC26" s="93" t="s">
        <v>91</v>
      </c>
      <c r="AD26" s="93"/>
      <c r="AE26" s="93" t="s">
        <v>554</v>
      </c>
      <c r="AF26" s="329"/>
      <c r="AG26" s="37"/>
      <c r="AH26" s="1705" t="s">
        <v>555</v>
      </c>
      <c r="AI26" s="1705"/>
      <c r="AJ26" s="1705"/>
      <c r="AK26" s="93" t="s">
        <v>91</v>
      </c>
      <c r="AL26" s="93"/>
      <c r="AM26" s="94" t="s">
        <v>554</v>
      </c>
    </row>
    <row r="27" spans="1:39" ht="18.75" customHeight="1" x14ac:dyDescent="0.4">
      <c r="A27" s="1699"/>
      <c r="B27" s="947"/>
      <c r="C27" s="947"/>
      <c r="D27" s="947"/>
      <c r="E27" s="947"/>
      <c r="F27" s="947"/>
      <c r="G27" s="947"/>
      <c r="H27" s="947"/>
      <c r="I27" s="947"/>
      <c r="J27" s="947"/>
      <c r="K27" s="947"/>
      <c r="L27" s="947"/>
      <c r="M27" s="947"/>
      <c r="N27" s="947"/>
      <c r="O27" s="948"/>
      <c r="Q27" s="1703"/>
      <c r="R27" s="975"/>
      <c r="S27" s="1624"/>
      <c r="T27" s="1624"/>
      <c r="U27" s="1624"/>
      <c r="V27" s="1624"/>
      <c r="W27" s="1624"/>
      <c r="X27" s="865"/>
      <c r="Y27" s="330"/>
      <c r="Z27" s="1706" t="s">
        <v>556</v>
      </c>
      <c r="AA27" s="1706"/>
      <c r="AB27" s="1706"/>
      <c r="AC27" s="79" t="s">
        <v>91</v>
      </c>
      <c r="AD27" s="79"/>
      <c r="AE27" s="79" t="s">
        <v>554</v>
      </c>
      <c r="AF27" s="124"/>
      <c r="AG27" s="43"/>
      <c r="AH27" s="1707" t="s">
        <v>557</v>
      </c>
      <c r="AI27" s="1707"/>
      <c r="AJ27" s="1707"/>
      <c r="AK27" s="79" t="s">
        <v>91</v>
      </c>
      <c r="AL27" s="79"/>
      <c r="AM27" s="96" t="s">
        <v>554</v>
      </c>
    </row>
    <row r="28" spans="1:39" ht="18.75" customHeight="1" x14ac:dyDescent="0.4">
      <c r="A28" s="1700"/>
      <c r="B28" s="1701"/>
      <c r="C28" s="1701"/>
      <c r="D28" s="1701"/>
      <c r="E28" s="1701"/>
      <c r="F28" s="1701"/>
      <c r="G28" s="1701"/>
      <c r="H28" s="1701"/>
      <c r="I28" s="1701"/>
      <c r="J28" s="1701"/>
      <c r="K28" s="1701"/>
      <c r="L28" s="1701"/>
      <c r="M28" s="1701"/>
      <c r="N28" s="1701"/>
      <c r="O28" s="1702"/>
      <c r="Q28" s="1703"/>
      <c r="R28" s="975"/>
      <c r="S28" s="1624"/>
      <c r="T28" s="1624"/>
      <c r="U28" s="1624"/>
      <c r="V28" s="1624"/>
      <c r="W28" s="1624"/>
      <c r="X28" s="865"/>
      <c r="Y28" s="330"/>
      <c r="Z28" s="43" t="s">
        <v>558</v>
      </c>
      <c r="AA28" s="43"/>
      <c r="AB28" s="43"/>
      <c r="AC28" s="79" t="s">
        <v>91</v>
      </c>
      <c r="AD28" s="79"/>
      <c r="AE28" s="79" t="s">
        <v>554</v>
      </c>
      <c r="AF28" s="124"/>
      <c r="AG28" s="43"/>
      <c r="AH28" s="1707" t="s">
        <v>559</v>
      </c>
      <c r="AI28" s="1707"/>
      <c r="AJ28" s="1707"/>
      <c r="AK28" s="79" t="s">
        <v>91</v>
      </c>
      <c r="AL28" s="79"/>
      <c r="AM28" s="96" t="s">
        <v>554</v>
      </c>
    </row>
    <row r="29" spans="1:39" ht="18.75" customHeight="1" x14ac:dyDescent="0.4">
      <c r="A29" s="317" t="s">
        <v>560</v>
      </c>
      <c r="B29" s="318"/>
      <c r="C29" s="318"/>
      <c r="D29" s="318"/>
      <c r="E29" s="318"/>
      <c r="F29" s="318"/>
      <c r="G29" s="318"/>
      <c r="H29" s="319"/>
      <c r="I29" s="320"/>
      <c r="J29" s="318"/>
      <c r="K29" s="318"/>
      <c r="L29" s="318"/>
      <c r="M29" s="318"/>
      <c r="N29" s="318"/>
      <c r="O29" s="321"/>
      <c r="Q29" s="1703"/>
      <c r="R29" s="976"/>
      <c r="S29" s="768"/>
      <c r="T29" s="768"/>
      <c r="U29" s="768"/>
      <c r="V29" s="768"/>
      <c r="W29" s="768"/>
      <c r="X29" s="769"/>
      <c r="Y29" s="331"/>
      <c r="Z29" s="723" t="s">
        <v>561</v>
      </c>
      <c r="AA29" s="723"/>
      <c r="AB29" s="1708"/>
      <c r="AC29" s="1708"/>
      <c r="AD29" s="1708"/>
      <c r="AE29" s="1708"/>
      <c r="AF29" s="59" t="s">
        <v>229</v>
      </c>
      <c r="AG29" s="40"/>
      <c r="AH29" s="40"/>
      <c r="AI29" s="40"/>
      <c r="AJ29" s="40"/>
      <c r="AK29" s="40"/>
      <c r="AL29" s="40"/>
      <c r="AM29" s="41"/>
    </row>
    <row r="30" spans="1:39" ht="18.75" customHeight="1" x14ac:dyDescent="0.4">
      <c r="A30" s="322" t="s">
        <v>562</v>
      </c>
      <c r="B30" s="323"/>
      <c r="C30" s="323"/>
      <c r="D30" s="323"/>
      <c r="E30" s="323"/>
      <c r="F30" s="323"/>
      <c r="G30" s="323"/>
      <c r="H30" s="323"/>
      <c r="I30" s="324"/>
      <c r="J30" s="323"/>
      <c r="K30" s="323"/>
      <c r="L30" s="323"/>
      <c r="M30" s="323"/>
      <c r="N30" s="323"/>
      <c r="O30" s="325"/>
      <c r="Q30" s="1703"/>
      <c r="R30" s="805" t="s">
        <v>563</v>
      </c>
      <c r="S30" s="805"/>
      <c r="T30" s="805"/>
      <c r="U30" s="805"/>
      <c r="V30" s="805"/>
      <c r="W30" s="805"/>
      <c r="X30" s="805"/>
      <c r="Y30" s="26"/>
      <c r="Z30" s="26"/>
      <c r="AA30" s="26"/>
      <c r="AB30" s="74" t="s">
        <v>59</v>
      </c>
      <c r="AC30" s="63" t="s">
        <v>91</v>
      </c>
      <c r="AD30" s="739"/>
      <c r="AE30" s="739"/>
      <c r="AF30" s="63" t="s">
        <v>549</v>
      </c>
      <c r="AG30" s="63" t="s">
        <v>229</v>
      </c>
      <c r="AH30" s="74"/>
      <c r="AI30" s="63"/>
      <c r="AJ30" s="26"/>
      <c r="AK30" s="74" t="s">
        <v>46</v>
      </c>
      <c r="AL30" s="26"/>
      <c r="AM30" s="332"/>
    </row>
    <row r="31" spans="1:39" ht="18.75" customHeight="1" x14ac:dyDescent="0.4">
      <c r="A31" s="333"/>
      <c r="B31" s="762"/>
      <c r="C31" s="762" t="s">
        <v>59</v>
      </c>
      <c r="D31" s="847" t="s">
        <v>91</v>
      </c>
      <c r="E31" s="847"/>
      <c r="F31" s="847"/>
      <c r="G31" s="847" t="s">
        <v>564</v>
      </c>
      <c r="H31" s="847" t="s">
        <v>565</v>
      </c>
      <c r="I31" s="847"/>
      <c r="J31" s="847"/>
      <c r="K31" s="847" t="s">
        <v>229</v>
      </c>
      <c r="L31" s="124"/>
      <c r="M31" s="762"/>
      <c r="N31" s="762" t="s">
        <v>46</v>
      </c>
      <c r="O31" s="334"/>
      <c r="Q31" s="1703"/>
      <c r="R31" s="805" t="s">
        <v>566</v>
      </c>
      <c r="S31" s="805"/>
      <c r="T31" s="805"/>
      <c r="U31" s="805"/>
      <c r="V31" s="805"/>
      <c r="W31" s="805"/>
      <c r="X31" s="805"/>
      <c r="Y31" s="26"/>
      <c r="Z31" s="26"/>
      <c r="AA31" s="26"/>
      <c r="AB31" s="74" t="s">
        <v>59</v>
      </c>
      <c r="AC31" s="63" t="s">
        <v>91</v>
      </c>
      <c r="AD31" s="739"/>
      <c r="AE31" s="739"/>
      <c r="AF31" s="63" t="s">
        <v>549</v>
      </c>
      <c r="AG31" s="63" t="s">
        <v>229</v>
      </c>
      <c r="AH31" s="74"/>
      <c r="AI31" s="63"/>
      <c r="AJ31" s="26"/>
      <c r="AK31" s="74" t="s">
        <v>46</v>
      </c>
      <c r="AL31" s="26"/>
      <c r="AM31" s="332"/>
    </row>
    <row r="32" spans="1:39" ht="18.75" customHeight="1" x14ac:dyDescent="0.4">
      <c r="A32" s="333"/>
      <c r="B32" s="762"/>
      <c r="C32" s="762"/>
      <c r="D32" s="847"/>
      <c r="E32" s="847"/>
      <c r="F32" s="847"/>
      <c r="G32" s="847"/>
      <c r="H32" s="847"/>
      <c r="I32" s="847"/>
      <c r="J32" s="847"/>
      <c r="K32" s="847"/>
      <c r="L32" s="124"/>
      <c r="M32" s="762"/>
      <c r="N32" s="762"/>
      <c r="O32" s="334"/>
      <c r="Q32" s="1689" t="s">
        <v>567</v>
      </c>
      <c r="R32" s="1690"/>
      <c r="S32" s="1690"/>
      <c r="T32" s="1690"/>
      <c r="U32" s="1690"/>
      <c r="V32" s="1690"/>
      <c r="W32" s="1690"/>
      <c r="X32" s="1691"/>
      <c r="Y32" s="328"/>
      <c r="Z32" s="37"/>
      <c r="AA32" s="37"/>
      <c r="AB32" s="770" t="s">
        <v>59</v>
      </c>
      <c r="AC32" s="841" t="s">
        <v>91</v>
      </c>
      <c r="AD32" s="770" t="s">
        <v>15</v>
      </c>
      <c r="AE32" s="841"/>
      <c r="AF32" s="841"/>
      <c r="AG32" s="841" t="s">
        <v>564</v>
      </c>
      <c r="AH32" s="841" t="s">
        <v>229</v>
      </c>
      <c r="AI32" s="93"/>
      <c r="AJ32" s="37"/>
      <c r="AK32" s="770" t="s">
        <v>46</v>
      </c>
      <c r="AL32" s="37"/>
      <c r="AM32" s="38"/>
    </row>
    <row r="33" spans="1:39" ht="18.75" customHeight="1" x14ac:dyDescent="0.4">
      <c r="A33" s="311" t="s">
        <v>568</v>
      </c>
      <c r="B33" s="112"/>
      <c r="C33" s="112"/>
      <c r="D33" s="112"/>
      <c r="E33" s="112"/>
      <c r="F33" s="112"/>
      <c r="G33" s="112"/>
      <c r="H33" s="112"/>
      <c r="I33" s="316"/>
      <c r="O33" s="312"/>
      <c r="Q33" s="1692"/>
      <c r="R33" s="1693"/>
      <c r="S33" s="1693"/>
      <c r="T33" s="1693"/>
      <c r="U33" s="1693"/>
      <c r="V33" s="1693"/>
      <c r="W33" s="1693"/>
      <c r="X33" s="1694"/>
      <c r="Y33" s="331"/>
      <c r="Z33" s="40"/>
      <c r="AA33" s="115"/>
      <c r="AB33" s="723"/>
      <c r="AC33" s="811"/>
      <c r="AD33" s="723"/>
      <c r="AE33" s="811"/>
      <c r="AF33" s="811"/>
      <c r="AG33" s="811"/>
      <c r="AH33" s="811"/>
      <c r="AI33" s="40"/>
      <c r="AJ33" s="115"/>
      <c r="AK33" s="723"/>
      <c r="AL33" s="40"/>
      <c r="AM33" s="41"/>
    </row>
    <row r="34" spans="1:39" ht="18.75" customHeight="1" x14ac:dyDescent="0.4">
      <c r="A34" s="1680"/>
      <c r="B34" s="1681"/>
      <c r="C34" s="1681"/>
      <c r="D34" s="1681"/>
      <c r="E34" s="1681"/>
      <c r="F34" s="1681"/>
      <c r="G34" s="1681"/>
      <c r="H34" s="1681"/>
      <c r="I34" s="1681"/>
      <c r="J34" s="1681"/>
      <c r="K34" s="1681"/>
      <c r="L34" s="1681"/>
      <c r="M34" s="1681"/>
      <c r="N34" s="1681"/>
      <c r="O34" s="1682"/>
      <c r="Q34" s="1686" t="s">
        <v>569</v>
      </c>
      <c r="R34" s="1687"/>
      <c r="S34" s="1687"/>
      <c r="T34" s="1687"/>
      <c r="U34" s="1687"/>
      <c r="V34" s="1687"/>
      <c r="W34" s="1687"/>
      <c r="X34" s="1688"/>
      <c r="Y34" s="335"/>
      <c r="Z34" s="26"/>
      <c r="AA34" s="74" t="s">
        <v>571</v>
      </c>
      <c r="AB34" s="74"/>
      <c r="AC34" s="74" t="s">
        <v>15</v>
      </c>
      <c r="AD34" s="74"/>
      <c r="AE34" s="74" t="s">
        <v>16</v>
      </c>
      <c r="AF34" s="74"/>
      <c r="AG34" s="26" t="s">
        <v>572</v>
      </c>
      <c r="AH34" s="26"/>
      <c r="AI34" s="74"/>
      <c r="AJ34" s="26"/>
      <c r="AK34" s="26"/>
      <c r="AL34" s="74" t="s">
        <v>46</v>
      </c>
      <c r="AM34" s="332"/>
    </row>
    <row r="35" spans="1:39" ht="18.75" customHeight="1" x14ac:dyDescent="0.4">
      <c r="A35" s="1680"/>
      <c r="B35" s="1681"/>
      <c r="C35" s="1681"/>
      <c r="D35" s="1681"/>
      <c r="E35" s="1681"/>
      <c r="F35" s="1681"/>
      <c r="G35" s="1681"/>
      <c r="H35" s="1681"/>
      <c r="I35" s="1681"/>
      <c r="J35" s="1681"/>
      <c r="K35" s="1681"/>
      <c r="L35" s="1681"/>
      <c r="M35" s="1681"/>
      <c r="N35" s="1681"/>
      <c r="O35" s="1682"/>
      <c r="Q35" s="804" t="s">
        <v>573</v>
      </c>
      <c r="R35" s="805"/>
      <c r="S35" s="805"/>
      <c r="T35" s="805"/>
      <c r="U35" s="805"/>
      <c r="V35" s="805"/>
      <c r="W35" s="805"/>
      <c r="X35" s="805"/>
      <c r="Y35" s="854"/>
      <c r="Z35" s="854"/>
      <c r="AA35" s="854"/>
      <c r="AB35" s="854"/>
      <c r="AC35" s="854"/>
      <c r="AD35" s="854"/>
      <c r="AE35" s="854"/>
      <c r="AF35" s="854"/>
      <c r="AG35" s="854"/>
      <c r="AH35" s="854"/>
      <c r="AI35" s="854"/>
      <c r="AJ35" s="854"/>
      <c r="AK35" s="854"/>
      <c r="AL35" s="854"/>
      <c r="AM35" s="856"/>
    </row>
    <row r="36" spans="1:39" ht="18.75" customHeight="1" x14ac:dyDescent="0.4">
      <c r="A36" s="1680"/>
      <c r="B36" s="1681"/>
      <c r="C36" s="1681"/>
      <c r="D36" s="1681"/>
      <c r="E36" s="1681"/>
      <c r="F36" s="1681"/>
      <c r="G36" s="1681"/>
      <c r="H36" s="1681"/>
      <c r="I36" s="1681"/>
      <c r="J36" s="1681"/>
      <c r="K36" s="1681"/>
      <c r="L36" s="1681"/>
      <c r="M36" s="1681"/>
      <c r="N36" s="1681"/>
      <c r="O36" s="1682"/>
      <c r="Q36" s="804"/>
      <c r="R36" s="805"/>
      <c r="S36" s="805"/>
      <c r="T36" s="805"/>
      <c r="U36" s="805"/>
      <c r="V36" s="805"/>
      <c r="W36" s="805"/>
      <c r="X36" s="805"/>
      <c r="Y36" s="854"/>
      <c r="Z36" s="854"/>
      <c r="AA36" s="854"/>
      <c r="AB36" s="854"/>
      <c r="AC36" s="854"/>
      <c r="AD36" s="854"/>
      <c r="AE36" s="854"/>
      <c r="AF36" s="854"/>
      <c r="AG36" s="854"/>
      <c r="AH36" s="854"/>
      <c r="AI36" s="854"/>
      <c r="AJ36" s="854"/>
      <c r="AK36" s="854"/>
      <c r="AL36" s="854"/>
      <c r="AM36" s="856"/>
    </row>
    <row r="37" spans="1:39" ht="18.75" customHeight="1" thickBot="1" x14ac:dyDescent="0.45">
      <c r="A37" s="1683"/>
      <c r="B37" s="1684"/>
      <c r="C37" s="1684"/>
      <c r="D37" s="1684"/>
      <c r="E37" s="1684"/>
      <c r="F37" s="1684"/>
      <c r="G37" s="1684"/>
      <c r="H37" s="1684"/>
      <c r="I37" s="1684"/>
      <c r="J37" s="1684"/>
      <c r="K37" s="1684"/>
      <c r="L37" s="1684"/>
      <c r="M37" s="1684"/>
      <c r="N37" s="1684"/>
      <c r="O37" s="1685"/>
      <c r="Q37" s="794"/>
      <c r="R37" s="795"/>
      <c r="S37" s="795"/>
      <c r="T37" s="795"/>
      <c r="U37" s="795"/>
      <c r="V37" s="795"/>
      <c r="W37" s="795"/>
      <c r="X37" s="795"/>
      <c r="Y37" s="855"/>
      <c r="Z37" s="855"/>
      <c r="AA37" s="855"/>
      <c r="AB37" s="855"/>
      <c r="AC37" s="855"/>
      <c r="AD37" s="855"/>
      <c r="AE37" s="855"/>
      <c r="AF37" s="855"/>
      <c r="AG37" s="855"/>
      <c r="AH37" s="855"/>
      <c r="AI37" s="855"/>
      <c r="AJ37" s="855"/>
      <c r="AK37" s="855"/>
      <c r="AL37" s="855"/>
      <c r="AM37" s="857"/>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Q3:V9"/>
    <mergeCell ref="W3:AM9"/>
    <mergeCell ref="A5:O6"/>
    <mergeCell ref="A8:O9"/>
    <mergeCell ref="Q10:V16"/>
    <mergeCell ref="W10:AM16"/>
    <mergeCell ref="A11:O14"/>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B31:B32"/>
    <mergeCell ref="C31:C32"/>
    <mergeCell ref="D31:D32"/>
    <mergeCell ref="E31:F32"/>
    <mergeCell ref="G31:G32"/>
    <mergeCell ref="H31:H32"/>
    <mergeCell ref="I31:J32"/>
    <mergeCell ref="K31:K32"/>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s>
  <phoneticPr fontId="4"/>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A25">
    <cfRule type="expression" dxfId="17" priority="12" stopIfTrue="1">
      <formula>$H$28=TRUE</formula>
    </cfRule>
  </conditionalFormatting>
  <conditionalFormatting sqref="Y27">
    <cfRule type="expression" dxfId="16" priority="10" stopIfTrue="1">
      <formula>$H$28=TRUE</formula>
    </cfRule>
  </conditionalFormatting>
  <conditionalFormatting sqref="Y26">
    <cfRule type="expression" dxfId="15" priority="11" stopIfTrue="1">
      <formula>$H$28=TRUE</formula>
    </cfRule>
  </conditionalFormatting>
  <conditionalFormatting sqref="Y28">
    <cfRule type="expression" dxfId="14" priority="7" stopIfTrue="1">
      <formula>$H$28=TRUE</formula>
    </cfRule>
  </conditionalFormatting>
  <conditionalFormatting sqref="AJ25">
    <cfRule type="expression" dxfId="13" priority="6" stopIfTrue="1">
      <formula>$H$28=TRUE</formula>
    </cfRule>
  </conditionalFormatting>
  <conditionalFormatting sqref="AG26">
    <cfRule type="expression" dxfId="12" priority="5" stopIfTrue="1">
      <formula>$H$28=TRUE</formula>
    </cfRule>
  </conditionalFormatting>
  <conditionalFormatting sqref="AG27">
    <cfRule type="expression" dxfId="11" priority="9" stopIfTrue="1">
      <formula>$H$28=TRUE</formula>
    </cfRule>
  </conditionalFormatting>
  <conditionalFormatting sqref="AG28">
    <cfRule type="expression" dxfId="10" priority="8" stopIfTrue="1">
      <formula>$H$28=TRUE</formula>
    </cfRule>
  </conditionalFormatting>
  <conditionalFormatting sqref="AA30:AA31">
    <cfRule type="expression" dxfId="9" priority="4" stopIfTrue="1">
      <formula>$H$28=TRUE</formula>
    </cfRule>
  </conditionalFormatting>
  <conditionalFormatting sqref="AJ30:AJ31">
    <cfRule type="expression" dxfId="8" priority="3" stopIfTrue="1">
      <formula>$H$28=TRUE</formula>
    </cfRule>
  </conditionalFormatting>
  <conditionalFormatting sqref="AH34">
    <cfRule type="expression" dxfId="7" priority="1"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147E-B12C-4D8C-BD7D-B188CAE5416F}">
  <sheetPr>
    <tabColor theme="7" tint="0.79998168889431442"/>
    <pageSetUpPr fitToPage="1"/>
  </sheetPr>
  <dimension ref="A1:BR265"/>
  <sheetViews>
    <sheetView view="pageBreakPreview" zoomScale="97" zoomScaleNormal="100" zoomScaleSheetLayoutView="97" workbookViewId="0">
      <selection activeCell="AR2" sqref="AR2"/>
    </sheetView>
  </sheetViews>
  <sheetFormatPr defaultRowHeight="16.5" x14ac:dyDescent="0.3"/>
  <cols>
    <col min="1" max="62" width="4.375" style="339" customWidth="1"/>
    <col min="63" max="70" width="4.375" style="301" customWidth="1"/>
    <col min="71" max="72" width="4.375" style="300" customWidth="1"/>
    <col min="73" max="251" width="9" style="300"/>
    <col min="252" max="328" width="4.375" style="300" customWidth="1"/>
    <col min="329" max="507" width="9" style="300"/>
    <col min="508" max="584" width="4.375" style="300" customWidth="1"/>
    <col min="585" max="763" width="9" style="300"/>
    <col min="764" max="840" width="4.375" style="300" customWidth="1"/>
    <col min="841" max="1019" width="9" style="300"/>
    <col min="1020" max="1096" width="4.375" style="300" customWidth="1"/>
    <col min="1097" max="1275" width="9" style="300"/>
    <col min="1276" max="1352" width="4.375" style="300" customWidth="1"/>
    <col min="1353" max="1531" width="9" style="300"/>
    <col min="1532" max="1608" width="4.375" style="300" customWidth="1"/>
    <col min="1609" max="1787" width="9" style="300"/>
    <col min="1788" max="1864" width="4.375" style="300" customWidth="1"/>
    <col min="1865" max="2043" width="9" style="300"/>
    <col min="2044" max="2120" width="4.375" style="300" customWidth="1"/>
    <col min="2121" max="2299" width="9" style="300"/>
    <col min="2300" max="2376" width="4.375" style="300" customWidth="1"/>
    <col min="2377" max="2555" width="9" style="300"/>
    <col min="2556" max="2632" width="4.375" style="300" customWidth="1"/>
    <col min="2633" max="2811" width="9" style="300"/>
    <col min="2812" max="2888" width="4.375" style="300" customWidth="1"/>
    <col min="2889" max="3067" width="9" style="300"/>
    <col min="3068" max="3144" width="4.375" style="300" customWidth="1"/>
    <col min="3145" max="3323" width="9" style="300"/>
    <col min="3324" max="3400" width="4.375" style="300" customWidth="1"/>
    <col min="3401" max="3579" width="9" style="300"/>
    <col min="3580" max="3656" width="4.375" style="300" customWidth="1"/>
    <col min="3657" max="3835" width="9" style="300"/>
    <col min="3836" max="3912" width="4.375" style="300" customWidth="1"/>
    <col min="3913" max="4091" width="9" style="300"/>
    <col min="4092" max="4168" width="4.375" style="300" customWidth="1"/>
    <col min="4169" max="4347" width="9" style="300"/>
    <col min="4348" max="4424" width="4.375" style="300" customWidth="1"/>
    <col min="4425" max="4603" width="9" style="300"/>
    <col min="4604" max="4680" width="4.375" style="300" customWidth="1"/>
    <col min="4681" max="4859" width="9" style="300"/>
    <col min="4860" max="4936" width="4.375" style="300" customWidth="1"/>
    <col min="4937" max="5115" width="9" style="300"/>
    <col min="5116" max="5192" width="4.375" style="300" customWidth="1"/>
    <col min="5193" max="5371" width="9" style="300"/>
    <col min="5372" max="5448" width="4.375" style="300" customWidth="1"/>
    <col min="5449" max="5627" width="9" style="300"/>
    <col min="5628" max="5704" width="4.375" style="300" customWidth="1"/>
    <col min="5705" max="5883" width="9" style="300"/>
    <col min="5884" max="5960" width="4.375" style="300" customWidth="1"/>
    <col min="5961" max="6139" width="9" style="300"/>
    <col min="6140" max="6216" width="4.375" style="300" customWidth="1"/>
    <col min="6217" max="6395" width="9" style="300"/>
    <col min="6396" max="6472" width="4.375" style="300" customWidth="1"/>
    <col min="6473" max="6651" width="9" style="300"/>
    <col min="6652" max="6728" width="4.375" style="300" customWidth="1"/>
    <col min="6729" max="6907" width="9" style="300"/>
    <col min="6908" max="6984" width="4.375" style="300" customWidth="1"/>
    <col min="6985" max="7163" width="9" style="300"/>
    <col min="7164" max="7240" width="4.375" style="300" customWidth="1"/>
    <col min="7241" max="7419" width="9" style="300"/>
    <col min="7420" max="7496" width="4.375" style="300" customWidth="1"/>
    <col min="7497" max="7675" width="9" style="300"/>
    <col min="7676" max="7752" width="4.375" style="300" customWidth="1"/>
    <col min="7753" max="7931" width="9" style="300"/>
    <col min="7932" max="8008" width="4.375" style="300" customWidth="1"/>
    <col min="8009" max="8187" width="9" style="300"/>
    <col min="8188" max="8264" width="4.375" style="300" customWidth="1"/>
    <col min="8265" max="8443" width="9" style="300"/>
    <col min="8444" max="8520" width="4.375" style="300" customWidth="1"/>
    <col min="8521" max="8699" width="9" style="300"/>
    <col min="8700" max="8776" width="4.375" style="300" customWidth="1"/>
    <col min="8777" max="8955" width="9" style="300"/>
    <col min="8956" max="9032" width="4.375" style="300" customWidth="1"/>
    <col min="9033" max="9211" width="9" style="300"/>
    <col min="9212" max="9288" width="4.375" style="300" customWidth="1"/>
    <col min="9289" max="9467" width="9" style="300"/>
    <col min="9468" max="9544" width="4.375" style="300" customWidth="1"/>
    <col min="9545" max="9723" width="9" style="300"/>
    <col min="9724" max="9800" width="4.375" style="300" customWidth="1"/>
    <col min="9801" max="9979" width="9" style="300"/>
    <col min="9980" max="10056" width="4.375" style="300" customWidth="1"/>
    <col min="10057" max="10235" width="9" style="300"/>
    <col min="10236" max="10312" width="4.375" style="300" customWidth="1"/>
    <col min="10313" max="10491" width="9" style="300"/>
    <col min="10492" max="10568" width="4.375" style="300" customWidth="1"/>
    <col min="10569" max="10747" width="9" style="300"/>
    <col min="10748" max="10824" width="4.375" style="300" customWidth="1"/>
    <col min="10825" max="11003" width="9" style="300"/>
    <col min="11004" max="11080" width="4.375" style="300" customWidth="1"/>
    <col min="11081" max="11259" width="9" style="300"/>
    <col min="11260" max="11336" width="4.375" style="300" customWidth="1"/>
    <col min="11337" max="11515" width="9" style="300"/>
    <col min="11516" max="11592" width="4.375" style="300" customWidth="1"/>
    <col min="11593" max="11771" width="9" style="300"/>
    <col min="11772" max="11848" width="4.375" style="300" customWidth="1"/>
    <col min="11849" max="12027" width="9" style="300"/>
    <col min="12028" max="12104" width="4.375" style="300" customWidth="1"/>
    <col min="12105" max="12283" width="9" style="300"/>
    <col min="12284" max="12360" width="4.375" style="300" customWidth="1"/>
    <col min="12361" max="12539" width="9" style="300"/>
    <col min="12540" max="12616" width="4.375" style="300" customWidth="1"/>
    <col min="12617" max="12795" width="9" style="300"/>
    <col min="12796" max="12872" width="4.375" style="300" customWidth="1"/>
    <col min="12873" max="13051" width="9" style="300"/>
    <col min="13052" max="13128" width="4.375" style="300" customWidth="1"/>
    <col min="13129" max="13307" width="9" style="300"/>
    <col min="13308" max="13384" width="4.375" style="300" customWidth="1"/>
    <col min="13385" max="13563" width="9" style="300"/>
    <col min="13564" max="13640" width="4.375" style="300" customWidth="1"/>
    <col min="13641" max="13819" width="9" style="300"/>
    <col min="13820" max="13896" width="4.375" style="300" customWidth="1"/>
    <col min="13897" max="14075" width="9" style="300"/>
    <col min="14076" max="14152" width="4.375" style="300" customWidth="1"/>
    <col min="14153" max="14331" width="9" style="300"/>
    <col min="14332" max="14408" width="4.375" style="300" customWidth="1"/>
    <col min="14409" max="14587" width="9" style="300"/>
    <col min="14588" max="14664" width="4.375" style="300" customWidth="1"/>
    <col min="14665" max="14843" width="9" style="300"/>
    <col min="14844" max="14920" width="4.375" style="300" customWidth="1"/>
    <col min="14921" max="15099" width="9" style="300"/>
    <col min="15100" max="15176" width="4.375" style="300" customWidth="1"/>
    <col min="15177" max="15355" width="9" style="300"/>
    <col min="15356" max="15432" width="4.375" style="300" customWidth="1"/>
    <col min="15433" max="15611" width="9" style="300"/>
    <col min="15612" max="15688" width="4.375" style="300" customWidth="1"/>
    <col min="15689" max="15867" width="9" style="300"/>
    <col min="15868" max="15944" width="4.375" style="300" customWidth="1"/>
    <col min="15945" max="16123" width="9" style="300"/>
    <col min="16124" max="16200" width="4.375" style="300" customWidth="1"/>
    <col min="16201" max="16384" width="9" style="300"/>
  </cols>
  <sheetData>
    <row r="1" spans="1:70" ht="18.75" customHeight="1" x14ac:dyDescent="0.3">
      <c r="A1" s="379" t="s">
        <v>615</v>
      </c>
      <c r="B1" s="610"/>
      <c r="C1" s="610"/>
      <c r="D1" s="610"/>
      <c r="E1" s="610"/>
      <c r="F1" s="610"/>
      <c r="G1" s="610"/>
      <c r="H1" s="610"/>
      <c r="I1" s="610"/>
      <c r="J1" s="610"/>
      <c r="K1" s="610"/>
      <c r="L1" s="610"/>
      <c r="M1" s="610"/>
      <c r="N1" s="610"/>
      <c r="O1" s="610"/>
      <c r="P1" s="610"/>
      <c r="Q1" s="610"/>
      <c r="R1" s="610"/>
    </row>
    <row r="2" spans="1:70" ht="18.75" customHeight="1" thickBot="1" x14ac:dyDescent="0.35">
      <c r="A2" s="133" t="s">
        <v>1167</v>
      </c>
      <c r="B2" s="136"/>
      <c r="C2" s="136"/>
      <c r="D2" s="136"/>
      <c r="E2" s="136"/>
      <c r="F2" s="136"/>
      <c r="G2" s="136"/>
      <c r="H2" s="136"/>
      <c r="I2" s="136"/>
      <c r="J2" s="136"/>
      <c r="K2" s="136"/>
      <c r="L2" s="136"/>
      <c r="M2" s="136"/>
      <c r="N2" s="136"/>
      <c r="O2" s="136"/>
      <c r="P2" s="136"/>
      <c r="Q2" s="136"/>
      <c r="R2" s="136"/>
      <c r="S2" s="632"/>
      <c r="T2" s="136"/>
      <c r="U2" s="136"/>
      <c r="V2" s="136"/>
      <c r="W2" s="136"/>
      <c r="X2" s="136"/>
      <c r="Y2" s="136"/>
      <c r="Z2" s="136"/>
      <c r="AA2" s="136"/>
      <c r="AB2" s="136"/>
      <c r="AC2" s="136"/>
      <c r="AD2" s="136"/>
      <c r="AE2" s="136"/>
      <c r="AF2" s="136"/>
      <c r="AG2" s="136"/>
      <c r="AH2" s="136"/>
    </row>
    <row r="3" spans="1:70" ht="18.75" customHeight="1" x14ac:dyDescent="0.3">
      <c r="A3" s="1755" t="s">
        <v>1153</v>
      </c>
      <c r="B3" s="1729"/>
      <c r="C3" s="1729"/>
      <c r="D3" s="1729"/>
      <c r="E3" s="1729"/>
      <c r="F3" s="1735"/>
      <c r="G3" s="633"/>
      <c r="H3" s="282"/>
      <c r="I3" s="283"/>
      <c r="J3" s="1756" t="s">
        <v>576</v>
      </c>
      <c r="K3" s="282"/>
      <c r="L3" s="283"/>
      <c r="M3" s="1756" t="s">
        <v>550</v>
      </c>
      <c r="N3" s="634"/>
      <c r="O3" s="635"/>
      <c r="P3" s="636"/>
      <c r="Q3" s="1728" t="s">
        <v>1166</v>
      </c>
      <c r="R3" s="1729"/>
      <c r="S3" s="1729"/>
      <c r="T3" s="1735"/>
      <c r="U3" s="637"/>
      <c r="V3" s="283"/>
      <c r="W3" s="1756" t="s">
        <v>576</v>
      </c>
      <c r="X3" s="1756" t="s">
        <v>577</v>
      </c>
      <c r="Y3" s="1756"/>
      <c r="Z3" s="1756"/>
      <c r="AA3" s="1756" t="s">
        <v>578</v>
      </c>
      <c r="AB3" s="634"/>
      <c r="AC3" s="283"/>
      <c r="AD3" s="1756" t="s">
        <v>550</v>
      </c>
      <c r="AE3" s="634"/>
      <c r="AF3" s="1728" t="s">
        <v>1165</v>
      </c>
      <c r="AG3" s="1729"/>
      <c r="AH3" s="1729"/>
      <c r="AI3" s="1751" t="s">
        <v>577</v>
      </c>
      <c r="AJ3" s="1751"/>
      <c r="AK3" s="1751"/>
      <c r="AL3" s="1751" t="s">
        <v>578</v>
      </c>
      <c r="AM3" s="1752"/>
      <c r="AN3" s="1752"/>
      <c r="AO3" s="1751" t="s">
        <v>1149</v>
      </c>
      <c r="AP3" s="1754"/>
      <c r="BC3" s="301"/>
      <c r="BD3" s="301"/>
      <c r="BE3" s="301"/>
      <c r="BF3" s="301"/>
      <c r="BG3" s="301"/>
      <c r="BH3" s="301"/>
      <c r="BI3" s="301"/>
      <c r="BJ3" s="301"/>
      <c r="BK3" s="300"/>
      <c r="BL3" s="300"/>
      <c r="BM3" s="300"/>
      <c r="BN3" s="300"/>
      <c r="BO3" s="300"/>
      <c r="BP3" s="300"/>
      <c r="BQ3" s="300"/>
      <c r="BR3" s="300"/>
    </row>
    <row r="4" spans="1:70" ht="18.75" customHeight="1" x14ac:dyDescent="0.3">
      <c r="A4" s="1714"/>
      <c r="B4" s="1736"/>
      <c r="C4" s="1736"/>
      <c r="D4" s="1736"/>
      <c r="E4" s="1736"/>
      <c r="F4" s="933"/>
      <c r="G4" s="638"/>
      <c r="H4" s="295"/>
      <c r="I4" s="639"/>
      <c r="J4" s="1718"/>
      <c r="K4" s="295"/>
      <c r="L4" s="639"/>
      <c r="M4" s="1718"/>
      <c r="N4" s="640"/>
      <c r="O4" s="641"/>
      <c r="P4" s="642"/>
      <c r="Q4" s="934"/>
      <c r="R4" s="992"/>
      <c r="S4" s="992"/>
      <c r="T4" s="935"/>
      <c r="U4" s="643"/>
      <c r="V4" s="656"/>
      <c r="W4" s="1732"/>
      <c r="X4" s="1732"/>
      <c r="Y4" s="1732"/>
      <c r="Z4" s="1732"/>
      <c r="AA4" s="1732"/>
      <c r="AB4" s="655"/>
      <c r="AC4" s="656"/>
      <c r="AD4" s="1732"/>
      <c r="AE4" s="655"/>
      <c r="AF4" s="934"/>
      <c r="AG4" s="992"/>
      <c r="AH4" s="992"/>
      <c r="AI4" s="1718"/>
      <c r="AJ4" s="1718"/>
      <c r="AK4" s="1718"/>
      <c r="AL4" s="1718"/>
      <c r="AM4" s="1753"/>
      <c r="AN4" s="1753"/>
      <c r="AO4" s="1718"/>
      <c r="AP4" s="1611"/>
      <c r="BC4" s="301"/>
      <c r="BD4" s="301"/>
      <c r="BE4" s="301"/>
      <c r="BF4" s="301"/>
      <c r="BG4" s="301"/>
      <c r="BH4" s="301"/>
      <c r="BI4" s="301"/>
      <c r="BJ4" s="301"/>
      <c r="BK4" s="300"/>
      <c r="BL4" s="300"/>
      <c r="BM4" s="300"/>
      <c r="BN4" s="300"/>
      <c r="BO4" s="300"/>
      <c r="BP4" s="300"/>
      <c r="BQ4" s="300"/>
      <c r="BR4" s="300"/>
    </row>
    <row r="5" spans="1:70" ht="18.75" customHeight="1" x14ac:dyDescent="0.3">
      <c r="A5" s="1714"/>
      <c r="B5" s="1736"/>
      <c r="C5" s="1736"/>
      <c r="D5" s="1736"/>
      <c r="E5" s="1736"/>
      <c r="F5" s="933"/>
      <c r="G5" s="1730"/>
      <c r="H5" s="1717"/>
      <c r="I5" s="1573" t="s">
        <v>15</v>
      </c>
      <c r="J5" s="1719"/>
      <c r="K5" s="1719"/>
      <c r="L5" s="1573" t="s">
        <v>268</v>
      </c>
      <c r="M5" s="1717"/>
      <c r="N5" s="1717"/>
      <c r="O5" s="1573" t="s">
        <v>579</v>
      </c>
      <c r="P5" s="925"/>
      <c r="Q5" s="930" t="s">
        <v>580</v>
      </c>
      <c r="R5" s="990"/>
      <c r="S5" s="990"/>
      <c r="T5" s="931"/>
      <c r="U5" s="644"/>
      <c r="V5" s="1761" t="s">
        <v>581</v>
      </c>
      <c r="W5" s="1761"/>
      <c r="X5" s="645"/>
      <c r="Y5" s="296"/>
      <c r="Z5" s="1761" t="s">
        <v>582</v>
      </c>
      <c r="AA5" s="1761"/>
      <c r="AB5" s="296"/>
      <c r="AC5" s="296"/>
      <c r="AD5" s="1761" t="s">
        <v>165</v>
      </c>
      <c r="AE5" s="1762"/>
      <c r="AF5" s="1736" t="s">
        <v>1164</v>
      </c>
      <c r="AG5" s="1757"/>
      <c r="AH5" s="1757"/>
      <c r="AI5" s="1732"/>
      <c r="AJ5" s="1732"/>
      <c r="AK5" s="1732"/>
      <c r="AL5" s="1732"/>
      <c r="AM5" s="1732"/>
      <c r="AN5" s="1732"/>
      <c r="AO5" s="1732"/>
      <c r="AP5" s="1739"/>
      <c r="BH5" s="301"/>
      <c r="BI5" s="301"/>
      <c r="BJ5" s="301"/>
      <c r="BP5" s="300"/>
      <c r="BQ5" s="300"/>
      <c r="BR5" s="300"/>
    </row>
    <row r="6" spans="1:70" ht="18.75" customHeight="1" x14ac:dyDescent="0.3">
      <c r="A6" s="1714"/>
      <c r="B6" s="1736"/>
      <c r="C6" s="1736"/>
      <c r="D6" s="1736"/>
      <c r="E6" s="1736"/>
      <c r="F6" s="933"/>
      <c r="G6" s="1731"/>
      <c r="H6" s="1732"/>
      <c r="I6" s="1757"/>
      <c r="J6" s="1758"/>
      <c r="K6" s="1758"/>
      <c r="L6" s="1757"/>
      <c r="M6" s="1732"/>
      <c r="N6" s="1732"/>
      <c r="O6" s="1757"/>
      <c r="P6" s="927"/>
      <c r="Q6" s="932"/>
      <c r="R6" s="1736"/>
      <c r="S6" s="1736"/>
      <c r="T6" s="933"/>
      <c r="U6" s="646"/>
      <c r="V6" s="1763" t="s">
        <v>359</v>
      </c>
      <c r="W6" s="1763"/>
      <c r="X6" s="1763"/>
      <c r="Y6" s="657"/>
      <c r="Z6" s="1763" t="s">
        <v>348</v>
      </c>
      <c r="AA6" s="1763"/>
      <c r="AB6" s="1763"/>
      <c r="AC6" s="657"/>
      <c r="AD6" s="1764" t="s">
        <v>1187</v>
      </c>
      <c r="AE6" s="1765"/>
      <c r="AF6" s="1757"/>
      <c r="AG6" s="1757"/>
      <c r="AH6" s="1757"/>
      <c r="AI6" s="1732"/>
      <c r="AJ6" s="1732"/>
      <c r="AK6" s="1732"/>
      <c r="AL6" s="1732"/>
      <c r="AM6" s="1732"/>
      <c r="AN6" s="1732"/>
      <c r="AO6" s="1732"/>
      <c r="AP6" s="1739"/>
      <c r="BH6" s="301"/>
      <c r="BI6" s="301"/>
      <c r="BJ6" s="301"/>
      <c r="BP6" s="300"/>
      <c r="BQ6" s="300"/>
      <c r="BR6" s="300"/>
    </row>
    <row r="7" spans="1:70" ht="18.75" customHeight="1" thickBot="1" x14ac:dyDescent="0.35">
      <c r="A7" s="1715"/>
      <c r="B7" s="1716"/>
      <c r="C7" s="1716"/>
      <c r="D7" s="1716"/>
      <c r="E7" s="1716"/>
      <c r="F7" s="1738"/>
      <c r="G7" s="1733"/>
      <c r="H7" s="1734"/>
      <c r="I7" s="1574"/>
      <c r="J7" s="1759"/>
      <c r="K7" s="1759"/>
      <c r="L7" s="1574"/>
      <c r="M7" s="1734"/>
      <c r="N7" s="1734"/>
      <c r="O7" s="1574"/>
      <c r="P7" s="1760"/>
      <c r="Q7" s="1737"/>
      <c r="R7" s="1716"/>
      <c r="S7" s="1716"/>
      <c r="T7" s="1738"/>
      <c r="U7" s="658"/>
      <c r="V7" s="1766" t="s">
        <v>346</v>
      </c>
      <c r="W7" s="1766"/>
      <c r="X7" s="1766"/>
      <c r="Y7" s="297"/>
      <c r="Z7" s="1766" t="s">
        <v>584</v>
      </c>
      <c r="AA7" s="1766"/>
      <c r="AB7" s="1766"/>
      <c r="AC7" s="1766"/>
      <c r="AD7" s="1766"/>
      <c r="AE7" s="693" t="s">
        <v>229</v>
      </c>
      <c r="AF7" s="1574"/>
      <c r="AG7" s="1574"/>
      <c r="AH7" s="1574"/>
      <c r="AI7" s="1734"/>
      <c r="AJ7" s="1734"/>
      <c r="AK7" s="1734"/>
      <c r="AL7" s="1734"/>
      <c r="AM7" s="1734"/>
      <c r="AN7" s="1734"/>
      <c r="AO7" s="1734"/>
      <c r="AP7" s="1740"/>
      <c r="BH7" s="301"/>
      <c r="BI7" s="301"/>
      <c r="BJ7" s="301"/>
      <c r="BP7" s="300"/>
      <c r="BQ7" s="300"/>
      <c r="BR7" s="300"/>
    </row>
    <row r="8" spans="1:70" ht="18.75" customHeight="1" x14ac:dyDescent="0.3">
      <c r="A8" s="300"/>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BJ8" s="301"/>
      <c r="BR8" s="300"/>
    </row>
    <row r="9" spans="1:70" s="654" customFormat="1" ht="18.75" customHeight="1" thickBot="1" x14ac:dyDescent="0.2">
      <c r="A9" s="133" t="s">
        <v>1168</v>
      </c>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664"/>
      <c r="AB9" s="665"/>
      <c r="AC9" s="136"/>
      <c r="AD9" s="136"/>
      <c r="AE9" s="647"/>
      <c r="AF9" s="647"/>
      <c r="AG9" s="647"/>
      <c r="AH9" s="648"/>
      <c r="AI9" s="648"/>
      <c r="AJ9" s="648"/>
      <c r="AK9" s="648"/>
      <c r="AL9" s="648"/>
      <c r="AM9" s="650"/>
      <c r="AN9" s="650"/>
      <c r="AO9" s="651"/>
      <c r="AP9" s="652"/>
      <c r="AQ9" s="650"/>
      <c r="AR9" s="650"/>
      <c r="AS9" s="650"/>
      <c r="AT9" s="650"/>
      <c r="AU9" s="650"/>
      <c r="AV9" s="650"/>
      <c r="AW9" s="650"/>
      <c r="AX9" s="650"/>
      <c r="AY9" s="650"/>
      <c r="AZ9" s="650"/>
      <c r="BA9" s="650"/>
      <c r="BB9" s="653"/>
      <c r="BC9" s="653"/>
      <c r="BD9" s="653"/>
      <c r="BE9" s="653"/>
      <c r="BF9" s="653"/>
      <c r="BG9" s="653"/>
      <c r="BH9" s="653"/>
    </row>
    <row r="10" spans="1:70" s="654" customFormat="1" ht="18.75" customHeight="1" x14ac:dyDescent="0.15">
      <c r="A10" s="1742"/>
      <c r="B10" s="1743"/>
      <c r="C10" s="1743"/>
      <c r="D10" s="1743"/>
      <c r="E10" s="1743"/>
      <c r="F10" s="1743"/>
      <c r="G10" s="1743"/>
      <c r="H10" s="1743"/>
      <c r="I10" s="1743"/>
      <c r="J10" s="1744"/>
      <c r="K10" s="1748" t="s">
        <v>1154</v>
      </c>
      <c r="L10" s="1558"/>
      <c r="M10" s="1558"/>
      <c r="N10" s="1558"/>
      <c r="O10" s="1558"/>
      <c r="P10" s="1558"/>
      <c r="Q10" s="1558"/>
      <c r="R10" s="1558"/>
      <c r="S10" s="1558"/>
      <c r="T10" s="1559"/>
      <c r="U10" s="1748" t="s">
        <v>1155</v>
      </c>
      <c r="V10" s="1558"/>
      <c r="W10" s="1558"/>
      <c r="X10" s="1558"/>
      <c r="Y10" s="1558"/>
      <c r="Z10" s="1558"/>
      <c r="AA10" s="1558"/>
      <c r="AB10" s="1558"/>
      <c r="AC10" s="1558"/>
      <c r="AD10" s="1749"/>
      <c r="AE10" s="647"/>
      <c r="AF10" s="647"/>
      <c r="AG10" s="647"/>
      <c r="AH10" s="648"/>
      <c r="AI10" s="648"/>
      <c r="AJ10" s="648"/>
      <c r="AK10" s="648"/>
      <c r="AL10" s="648"/>
      <c r="AM10" s="650"/>
      <c r="AN10" s="650"/>
      <c r="AO10" s="651"/>
      <c r="AP10" s="652"/>
      <c r="AQ10" s="650"/>
      <c r="AR10" s="650"/>
      <c r="AS10" s="650"/>
      <c r="AT10" s="650"/>
      <c r="AU10" s="650"/>
      <c r="AV10" s="650"/>
      <c r="AW10" s="650"/>
      <c r="AX10" s="650"/>
      <c r="AY10" s="650"/>
      <c r="AZ10" s="650"/>
      <c r="BA10" s="650"/>
      <c r="BB10" s="653"/>
      <c r="BC10" s="653"/>
      <c r="BD10" s="653"/>
      <c r="BE10" s="653"/>
      <c r="BF10" s="653"/>
      <c r="BG10" s="653"/>
      <c r="BH10" s="653"/>
    </row>
    <row r="11" spans="1:70" s="654" customFormat="1" ht="18.75" customHeight="1" x14ac:dyDescent="0.15">
      <c r="A11" s="1745"/>
      <c r="B11" s="1746"/>
      <c r="C11" s="1746"/>
      <c r="D11" s="1746"/>
      <c r="E11" s="1746"/>
      <c r="F11" s="1746"/>
      <c r="G11" s="1746"/>
      <c r="H11" s="1746"/>
      <c r="I11" s="1746"/>
      <c r="J11" s="1747"/>
      <c r="K11" s="928"/>
      <c r="L11" s="1583"/>
      <c r="M11" s="1583"/>
      <c r="N11" s="1583"/>
      <c r="O11" s="1583"/>
      <c r="P11" s="1583"/>
      <c r="Q11" s="1583"/>
      <c r="R11" s="1583"/>
      <c r="S11" s="1583"/>
      <c r="T11" s="929"/>
      <c r="U11" s="928"/>
      <c r="V11" s="1583"/>
      <c r="W11" s="1583"/>
      <c r="X11" s="1583"/>
      <c r="Y11" s="1583"/>
      <c r="Z11" s="1583"/>
      <c r="AA11" s="1583"/>
      <c r="AB11" s="1583"/>
      <c r="AC11" s="1583"/>
      <c r="AD11" s="1582"/>
      <c r="AE11" s="647"/>
      <c r="AF11" s="647"/>
      <c r="AG11" s="647"/>
      <c r="AH11" s="648"/>
      <c r="AI11" s="648"/>
      <c r="AJ11" s="648"/>
      <c r="AK11" s="648"/>
      <c r="AL11" s="648"/>
      <c r="AM11" s="650"/>
      <c r="AN11" s="650"/>
      <c r="AO11" s="651"/>
      <c r="AP11" s="652"/>
      <c r="AQ11" s="650"/>
      <c r="AR11" s="650"/>
      <c r="AS11" s="650"/>
      <c r="AT11" s="650"/>
      <c r="AU11" s="650"/>
      <c r="AV11" s="650"/>
      <c r="AW11" s="650"/>
      <c r="AX11" s="650"/>
      <c r="AY11" s="650"/>
      <c r="AZ11" s="650"/>
      <c r="BA11" s="650"/>
      <c r="BB11" s="653"/>
      <c r="BC11" s="653"/>
      <c r="BD11" s="653"/>
      <c r="BE11" s="653"/>
      <c r="BF11" s="653"/>
      <c r="BG11" s="653"/>
      <c r="BH11" s="653"/>
    </row>
    <row r="12" spans="1:70" s="654" customFormat="1" ht="18.75" customHeight="1" x14ac:dyDescent="0.15">
      <c r="A12" s="1714" t="s">
        <v>1156</v>
      </c>
      <c r="B12" s="991"/>
      <c r="C12" s="991"/>
      <c r="D12" s="991"/>
      <c r="E12" s="930" t="s">
        <v>1157</v>
      </c>
      <c r="F12" s="990"/>
      <c r="G12" s="990"/>
      <c r="H12" s="990"/>
      <c r="I12" s="990"/>
      <c r="J12" s="931"/>
      <c r="K12" s="666"/>
      <c r="L12" s="667"/>
      <c r="M12" s="668"/>
      <c r="N12" s="1023" t="s">
        <v>576</v>
      </c>
      <c r="O12" s="669"/>
      <c r="P12" s="294"/>
      <c r="Q12" s="668"/>
      <c r="R12" s="1023" t="s">
        <v>550</v>
      </c>
      <c r="S12" s="669"/>
      <c r="T12" s="659"/>
      <c r="U12" s="666"/>
      <c r="V12" s="667"/>
      <c r="W12" s="668"/>
      <c r="X12" s="1023" t="s">
        <v>576</v>
      </c>
      <c r="Y12" s="669"/>
      <c r="Z12" s="294"/>
      <c r="AA12" s="668"/>
      <c r="AB12" s="1023" t="s">
        <v>550</v>
      </c>
      <c r="AC12" s="669"/>
      <c r="AD12" s="662"/>
      <c r="AE12" s="647"/>
      <c r="AF12" s="647"/>
      <c r="AG12" s="647"/>
      <c r="AH12" s="648"/>
      <c r="AI12" s="648"/>
      <c r="AJ12" s="648"/>
      <c r="AK12" s="648"/>
      <c r="AL12" s="648"/>
      <c r="AM12" s="650"/>
      <c r="AN12" s="650"/>
      <c r="AO12" s="651"/>
      <c r="AP12" s="652"/>
      <c r="AQ12" s="650"/>
      <c r="AR12" s="650"/>
      <c r="AS12" s="650"/>
      <c r="AT12" s="650"/>
      <c r="AU12" s="650"/>
      <c r="AV12" s="650"/>
      <c r="AW12" s="650"/>
      <c r="AX12" s="650"/>
      <c r="AY12" s="650"/>
      <c r="AZ12" s="650"/>
      <c r="BA12" s="650"/>
      <c r="BB12" s="653"/>
      <c r="BC12" s="653"/>
      <c r="BD12" s="653"/>
      <c r="BE12" s="653"/>
      <c r="BF12" s="653"/>
      <c r="BG12" s="653"/>
      <c r="BH12" s="653"/>
    </row>
    <row r="13" spans="1:70" s="654" customFormat="1" ht="18.75" customHeight="1" x14ac:dyDescent="0.15">
      <c r="A13" s="1714"/>
      <c r="B13" s="991"/>
      <c r="C13" s="991"/>
      <c r="D13" s="991"/>
      <c r="E13" s="932"/>
      <c r="F13" s="991"/>
      <c r="G13" s="991"/>
      <c r="H13" s="991"/>
      <c r="I13" s="991"/>
      <c r="J13" s="933"/>
      <c r="K13" s="670"/>
      <c r="L13" s="671"/>
      <c r="M13" s="639"/>
      <c r="N13" s="1581"/>
      <c r="O13" s="672"/>
      <c r="P13" s="295"/>
      <c r="Q13" s="639"/>
      <c r="R13" s="1581"/>
      <c r="S13" s="672"/>
      <c r="T13" s="661"/>
      <c r="U13" s="670"/>
      <c r="V13" s="671"/>
      <c r="W13" s="639"/>
      <c r="X13" s="1581"/>
      <c r="Y13" s="672"/>
      <c r="Z13" s="295"/>
      <c r="AA13" s="639"/>
      <c r="AB13" s="1581"/>
      <c r="AC13" s="672"/>
      <c r="AD13" s="673"/>
      <c r="AE13" s="647"/>
      <c r="AF13" s="647"/>
      <c r="AG13" s="647"/>
      <c r="AH13" s="648"/>
      <c r="AI13" s="648"/>
      <c r="AJ13" s="648"/>
      <c r="AK13" s="648"/>
      <c r="AL13" s="648"/>
      <c r="AM13" s="650"/>
      <c r="AN13" s="650"/>
      <c r="AO13" s="651"/>
      <c r="AP13" s="652"/>
      <c r="AQ13" s="650"/>
      <c r="AR13" s="650"/>
      <c r="AS13" s="650"/>
      <c r="AT13" s="650"/>
      <c r="AU13" s="650"/>
      <c r="AV13" s="650"/>
      <c r="AW13" s="650"/>
      <c r="AX13" s="650"/>
      <c r="AY13" s="650"/>
      <c r="AZ13" s="650"/>
      <c r="BA13" s="650"/>
      <c r="BB13" s="653"/>
      <c r="BC13" s="653"/>
      <c r="BD13" s="653"/>
      <c r="BE13" s="653"/>
      <c r="BF13" s="653"/>
      <c r="BG13" s="653"/>
      <c r="BH13" s="653"/>
    </row>
    <row r="14" spans="1:70" s="654" customFormat="1" ht="18.75" customHeight="1" x14ac:dyDescent="0.15">
      <c r="A14" s="1714"/>
      <c r="B14" s="991"/>
      <c r="C14" s="991"/>
      <c r="D14" s="991"/>
      <c r="E14" s="932"/>
      <c r="F14" s="991"/>
      <c r="G14" s="991"/>
      <c r="H14" s="991"/>
      <c r="I14" s="991"/>
      <c r="J14" s="933"/>
      <c r="K14" s="1056"/>
      <c r="L14" s="1022"/>
      <c r="M14" s="1573" t="s">
        <v>15</v>
      </c>
      <c r="N14" s="1719"/>
      <c r="O14" s="1719"/>
      <c r="P14" s="1573" t="s">
        <v>268</v>
      </c>
      <c r="Q14" s="1022"/>
      <c r="R14" s="1022"/>
      <c r="S14" s="1573" t="s">
        <v>579</v>
      </c>
      <c r="T14" s="1573"/>
      <c r="U14" s="1056"/>
      <c r="V14" s="1022"/>
      <c r="W14" s="1573" t="s">
        <v>15</v>
      </c>
      <c r="X14" s="1719"/>
      <c r="Y14" s="1719"/>
      <c r="Z14" s="1573" t="s">
        <v>268</v>
      </c>
      <c r="AA14" s="1022"/>
      <c r="AB14" s="1022"/>
      <c r="AC14" s="1573" t="s">
        <v>579</v>
      </c>
      <c r="AD14" s="1571"/>
      <c r="AE14" s="647"/>
      <c r="AF14" s="647"/>
      <c r="AG14" s="647"/>
      <c r="AH14" s="648"/>
      <c r="AI14" s="648"/>
      <c r="AJ14" s="648"/>
      <c r="AK14" s="648"/>
      <c r="AL14" s="648"/>
      <c r="AM14" s="650"/>
      <c r="AN14" s="650"/>
      <c r="AO14" s="651"/>
      <c r="AP14" s="652"/>
      <c r="AQ14" s="650"/>
      <c r="AR14" s="650"/>
      <c r="AS14" s="650"/>
      <c r="AT14" s="650"/>
      <c r="AU14" s="650"/>
      <c r="AV14" s="650"/>
      <c r="AW14" s="650"/>
      <c r="AX14" s="650"/>
      <c r="AY14" s="650"/>
      <c r="AZ14" s="650"/>
      <c r="BA14" s="650"/>
      <c r="BB14" s="653"/>
      <c r="BC14" s="653"/>
      <c r="BD14" s="653"/>
      <c r="BE14" s="653"/>
      <c r="BF14" s="653"/>
      <c r="BG14" s="653"/>
      <c r="BH14" s="653"/>
    </row>
    <row r="15" spans="1:70" s="654" customFormat="1" ht="18.75" customHeight="1" x14ac:dyDescent="0.15">
      <c r="A15" s="1714"/>
      <c r="B15" s="991"/>
      <c r="C15" s="991"/>
      <c r="D15" s="991"/>
      <c r="E15" s="934"/>
      <c r="F15" s="992"/>
      <c r="G15" s="992"/>
      <c r="H15" s="992"/>
      <c r="I15" s="992"/>
      <c r="J15" s="935"/>
      <c r="K15" s="1057"/>
      <c r="L15" s="1581"/>
      <c r="M15" s="1583"/>
      <c r="N15" s="1720"/>
      <c r="O15" s="1720"/>
      <c r="P15" s="1583"/>
      <c r="Q15" s="1581"/>
      <c r="R15" s="1581"/>
      <c r="S15" s="1583"/>
      <c r="T15" s="1583"/>
      <c r="U15" s="1057"/>
      <c r="V15" s="1581"/>
      <c r="W15" s="1583"/>
      <c r="X15" s="1720"/>
      <c r="Y15" s="1720"/>
      <c r="Z15" s="1583"/>
      <c r="AA15" s="1581"/>
      <c r="AB15" s="1581"/>
      <c r="AC15" s="1583"/>
      <c r="AD15" s="1582"/>
      <c r="AE15" s="647"/>
      <c r="AF15" s="647"/>
      <c r="AG15" s="647"/>
      <c r="AH15" s="648"/>
      <c r="AI15" s="648"/>
      <c r="AJ15" s="648"/>
      <c r="AK15" s="648"/>
      <c r="AL15" s="648"/>
      <c r="AM15" s="650"/>
      <c r="AN15" s="650"/>
      <c r="AO15" s="651"/>
      <c r="AP15" s="652"/>
      <c r="AQ15" s="650"/>
      <c r="AR15" s="650"/>
      <c r="AS15" s="650"/>
      <c r="AT15" s="650"/>
      <c r="AU15" s="650"/>
      <c r="AV15" s="650"/>
      <c r="AW15" s="650"/>
      <c r="AX15" s="650"/>
      <c r="AY15" s="650"/>
      <c r="AZ15" s="650"/>
      <c r="BA15" s="650"/>
      <c r="BB15" s="653"/>
      <c r="BC15" s="653"/>
      <c r="BD15" s="653"/>
      <c r="BE15" s="653"/>
      <c r="BF15" s="653"/>
      <c r="BG15" s="653"/>
      <c r="BH15" s="653"/>
    </row>
    <row r="16" spans="1:70" s="654" customFormat="1" ht="18.75" customHeight="1" x14ac:dyDescent="0.3">
      <c r="A16" s="1714"/>
      <c r="B16" s="991"/>
      <c r="C16" s="991"/>
      <c r="D16" s="991"/>
      <c r="E16" s="1721" t="s">
        <v>1158</v>
      </c>
      <c r="F16" s="1722"/>
      <c r="G16" s="1722"/>
      <c r="H16" s="1727" t="s">
        <v>1159</v>
      </c>
      <c r="I16" s="1727"/>
      <c r="J16" s="1727"/>
      <c r="K16" s="666"/>
      <c r="L16" s="668"/>
      <c r="M16" s="1741" t="s">
        <v>576</v>
      </c>
      <c r="N16" s="1717" t="s">
        <v>577</v>
      </c>
      <c r="O16" s="1741"/>
      <c r="P16" s="1741"/>
      <c r="Q16" s="1717" t="s">
        <v>578</v>
      </c>
      <c r="R16" s="674"/>
      <c r="S16" s="668"/>
      <c r="T16" s="1717" t="s">
        <v>550</v>
      </c>
      <c r="U16" s="666"/>
      <c r="V16" s="668"/>
      <c r="W16" s="1741" t="s">
        <v>576</v>
      </c>
      <c r="X16" s="1717" t="s">
        <v>577</v>
      </c>
      <c r="Y16" s="1741"/>
      <c r="Z16" s="1741"/>
      <c r="AA16" s="1717" t="s">
        <v>578</v>
      </c>
      <c r="AB16" s="674"/>
      <c r="AC16" s="668"/>
      <c r="AD16" s="1739" t="s">
        <v>550</v>
      </c>
      <c r="AE16" s="647"/>
      <c r="AF16" s="647"/>
      <c r="AG16" s="647"/>
      <c r="AH16" s="648"/>
      <c r="AI16" s="648"/>
      <c r="AJ16" s="648"/>
      <c r="AK16" s="648"/>
      <c r="AL16" s="648"/>
      <c r="AM16" s="650"/>
      <c r="AN16" s="650"/>
      <c r="AO16" s="651"/>
      <c r="AP16" s="652"/>
      <c r="AQ16" s="650"/>
      <c r="AR16" s="650"/>
      <c r="AS16" s="650"/>
      <c r="AT16" s="650"/>
      <c r="AU16" s="650"/>
      <c r="AV16" s="650"/>
      <c r="AW16" s="650"/>
      <c r="AX16" s="650"/>
      <c r="AY16" s="650"/>
      <c r="AZ16" s="650"/>
      <c r="BA16" s="650"/>
      <c r="BB16" s="653"/>
      <c r="BC16" s="653"/>
      <c r="BD16" s="653"/>
      <c r="BE16" s="653"/>
      <c r="BF16" s="653"/>
      <c r="BG16" s="653"/>
      <c r="BH16" s="653"/>
    </row>
    <row r="17" spans="1:60" s="654" customFormat="1" ht="18.75" customHeight="1" x14ac:dyDescent="0.3">
      <c r="A17" s="1714"/>
      <c r="B17" s="991"/>
      <c r="C17" s="991"/>
      <c r="D17" s="991"/>
      <c r="E17" s="1723"/>
      <c r="F17" s="1724"/>
      <c r="G17" s="1724"/>
      <c r="H17" s="1727"/>
      <c r="I17" s="1727"/>
      <c r="J17" s="1727"/>
      <c r="K17" s="670"/>
      <c r="L17" s="639"/>
      <c r="M17" s="1718"/>
      <c r="N17" s="1718"/>
      <c r="O17" s="1718"/>
      <c r="P17" s="1718"/>
      <c r="Q17" s="1718"/>
      <c r="R17" s="640"/>
      <c r="S17" s="639"/>
      <c r="T17" s="1718"/>
      <c r="U17" s="670"/>
      <c r="V17" s="639"/>
      <c r="W17" s="1718"/>
      <c r="X17" s="1718"/>
      <c r="Y17" s="1718"/>
      <c r="Z17" s="1718"/>
      <c r="AA17" s="1718"/>
      <c r="AB17" s="640"/>
      <c r="AC17" s="639"/>
      <c r="AD17" s="1611"/>
      <c r="AE17" s="647"/>
      <c r="AF17" s="647"/>
      <c r="AG17" s="647"/>
      <c r="AH17" s="648"/>
      <c r="AI17" s="648"/>
      <c r="AJ17" s="648"/>
      <c r="AK17" s="648"/>
      <c r="AL17" s="648"/>
      <c r="AM17" s="650"/>
      <c r="AN17" s="650"/>
      <c r="AO17" s="651"/>
      <c r="AP17" s="652"/>
      <c r="AQ17" s="650"/>
      <c r="AR17" s="650"/>
      <c r="AS17" s="650"/>
      <c r="AT17" s="650"/>
      <c r="AU17" s="650"/>
      <c r="AV17" s="650"/>
      <c r="AW17" s="650"/>
      <c r="AX17" s="650"/>
      <c r="AY17" s="650"/>
      <c r="AZ17" s="650"/>
      <c r="BA17" s="650"/>
      <c r="BB17" s="653"/>
      <c r="BC17" s="653"/>
      <c r="BD17" s="653"/>
      <c r="BE17" s="653"/>
      <c r="BF17" s="653"/>
      <c r="BG17" s="653"/>
      <c r="BH17" s="653"/>
    </row>
    <row r="18" spans="1:60" s="654" customFormat="1" ht="18.75" customHeight="1" x14ac:dyDescent="0.15">
      <c r="A18" s="1714"/>
      <c r="B18" s="991"/>
      <c r="C18" s="991"/>
      <c r="D18" s="991"/>
      <c r="E18" s="1723"/>
      <c r="F18" s="1724"/>
      <c r="G18" s="1724"/>
      <c r="H18" s="930" t="s">
        <v>1150</v>
      </c>
      <c r="I18" s="990"/>
      <c r="J18" s="990"/>
      <c r="K18" s="1056"/>
      <c r="L18" s="1022"/>
      <c r="M18" s="1573" t="s">
        <v>15</v>
      </c>
      <c r="N18" s="1719"/>
      <c r="O18" s="1719"/>
      <c r="P18" s="1573" t="s">
        <v>268</v>
      </c>
      <c r="Q18" s="1022"/>
      <c r="R18" s="1022"/>
      <c r="S18" s="1573" t="s">
        <v>1151</v>
      </c>
      <c r="T18" s="1573"/>
      <c r="U18" s="1056"/>
      <c r="V18" s="1022"/>
      <c r="W18" s="1573" t="s">
        <v>15</v>
      </c>
      <c r="X18" s="1719"/>
      <c r="Y18" s="1719"/>
      <c r="Z18" s="1573" t="s">
        <v>268</v>
      </c>
      <c r="AA18" s="1022"/>
      <c r="AB18" s="1022"/>
      <c r="AC18" s="1573" t="s">
        <v>1151</v>
      </c>
      <c r="AD18" s="1571"/>
      <c r="AE18" s="647"/>
      <c r="AF18" s="647"/>
      <c r="AG18" s="647"/>
      <c r="AH18" s="648"/>
      <c r="AI18" s="648"/>
      <c r="AJ18" s="648"/>
      <c r="AK18" s="648"/>
      <c r="AL18" s="648"/>
      <c r="AM18" s="650"/>
      <c r="AN18" s="650"/>
      <c r="AO18" s="651"/>
      <c r="AP18" s="652"/>
      <c r="AQ18" s="650"/>
      <c r="AR18" s="650"/>
      <c r="AS18" s="650"/>
      <c r="AT18" s="650"/>
      <c r="AU18" s="650"/>
      <c r="AV18" s="650"/>
      <c r="AW18" s="650"/>
      <c r="AX18" s="650"/>
      <c r="AY18" s="650"/>
      <c r="AZ18" s="650"/>
      <c r="BA18" s="650"/>
      <c r="BB18" s="653"/>
      <c r="BC18" s="653"/>
      <c r="BD18" s="653"/>
      <c r="BE18" s="653"/>
      <c r="BF18" s="653"/>
      <c r="BG18" s="653"/>
      <c r="BH18" s="653"/>
    </row>
    <row r="19" spans="1:60" s="654" customFormat="1" ht="18.75" customHeight="1" x14ac:dyDescent="0.15">
      <c r="A19" s="1714"/>
      <c r="B19" s="991"/>
      <c r="C19" s="991"/>
      <c r="D19" s="991"/>
      <c r="E19" s="1725"/>
      <c r="F19" s="1726"/>
      <c r="G19" s="1726"/>
      <c r="H19" s="934"/>
      <c r="I19" s="992"/>
      <c r="J19" s="992"/>
      <c r="K19" s="1057"/>
      <c r="L19" s="1581"/>
      <c r="M19" s="1583"/>
      <c r="N19" s="1720"/>
      <c r="O19" s="1720"/>
      <c r="P19" s="1583"/>
      <c r="Q19" s="1581"/>
      <c r="R19" s="1581"/>
      <c r="S19" s="1583"/>
      <c r="T19" s="1583"/>
      <c r="U19" s="1057"/>
      <c r="V19" s="1581"/>
      <c r="W19" s="1583"/>
      <c r="X19" s="1720"/>
      <c r="Y19" s="1720"/>
      <c r="Z19" s="1583"/>
      <c r="AA19" s="1581"/>
      <c r="AB19" s="1581"/>
      <c r="AC19" s="1583"/>
      <c r="AD19" s="1582"/>
      <c r="AE19" s="647"/>
      <c r="AF19" s="647"/>
      <c r="AG19" s="647"/>
      <c r="AH19" s="648"/>
      <c r="AI19" s="648"/>
      <c r="AJ19" s="648"/>
      <c r="AK19" s="648"/>
      <c r="AL19" s="648"/>
      <c r="AM19" s="650"/>
      <c r="AN19" s="650"/>
      <c r="AO19" s="651"/>
      <c r="AP19" s="652"/>
      <c r="AQ19" s="650"/>
      <c r="AR19" s="650"/>
      <c r="AS19" s="650"/>
      <c r="AT19" s="650"/>
      <c r="AU19" s="650"/>
      <c r="AV19" s="650"/>
      <c r="AW19" s="650"/>
      <c r="AX19" s="650"/>
      <c r="AY19" s="650"/>
      <c r="AZ19" s="650"/>
      <c r="BA19" s="650"/>
      <c r="BB19" s="653"/>
      <c r="BC19" s="653"/>
      <c r="BD19" s="653"/>
      <c r="BE19" s="653"/>
      <c r="BF19" s="653"/>
      <c r="BG19" s="653"/>
      <c r="BH19" s="653"/>
    </row>
    <row r="20" spans="1:60" s="654" customFormat="1" ht="18.75" customHeight="1" x14ac:dyDescent="0.15">
      <c r="A20" s="1714"/>
      <c r="B20" s="991"/>
      <c r="C20" s="991"/>
      <c r="D20" s="991"/>
      <c r="E20" s="987" t="s">
        <v>1160</v>
      </c>
      <c r="F20" s="987"/>
      <c r="G20" s="987"/>
      <c r="H20" s="987" t="s">
        <v>1161</v>
      </c>
      <c r="I20" s="987"/>
      <c r="J20" s="987"/>
      <c r="K20" s="1717"/>
      <c r="L20" s="1717" t="s">
        <v>1162</v>
      </c>
      <c r="M20" s="1717"/>
      <c r="N20" s="1717"/>
      <c r="O20" s="1717" t="s">
        <v>578</v>
      </c>
      <c r="P20" s="1573"/>
      <c r="Q20" s="1717"/>
      <c r="R20" s="1717"/>
      <c r="S20" s="1573" t="s">
        <v>1152</v>
      </c>
      <c r="T20" s="1573"/>
      <c r="U20" s="1730"/>
      <c r="V20" s="1717" t="s">
        <v>1162</v>
      </c>
      <c r="W20" s="1717"/>
      <c r="X20" s="1717"/>
      <c r="Y20" s="1717" t="s">
        <v>578</v>
      </c>
      <c r="Z20" s="1573"/>
      <c r="AA20" s="1717"/>
      <c r="AB20" s="1717"/>
      <c r="AC20" s="1573" t="s">
        <v>1152</v>
      </c>
      <c r="AD20" s="1571"/>
      <c r="AE20" s="647"/>
      <c r="AF20" s="647"/>
      <c r="AG20" s="647"/>
      <c r="AH20" s="648"/>
      <c r="AI20" s="648"/>
      <c r="AJ20" s="648"/>
      <c r="AK20" s="648"/>
      <c r="AL20" s="648"/>
      <c r="AM20" s="650"/>
      <c r="AN20" s="650"/>
      <c r="AO20" s="651"/>
      <c r="AP20" s="652"/>
      <c r="AQ20" s="650"/>
      <c r="AR20" s="650"/>
      <c r="AS20" s="650"/>
      <c r="AT20" s="650"/>
      <c r="AU20" s="650"/>
      <c r="AV20" s="650"/>
      <c r="AW20" s="650"/>
      <c r="AX20" s="650"/>
      <c r="AY20" s="650"/>
      <c r="AZ20" s="650"/>
      <c r="BA20" s="650"/>
      <c r="BB20" s="653"/>
      <c r="BC20" s="653"/>
      <c r="BD20" s="653"/>
      <c r="BE20" s="653"/>
      <c r="BF20" s="653"/>
      <c r="BG20" s="653"/>
      <c r="BH20" s="653"/>
    </row>
    <row r="21" spans="1:60" s="654" customFormat="1" ht="18.75" customHeight="1" x14ac:dyDescent="0.15">
      <c r="A21" s="1714"/>
      <c r="B21" s="991"/>
      <c r="C21" s="991"/>
      <c r="D21" s="991"/>
      <c r="E21" s="987"/>
      <c r="F21" s="987"/>
      <c r="G21" s="987"/>
      <c r="H21" s="987"/>
      <c r="I21" s="987"/>
      <c r="J21" s="987"/>
      <c r="K21" s="1718"/>
      <c r="L21" s="1718"/>
      <c r="M21" s="1718"/>
      <c r="N21" s="1718"/>
      <c r="O21" s="1718"/>
      <c r="P21" s="1583"/>
      <c r="Q21" s="1718"/>
      <c r="R21" s="1718"/>
      <c r="S21" s="1583"/>
      <c r="T21" s="1583"/>
      <c r="U21" s="1750"/>
      <c r="V21" s="1718"/>
      <c r="W21" s="1718"/>
      <c r="X21" s="1718"/>
      <c r="Y21" s="1718"/>
      <c r="Z21" s="1583"/>
      <c r="AA21" s="1718"/>
      <c r="AB21" s="1718"/>
      <c r="AC21" s="1583"/>
      <c r="AD21" s="1582"/>
      <c r="AE21" s="647"/>
      <c r="AF21" s="647"/>
      <c r="AG21" s="647"/>
      <c r="AH21" s="648"/>
      <c r="AI21" s="648"/>
      <c r="AJ21" s="648"/>
      <c r="AK21" s="648"/>
      <c r="AL21" s="648"/>
      <c r="AM21" s="650"/>
      <c r="AN21" s="650"/>
      <c r="AO21" s="651"/>
      <c r="AP21" s="652"/>
      <c r="AQ21" s="650"/>
      <c r="AR21" s="650"/>
      <c r="AS21" s="650"/>
      <c r="AT21" s="650"/>
      <c r="AU21" s="650"/>
      <c r="AV21" s="650"/>
      <c r="AW21" s="650"/>
      <c r="AX21" s="650"/>
      <c r="AY21" s="650"/>
      <c r="AZ21" s="650"/>
      <c r="BA21" s="650"/>
      <c r="BB21" s="653"/>
      <c r="BC21" s="653"/>
      <c r="BD21" s="653"/>
      <c r="BE21" s="653"/>
      <c r="BF21" s="653"/>
      <c r="BG21" s="653"/>
      <c r="BH21" s="653"/>
    </row>
    <row r="22" spans="1:60" s="654" customFormat="1" ht="18.75" customHeight="1" x14ac:dyDescent="0.15">
      <c r="A22" s="1714"/>
      <c r="B22" s="991"/>
      <c r="C22" s="991"/>
      <c r="D22" s="991"/>
      <c r="E22" s="987"/>
      <c r="F22" s="987"/>
      <c r="G22" s="987"/>
      <c r="H22" s="987" t="s">
        <v>1163</v>
      </c>
      <c r="I22" s="987"/>
      <c r="J22" s="987"/>
      <c r="K22" s="666"/>
      <c r="L22" s="667"/>
      <c r="M22" s="668"/>
      <c r="N22" s="1023" t="s">
        <v>576</v>
      </c>
      <c r="O22" s="669"/>
      <c r="P22" s="294"/>
      <c r="Q22" s="668"/>
      <c r="R22" s="1023" t="s">
        <v>550</v>
      </c>
      <c r="S22" s="669"/>
      <c r="T22" s="659"/>
      <c r="U22" s="666"/>
      <c r="V22" s="667"/>
      <c r="W22" s="668"/>
      <c r="X22" s="1023" t="s">
        <v>576</v>
      </c>
      <c r="Y22" s="669"/>
      <c r="Z22" s="294"/>
      <c r="AA22" s="668"/>
      <c r="AB22" s="1023" t="s">
        <v>550</v>
      </c>
      <c r="AC22" s="669"/>
      <c r="AD22" s="662"/>
      <c r="AE22" s="647"/>
      <c r="AF22" s="647"/>
      <c r="AG22" s="647"/>
      <c r="AH22" s="648"/>
      <c r="AI22" s="648"/>
      <c r="AJ22" s="648"/>
      <c r="AK22" s="648"/>
      <c r="AL22" s="648"/>
      <c r="AM22" s="650"/>
      <c r="AN22" s="650"/>
      <c r="AO22" s="651"/>
      <c r="AP22" s="652"/>
      <c r="AQ22" s="650"/>
      <c r="AR22" s="650"/>
      <c r="AS22" s="650"/>
      <c r="AT22" s="650"/>
      <c r="AU22" s="650"/>
      <c r="AV22" s="650"/>
      <c r="AW22" s="650"/>
      <c r="AX22" s="650"/>
      <c r="AY22" s="650"/>
      <c r="AZ22" s="650"/>
      <c r="BA22" s="650"/>
      <c r="BB22" s="653"/>
      <c r="BC22" s="653"/>
      <c r="BD22" s="653"/>
      <c r="BE22" s="653"/>
      <c r="BF22" s="653"/>
      <c r="BG22" s="653"/>
      <c r="BH22" s="653"/>
    </row>
    <row r="23" spans="1:60" s="654" customFormat="1" ht="18.75" customHeight="1" thickBot="1" x14ac:dyDescent="0.2">
      <c r="A23" s="1715"/>
      <c r="B23" s="1716"/>
      <c r="C23" s="1716"/>
      <c r="D23" s="1716"/>
      <c r="E23" s="1577"/>
      <c r="F23" s="1577"/>
      <c r="G23" s="1577"/>
      <c r="H23" s="1577"/>
      <c r="I23" s="1577"/>
      <c r="J23" s="1577"/>
      <c r="K23" s="675"/>
      <c r="L23" s="676"/>
      <c r="M23" s="677"/>
      <c r="N23" s="1545"/>
      <c r="O23" s="678"/>
      <c r="P23" s="297"/>
      <c r="Q23" s="677"/>
      <c r="R23" s="1545"/>
      <c r="S23" s="678"/>
      <c r="T23" s="660"/>
      <c r="U23" s="675"/>
      <c r="V23" s="676"/>
      <c r="W23" s="677"/>
      <c r="X23" s="1545"/>
      <c r="Y23" s="678"/>
      <c r="Z23" s="297"/>
      <c r="AA23" s="677"/>
      <c r="AB23" s="1545"/>
      <c r="AC23" s="678"/>
      <c r="AD23" s="663"/>
      <c r="AE23" s="647"/>
      <c r="AF23" s="647"/>
      <c r="AG23" s="647"/>
      <c r="AH23" s="648"/>
      <c r="AI23" s="648"/>
      <c r="AJ23" s="648"/>
      <c r="AK23" s="648"/>
      <c r="AL23" s="648"/>
      <c r="AM23" s="650"/>
      <c r="AN23" s="650"/>
      <c r="AO23" s="651"/>
      <c r="AP23" s="652"/>
      <c r="AQ23" s="650"/>
      <c r="AR23" s="650"/>
      <c r="AS23" s="650"/>
      <c r="AT23" s="650"/>
      <c r="AU23" s="650"/>
      <c r="AV23" s="650"/>
      <c r="AW23" s="650"/>
      <c r="AX23" s="650"/>
      <c r="AY23" s="650"/>
      <c r="AZ23" s="650"/>
      <c r="BA23" s="650"/>
      <c r="BB23" s="653"/>
      <c r="BC23" s="653"/>
      <c r="BD23" s="653"/>
      <c r="BE23" s="653"/>
      <c r="BF23" s="653"/>
      <c r="BG23" s="653"/>
      <c r="BH23" s="653"/>
    </row>
    <row r="24" spans="1:60" s="654" customFormat="1" ht="18.75" customHeight="1" x14ac:dyDescent="0.15">
      <c r="A24" s="647"/>
      <c r="B24" s="647"/>
      <c r="C24" s="647"/>
      <c r="D24" s="647"/>
      <c r="E24" s="647"/>
      <c r="F24" s="647"/>
      <c r="G24" s="647"/>
      <c r="H24" s="648"/>
      <c r="I24" s="648"/>
      <c r="J24" s="648"/>
      <c r="K24" s="649"/>
      <c r="L24" s="649"/>
      <c r="M24" s="648"/>
      <c r="N24" s="648"/>
      <c r="O24" s="648"/>
      <c r="P24" s="648"/>
      <c r="Q24" s="648"/>
      <c r="R24" s="647"/>
      <c r="S24" s="647"/>
      <c r="T24" s="647"/>
      <c r="U24" s="648"/>
      <c r="V24" s="648"/>
      <c r="W24" s="648"/>
      <c r="X24" s="649"/>
      <c r="Y24" s="649"/>
      <c r="Z24" s="648"/>
      <c r="AA24" s="648"/>
      <c r="AB24" s="648"/>
      <c r="AC24" s="648"/>
      <c r="AD24" s="648"/>
      <c r="AE24" s="647"/>
      <c r="AF24" s="647"/>
      <c r="AG24" s="647"/>
      <c r="AH24" s="648"/>
      <c r="AI24" s="648"/>
      <c r="AJ24" s="648"/>
      <c r="AK24" s="648"/>
      <c r="AL24" s="648"/>
      <c r="AM24" s="650"/>
      <c r="AN24" s="650"/>
      <c r="AO24" s="651"/>
      <c r="AP24" s="652"/>
      <c r="AQ24" s="650"/>
      <c r="AR24" s="650"/>
      <c r="AS24" s="650"/>
      <c r="AT24" s="650"/>
      <c r="AU24" s="650"/>
      <c r="AV24" s="650"/>
      <c r="AW24" s="650"/>
      <c r="AX24" s="650"/>
      <c r="AY24" s="650"/>
      <c r="AZ24" s="650"/>
      <c r="BA24" s="650"/>
      <c r="BB24" s="653"/>
      <c r="BC24" s="653"/>
      <c r="BD24" s="653"/>
      <c r="BE24" s="653"/>
      <c r="BF24" s="653"/>
      <c r="BG24" s="653"/>
      <c r="BH24" s="653"/>
    </row>
    <row r="25" spans="1:60" ht="18.75" customHeight="1" thickBot="1" x14ac:dyDescent="0.35">
      <c r="A25" s="618" t="s">
        <v>1169</v>
      </c>
      <c r="B25" s="121"/>
      <c r="C25" s="121"/>
      <c r="D25" s="121"/>
      <c r="E25" s="121"/>
      <c r="F25" s="121"/>
      <c r="G25" s="610"/>
      <c r="H25" s="610"/>
      <c r="I25" s="610"/>
      <c r="J25" s="121"/>
      <c r="K25" s="610"/>
      <c r="L25" s="610"/>
      <c r="M25" s="610"/>
      <c r="N25" s="610"/>
      <c r="O25" s="610"/>
      <c r="P25" s="610"/>
      <c r="Q25" s="610"/>
      <c r="R25" s="610"/>
      <c r="S25" s="121"/>
      <c r="T25" s="121"/>
      <c r="U25" s="121"/>
      <c r="V25" s="121"/>
      <c r="W25" s="121"/>
      <c r="X25" s="121"/>
      <c r="Y25" s="610"/>
      <c r="Z25" s="610"/>
      <c r="AA25" s="610"/>
      <c r="AB25" s="121"/>
      <c r="AC25" s="610"/>
      <c r="AD25" s="610"/>
      <c r="AE25" s="610"/>
      <c r="AF25" s="610"/>
      <c r="AG25" s="610"/>
      <c r="AH25" s="610"/>
      <c r="AI25" s="610"/>
      <c r="AK25" s="121"/>
      <c r="AL25" s="121"/>
      <c r="AM25" s="121"/>
      <c r="AN25" s="121"/>
      <c r="AO25" s="121"/>
      <c r="AP25" s="121"/>
    </row>
    <row r="26" spans="1:60" ht="18.75" customHeight="1" x14ac:dyDescent="0.3">
      <c r="A26" s="1790" t="s">
        <v>612</v>
      </c>
      <c r="B26" s="1622"/>
      <c r="C26" s="1622"/>
      <c r="D26" s="1622"/>
      <c r="E26" s="1623"/>
      <c r="F26" s="340"/>
      <c r="G26" s="340"/>
      <c r="H26" s="341"/>
      <c r="I26" s="952" t="s">
        <v>576</v>
      </c>
      <c r="J26" s="343"/>
      <c r="K26" s="342"/>
      <c r="L26" s="341"/>
      <c r="M26" s="952" t="s">
        <v>550</v>
      </c>
      <c r="N26" s="343"/>
      <c r="O26" s="616"/>
      <c r="P26" s="1621" t="s">
        <v>613</v>
      </c>
      <c r="Q26" s="1622"/>
      <c r="R26" s="1622"/>
      <c r="S26" s="1622"/>
      <c r="T26" s="1622"/>
      <c r="U26" s="355"/>
      <c r="V26" s="619"/>
      <c r="W26" s="1775" t="s">
        <v>576</v>
      </c>
      <c r="X26" s="1773" t="s">
        <v>577</v>
      </c>
      <c r="Y26" s="1773"/>
      <c r="Z26" s="1773" t="s">
        <v>578</v>
      </c>
      <c r="AA26" s="619"/>
      <c r="AB26" s="1775" t="s">
        <v>550</v>
      </c>
      <c r="AC26" s="356"/>
      <c r="AD26" s="1777" t="s">
        <v>585</v>
      </c>
      <c r="AE26" s="1777"/>
      <c r="AF26" s="1777"/>
      <c r="AG26" s="1777"/>
      <c r="AH26" s="1778"/>
      <c r="AI26" s="1781"/>
      <c r="AJ26" s="1781"/>
      <c r="AK26" s="1781"/>
      <c r="AL26" s="1781"/>
      <c r="AM26" s="1781"/>
      <c r="AN26" s="1781"/>
      <c r="AO26" s="1781"/>
      <c r="AP26" s="1782"/>
    </row>
    <row r="27" spans="1:60" ht="18.75" customHeight="1" x14ac:dyDescent="0.3">
      <c r="A27" s="864"/>
      <c r="B27" s="1624"/>
      <c r="C27" s="1624"/>
      <c r="D27" s="1624"/>
      <c r="E27" s="865"/>
      <c r="F27" s="344"/>
      <c r="G27" s="344"/>
      <c r="H27" s="345"/>
      <c r="I27" s="723"/>
      <c r="J27" s="347"/>
      <c r="K27" s="40"/>
      <c r="L27" s="345"/>
      <c r="M27" s="723"/>
      <c r="N27" s="347"/>
      <c r="O27" s="609"/>
      <c r="P27" s="976"/>
      <c r="Q27" s="768"/>
      <c r="R27" s="768"/>
      <c r="S27" s="768"/>
      <c r="T27" s="768"/>
      <c r="U27" s="357"/>
      <c r="V27" s="620"/>
      <c r="W27" s="1776"/>
      <c r="X27" s="1774"/>
      <c r="Y27" s="1774"/>
      <c r="Z27" s="1774"/>
      <c r="AA27" s="620"/>
      <c r="AB27" s="1776"/>
      <c r="AC27" s="358"/>
      <c r="AD27" s="1779"/>
      <c r="AE27" s="1779"/>
      <c r="AF27" s="1779"/>
      <c r="AG27" s="1779"/>
      <c r="AH27" s="1780"/>
      <c r="AI27" s="1783"/>
      <c r="AJ27" s="1783"/>
      <c r="AK27" s="1783"/>
      <c r="AL27" s="1783"/>
      <c r="AM27" s="1783"/>
      <c r="AN27" s="1783"/>
      <c r="AO27" s="1783"/>
      <c r="AP27" s="1784"/>
    </row>
    <row r="28" spans="1:60" ht="18.75" customHeight="1" x14ac:dyDescent="0.3">
      <c r="A28" s="864"/>
      <c r="B28" s="1624"/>
      <c r="C28" s="1624"/>
      <c r="D28" s="1624"/>
      <c r="E28" s="865"/>
      <c r="F28" s="837"/>
      <c r="G28" s="770"/>
      <c r="H28" s="777" t="s">
        <v>15</v>
      </c>
      <c r="I28" s="1788"/>
      <c r="J28" s="1788"/>
      <c r="K28" s="777" t="s">
        <v>268</v>
      </c>
      <c r="L28" s="770"/>
      <c r="M28" s="770"/>
      <c r="N28" s="777" t="s">
        <v>579</v>
      </c>
      <c r="O28" s="778"/>
      <c r="P28" s="809" t="s">
        <v>580</v>
      </c>
      <c r="Q28" s="809"/>
      <c r="R28" s="809"/>
      <c r="S28" s="809"/>
      <c r="T28" s="809"/>
      <c r="U28" s="330"/>
      <c r="V28" s="615" t="s">
        <v>581</v>
      </c>
      <c r="W28" s="615"/>
      <c r="X28" s="371"/>
      <c r="Y28" s="43"/>
      <c r="Z28" s="615" t="s">
        <v>582</v>
      </c>
      <c r="AA28" s="615"/>
      <c r="AB28" s="43"/>
      <c r="AC28" s="43"/>
      <c r="AD28" s="614" t="s">
        <v>165</v>
      </c>
      <c r="AE28" s="614"/>
      <c r="AF28" s="348"/>
      <c r="AG28" s="37"/>
      <c r="AH28" s="1705" t="s">
        <v>586</v>
      </c>
      <c r="AI28" s="1705"/>
      <c r="AJ28" s="349"/>
      <c r="AK28" s="37"/>
      <c r="AL28" s="1705" t="s">
        <v>348</v>
      </c>
      <c r="AM28" s="1705"/>
      <c r="AN28" s="1705"/>
      <c r="AO28" s="349"/>
      <c r="AP28" s="350"/>
    </row>
    <row r="29" spans="1:60" ht="18.75" customHeight="1" x14ac:dyDescent="0.3">
      <c r="A29" s="767"/>
      <c r="B29" s="768"/>
      <c r="C29" s="768"/>
      <c r="D29" s="768"/>
      <c r="E29" s="769"/>
      <c r="F29" s="722"/>
      <c r="G29" s="723"/>
      <c r="H29" s="825"/>
      <c r="I29" s="1789"/>
      <c r="J29" s="1789"/>
      <c r="K29" s="760"/>
      <c r="L29" s="762"/>
      <c r="M29" s="762"/>
      <c r="N29" s="760"/>
      <c r="O29" s="761"/>
      <c r="P29" s="1791"/>
      <c r="Q29" s="1791"/>
      <c r="R29" s="1791"/>
      <c r="S29" s="1791"/>
      <c r="T29" s="809"/>
      <c r="U29" s="360"/>
      <c r="V29" s="1708" t="s">
        <v>583</v>
      </c>
      <c r="W29" s="1708"/>
      <c r="X29" s="1708"/>
      <c r="Y29" s="40"/>
      <c r="Z29" s="2466" t="s">
        <v>1188</v>
      </c>
      <c r="AA29" s="1785"/>
      <c r="AB29" s="1785"/>
      <c r="AC29" s="40"/>
      <c r="AD29" s="1706" t="s">
        <v>584</v>
      </c>
      <c r="AE29" s="1706"/>
      <c r="AF29" s="1786"/>
      <c r="AG29" s="1786"/>
      <c r="AH29" s="1786"/>
      <c r="AI29" s="1786"/>
      <c r="AJ29" s="1786"/>
      <c r="AK29" s="1786"/>
      <c r="AL29" s="1787"/>
      <c r="AM29" s="1787"/>
      <c r="AN29" s="1787"/>
      <c r="AO29" s="1787"/>
      <c r="AP29" s="617" t="s">
        <v>229</v>
      </c>
    </row>
    <row r="30" spans="1:60" ht="18.75" customHeight="1" x14ac:dyDescent="0.3">
      <c r="A30" s="764" t="s">
        <v>587</v>
      </c>
      <c r="B30" s="765"/>
      <c r="C30" s="765"/>
      <c r="D30" s="765"/>
      <c r="E30" s="765"/>
      <c r="F30" s="765"/>
      <c r="G30" s="766"/>
      <c r="H30" s="361"/>
      <c r="I30" s="770" t="s">
        <v>576</v>
      </c>
      <c r="J30" s="349"/>
      <c r="K30" s="362"/>
      <c r="L30" s="842" t="s">
        <v>550</v>
      </c>
      <c r="M30" s="1767" t="s">
        <v>588</v>
      </c>
      <c r="N30" s="1768"/>
      <c r="O30" s="1768"/>
      <c r="P30" s="1768"/>
      <c r="Q30" s="1768"/>
      <c r="R30" s="1768"/>
      <c r="S30" s="1769"/>
      <c r="T30" s="361"/>
      <c r="U30" s="770" t="s">
        <v>576</v>
      </c>
      <c r="V30" s="770" t="s">
        <v>91</v>
      </c>
      <c r="W30" s="770"/>
      <c r="X30" s="770"/>
      <c r="Y30" s="770" t="s">
        <v>589</v>
      </c>
      <c r="Z30" s="770"/>
      <c r="AA30" s="349"/>
      <c r="AB30" s="362"/>
      <c r="AC30" s="842" t="s">
        <v>550</v>
      </c>
      <c r="AD30" s="1767" t="s">
        <v>590</v>
      </c>
      <c r="AE30" s="1768"/>
      <c r="AF30" s="1768"/>
      <c r="AG30" s="1768"/>
      <c r="AH30" s="1768"/>
      <c r="AI30" s="1768"/>
      <c r="AJ30" s="1768"/>
      <c r="AK30" s="1769"/>
      <c r="AL30" s="362"/>
      <c r="AM30" s="770" t="s">
        <v>576</v>
      </c>
      <c r="AN30" s="349"/>
      <c r="AO30" s="362"/>
      <c r="AP30" s="835" t="s">
        <v>550</v>
      </c>
    </row>
    <row r="31" spans="1:60" ht="18.75" customHeight="1" thickBot="1" x14ac:dyDescent="0.35">
      <c r="A31" s="1645"/>
      <c r="B31" s="1646"/>
      <c r="C31" s="1646"/>
      <c r="D31" s="1646"/>
      <c r="E31" s="1646"/>
      <c r="F31" s="1646"/>
      <c r="G31" s="1647"/>
      <c r="H31" s="363"/>
      <c r="I31" s="763"/>
      <c r="J31" s="374"/>
      <c r="K31" s="180"/>
      <c r="L31" s="844"/>
      <c r="M31" s="1770"/>
      <c r="N31" s="1771"/>
      <c r="O31" s="1771"/>
      <c r="P31" s="1771"/>
      <c r="Q31" s="1771"/>
      <c r="R31" s="1771"/>
      <c r="S31" s="1772"/>
      <c r="T31" s="363"/>
      <c r="U31" s="763"/>
      <c r="V31" s="763"/>
      <c r="W31" s="763"/>
      <c r="X31" s="763"/>
      <c r="Y31" s="763"/>
      <c r="Z31" s="763"/>
      <c r="AA31" s="374"/>
      <c r="AB31" s="180"/>
      <c r="AC31" s="844"/>
      <c r="AD31" s="1770"/>
      <c r="AE31" s="1771"/>
      <c r="AF31" s="1771"/>
      <c r="AG31" s="1771"/>
      <c r="AH31" s="1771"/>
      <c r="AI31" s="1771"/>
      <c r="AJ31" s="1771"/>
      <c r="AK31" s="1772"/>
      <c r="AL31" s="180"/>
      <c r="AM31" s="763"/>
      <c r="AN31" s="374"/>
      <c r="AO31" s="180"/>
      <c r="AP31" s="836"/>
    </row>
    <row r="32" spans="1:60" ht="18.75" customHeight="1" x14ac:dyDescent="0.3">
      <c r="A32" s="121"/>
      <c r="B32" s="121"/>
      <c r="C32" s="121"/>
      <c r="D32" s="121"/>
      <c r="E32" s="121"/>
      <c r="F32" s="121"/>
      <c r="G32" s="610"/>
      <c r="H32" s="610"/>
      <c r="I32" s="610"/>
      <c r="J32" s="121"/>
      <c r="K32" s="121"/>
      <c r="L32" s="121"/>
      <c r="M32" s="121"/>
      <c r="N32" s="121"/>
      <c r="O32" s="121"/>
      <c r="P32" s="121"/>
      <c r="Q32" s="610"/>
      <c r="S32" s="156"/>
      <c r="T32" s="610"/>
      <c r="U32" s="610"/>
      <c r="V32" s="610"/>
      <c r="W32" s="610"/>
      <c r="AF32" s="121"/>
      <c r="AG32" s="121"/>
      <c r="AH32" s="121"/>
      <c r="AI32" s="121"/>
      <c r="AJ32" s="121"/>
      <c r="AK32" s="121"/>
      <c r="AL32" s="121"/>
      <c r="AM32" s="121"/>
      <c r="AN32" s="121"/>
      <c r="AO32" s="121"/>
      <c r="AP32" s="121"/>
    </row>
    <row r="33" spans="1:70" s="336" customFormat="1" ht="18.75" customHeight="1" x14ac:dyDescent="0.4">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row>
    <row r="34" spans="1:70" s="336" customFormat="1" ht="18.75" customHeight="1" x14ac:dyDescent="0.4">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row>
    <row r="35" spans="1:70" s="336" customFormat="1" ht="18.75" customHeight="1" x14ac:dyDescent="0.4">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row>
    <row r="36" spans="1:70" s="336" customFormat="1" ht="18.75" customHeight="1" x14ac:dyDescent="0.4">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row>
    <row r="37" spans="1:70" s="336" customFormat="1" ht="18.75" customHeight="1" x14ac:dyDescent="0.4">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row>
    <row r="38" spans="1:70" s="336" customFormat="1" ht="18.75" customHeight="1" x14ac:dyDescent="0.4">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row>
    <row r="39" spans="1:70" s="336" customFormat="1" ht="18.75" customHeight="1" x14ac:dyDescent="0.4">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row>
    <row r="40" spans="1:70" s="336" customFormat="1" ht="18.75" customHeight="1" x14ac:dyDescent="0.4">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row>
    <row r="41" spans="1:70" s="378" customFormat="1" ht="18.75" customHeight="1" x14ac:dyDescent="0.4">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row>
    <row r="42" spans="1:70" s="378" customFormat="1" ht="18.75" customHeight="1" x14ac:dyDescent="0.4">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row>
    <row r="43" spans="1:70" s="378" customFormat="1" ht="18.75" customHeight="1" x14ac:dyDescent="0.4">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row>
    <row r="44" spans="1:70" s="378" customFormat="1" ht="18.75" customHeight="1" x14ac:dyDescent="0.4">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row>
    <row r="45" spans="1:70" s="378" customFormat="1" ht="18.75" customHeight="1" x14ac:dyDescent="0.4">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row>
    <row r="46" spans="1:70" s="378" customFormat="1" ht="18.75" customHeight="1" x14ac:dyDescent="0.4">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row>
    <row r="47" spans="1:70" s="378" customFormat="1" ht="18.75" customHeight="1" x14ac:dyDescent="0.4">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row>
    <row r="48" spans="1:70" s="378" customFormat="1" ht="18.75" customHeight="1" x14ac:dyDescent="0.4">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row>
    <row r="49" spans="1:70" s="378" customFormat="1" ht="18.75" customHeight="1" x14ac:dyDescent="0.4">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39"/>
      <c r="BR49" s="339"/>
    </row>
    <row r="50" spans="1:70" s="378" customFormat="1" ht="18.75" customHeight="1" x14ac:dyDescent="0.4">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c r="BQ50" s="339"/>
      <c r="BR50" s="339"/>
    </row>
    <row r="51" spans="1:70" ht="18.75" customHeight="1" x14ac:dyDescent="0.3"/>
    <row r="52" spans="1:70" ht="18.75" customHeight="1" x14ac:dyDescent="0.3"/>
    <row r="53" spans="1:70" ht="18.75" customHeight="1" x14ac:dyDescent="0.3"/>
    <row r="54" spans="1:70" ht="18.75" customHeight="1" x14ac:dyDescent="0.3"/>
    <row r="55" spans="1:70" ht="18.75" customHeight="1" x14ac:dyDescent="0.3"/>
    <row r="56" spans="1:70" ht="18.75" customHeight="1" x14ac:dyDescent="0.3"/>
    <row r="57" spans="1:70" ht="18.75" customHeight="1" x14ac:dyDescent="0.3"/>
    <row r="58" spans="1:70" ht="18.75" customHeight="1" x14ac:dyDescent="0.3"/>
    <row r="59" spans="1:70" ht="18.75" customHeight="1" x14ac:dyDescent="0.3"/>
    <row r="60" spans="1:70" ht="18.75" customHeight="1" x14ac:dyDescent="0.3"/>
    <row r="61" spans="1:70" ht="18.75" customHeight="1" x14ac:dyDescent="0.3"/>
    <row r="62" spans="1:70" s="378" customFormat="1" ht="18.75" customHeight="1" x14ac:dyDescent="0.4">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c r="BQ62" s="339"/>
      <c r="BR62" s="339"/>
    </row>
    <row r="63" spans="1:70" s="378" customFormat="1" ht="18.75" customHeight="1" x14ac:dyDescent="0.4">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row>
    <row r="64" spans="1:70" s="378" customFormat="1" ht="18.75" customHeight="1" x14ac:dyDescent="0.4">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c r="BQ64" s="339"/>
      <c r="BR64" s="339"/>
    </row>
    <row r="65" spans="1:70" s="378" customFormat="1" ht="18.75" customHeight="1" x14ac:dyDescent="0.4">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c r="BQ65" s="339"/>
      <c r="BR65" s="339"/>
    </row>
    <row r="66" spans="1:70" s="378" customFormat="1" ht="18.75" customHeight="1" x14ac:dyDescent="0.4">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39"/>
    </row>
    <row r="67" spans="1:70" s="378" customFormat="1" ht="18.75" customHeight="1" x14ac:dyDescent="0.4">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row>
    <row r="68" spans="1:70" s="378" customFormat="1" ht="18.75" customHeight="1" x14ac:dyDescent="0.4">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row>
    <row r="69" spans="1:70" s="378" customFormat="1" ht="18.75" customHeight="1" x14ac:dyDescent="0.4">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339"/>
      <c r="BQ69" s="339"/>
      <c r="BR69" s="339"/>
    </row>
    <row r="70" spans="1:70" s="378" customFormat="1" ht="18.75" customHeight="1" x14ac:dyDescent="0.4">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c r="BM70" s="339"/>
      <c r="BN70" s="339"/>
      <c r="BO70" s="339"/>
      <c r="BP70" s="339"/>
      <c r="BQ70" s="339"/>
      <c r="BR70" s="339"/>
    </row>
    <row r="71" spans="1:70" s="378" customFormat="1" ht="18.75" customHeight="1" x14ac:dyDescent="0.4">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c r="BM71" s="339"/>
      <c r="BN71" s="339"/>
      <c r="BO71" s="339"/>
      <c r="BP71" s="339"/>
      <c r="BQ71" s="339"/>
      <c r="BR71" s="339"/>
    </row>
    <row r="72" spans="1:70" s="378" customFormat="1" ht="18.75" customHeight="1" x14ac:dyDescent="0.4">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row>
    <row r="73" spans="1:70" s="378" customFormat="1" ht="18.75" customHeight="1" x14ac:dyDescent="0.4">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row>
    <row r="74" spans="1:70" s="378" customFormat="1" ht="18.75" customHeight="1" x14ac:dyDescent="0.4">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c r="BQ74" s="339"/>
      <c r="BR74" s="339"/>
    </row>
    <row r="75" spans="1:70" s="378" customFormat="1" ht="18.75" customHeight="1" x14ac:dyDescent="0.4">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c r="BM75" s="339"/>
      <c r="BN75" s="339"/>
      <c r="BO75" s="339"/>
      <c r="BP75" s="339"/>
      <c r="BQ75" s="339"/>
      <c r="BR75" s="339"/>
    </row>
    <row r="76" spans="1:70" s="378" customFormat="1" ht="18.75" customHeight="1" x14ac:dyDescent="0.4">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c r="BM76" s="339"/>
      <c r="BN76" s="339"/>
      <c r="BO76" s="339"/>
      <c r="BP76" s="339"/>
      <c r="BQ76" s="339"/>
      <c r="BR76" s="339"/>
    </row>
    <row r="77" spans="1:70" s="378" customFormat="1" ht="18.75" customHeight="1" x14ac:dyDescent="0.4">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row>
    <row r="78" spans="1:70" s="378" customFormat="1" ht="18.75" customHeight="1" x14ac:dyDescent="0.4">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row>
    <row r="79" spans="1:70" s="378" customFormat="1" ht="18.75" customHeight="1" x14ac:dyDescent="0.4">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row>
    <row r="80" spans="1:70" s="378" customFormat="1" ht="18.75" customHeight="1" x14ac:dyDescent="0.4">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row>
    <row r="81" spans="1:70" s="378" customFormat="1" ht="18.75" customHeight="1" x14ac:dyDescent="0.4">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row>
    <row r="82" spans="1:70" s="378" customFormat="1" ht="18.75" customHeight="1" x14ac:dyDescent="0.4">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row>
    <row r="83" spans="1:70" s="378" customFormat="1" ht="18.75" customHeight="1" x14ac:dyDescent="0.4">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row>
    <row r="84" spans="1:70" s="378" customFormat="1" ht="18.75" customHeight="1" x14ac:dyDescent="0.4">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row>
    <row r="85" spans="1:70" s="378" customFormat="1" ht="18.75" customHeight="1" x14ac:dyDescent="0.4">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row>
    <row r="86" spans="1:70" s="378" customFormat="1" ht="18.75" customHeight="1" x14ac:dyDescent="0.4">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row>
    <row r="87" spans="1:70" s="378" customFormat="1" ht="18.75" customHeight="1" x14ac:dyDescent="0.4">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row>
    <row r="88" spans="1:70" s="378" customFormat="1" ht="18.75" customHeight="1" x14ac:dyDescent="0.4">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row>
    <row r="89" spans="1:70" s="378" customFormat="1" ht="18.75" customHeight="1" x14ac:dyDescent="0.4">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row>
    <row r="90" spans="1:70" s="378" customFormat="1" ht="18.75" customHeight="1" x14ac:dyDescent="0.4">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row>
    <row r="91" spans="1:70" s="378" customFormat="1" ht="18.75" customHeight="1" x14ac:dyDescent="0.4">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row>
    <row r="92" spans="1:70" s="378" customFormat="1" ht="18.75" customHeight="1" x14ac:dyDescent="0.4">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row>
    <row r="93" spans="1:70" s="378" customFormat="1" ht="18.75" customHeight="1" x14ac:dyDescent="0.4">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row>
    <row r="94" spans="1:70" s="378" customFormat="1" ht="18.75" customHeight="1" x14ac:dyDescent="0.4">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row>
    <row r="95" spans="1:70" s="378" customFormat="1" ht="18.75" customHeight="1" x14ac:dyDescent="0.4">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row>
    <row r="96" spans="1:70" s="378" customFormat="1" ht="18.75" customHeight="1" x14ac:dyDescent="0.4">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row>
    <row r="97" spans="1:70" s="378" customFormat="1" ht="18.75" customHeight="1" x14ac:dyDescent="0.4">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row>
    <row r="98" spans="1:70" s="378" customFormat="1" ht="18.75" customHeight="1" x14ac:dyDescent="0.4">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row>
    <row r="99" spans="1:70" s="378" customFormat="1" ht="18.75" customHeight="1" x14ac:dyDescent="0.4">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row>
    <row r="100" spans="1:70" s="378" customFormat="1" ht="18.75" customHeight="1" x14ac:dyDescent="0.4">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row>
    <row r="101" spans="1:70" s="378" customFormat="1" ht="18.75" customHeight="1" x14ac:dyDescent="0.4">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row>
    <row r="102" spans="1:70" s="378" customFormat="1" ht="18.75" customHeight="1" x14ac:dyDescent="0.4">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row>
    <row r="103" spans="1:70" s="378" customFormat="1" ht="18.75" customHeight="1" x14ac:dyDescent="0.4">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row>
    <row r="104" spans="1:70" s="378" customFormat="1" ht="18.75" customHeight="1" x14ac:dyDescent="0.4">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row>
    <row r="105" spans="1:70" s="378" customFormat="1" ht="18.75" customHeight="1" x14ac:dyDescent="0.4">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row>
    <row r="106" spans="1:70" s="378" customFormat="1" ht="18.75" customHeight="1" x14ac:dyDescent="0.4">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row>
    <row r="107" spans="1:70" s="378" customFormat="1" ht="18.75" customHeight="1" x14ac:dyDescent="0.4">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row>
    <row r="108" spans="1:70" s="378" customFormat="1" ht="18.75" customHeight="1" x14ac:dyDescent="0.4">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row>
    <row r="109" spans="1:70" s="378" customFormat="1" ht="18.75" customHeight="1" x14ac:dyDescent="0.4">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row>
    <row r="110" spans="1:70" s="378" customFormat="1" ht="18.75" customHeight="1" x14ac:dyDescent="0.4">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row>
    <row r="111" spans="1:70" s="378" customFormat="1" ht="18.75" customHeight="1" x14ac:dyDescent="0.4">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row>
    <row r="112" spans="1:70" s="378" customFormat="1" ht="18.75" customHeight="1" x14ac:dyDescent="0.4">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row>
    <row r="113" spans="1:70" s="378" customFormat="1" ht="18.75" customHeight="1" x14ac:dyDescent="0.4">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row>
    <row r="114" spans="1:70" s="378" customFormat="1" ht="18.75" customHeight="1" x14ac:dyDescent="0.4">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row>
    <row r="115" spans="1:70" s="378" customFormat="1" ht="18.75" customHeight="1" x14ac:dyDescent="0.4">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row>
    <row r="116" spans="1:70" s="378" customFormat="1" ht="18.75" customHeight="1" x14ac:dyDescent="0.4">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row>
    <row r="117" spans="1:70" s="378" customFormat="1" ht="18.75" customHeight="1" x14ac:dyDescent="0.4">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row>
    <row r="118" spans="1:70" s="378" customFormat="1" ht="18.75" customHeight="1" x14ac:dyDescent="0.4">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row>
    <row r="119" spans="1:70" s="378" customFormat="1" ht="18.75" customHeight="1" x14ac:dyDescent="0.4">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row>
    <row r="120" spans="1:70" s="378" customFormat="1" ht="18.75" customHeight="1" x14ac:dyDescent="0.4">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row>
    <row r="121" spans="1:70" s="378" customFormat="1" ht="18.75" customHeight="1" x14ac:dyDescent="0.4">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row>
    <row r="122" spans="1:70" s="378" customFormat="1" ht="18.75" customHeight="1" x14ac:dyDescent="0.4">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row>
    <row r="123" spans="1:70" s="378" customFormat="1" ht="18.75" customHeight="1" x14ac:dyDescent="0.4">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row>
    <row r="124" spans="1:70" s="378" customFormat="1" ht="18.75" customHeight="1" x14ac:dyDescent="0.4">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row>
    <row r="125" spans="1:70" s="378" customFormat="1" ht="18.75" customHeight="1" x14ac:dyDescent="0.4">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row>
    <row r="126" spans="1:70" s="378" customFormat="1" ht="18.75" customHeight="1" x14ac:dyDescent="0.4">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row>
    <row r="127" spans="1:70" s="378" customFormat="1" ht="18.75" customHeight="1" x14ac:dyDescent="0.4">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row>
    <row r="128" spans="1:70" s="378" customFormat="1" ht="18.75" customHeight="1" x14ac:dyDescent="0.4">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row>
    <row r="129" spans="1:70" s="378" customFormat="1" ht="18.75" customHeight="1" x14ac:dyDescent="0.4">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row>
    <row r="130" spans="1:70" s="378" customFormat="1" ht="18.75" customHeight="1" x14ac:dyDescent="0.4">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row>
    <row r="131" spans="1:70" s="378" customFormat="1" ht="18.75" customHeight="1" x14ac:dyDescent="0.4">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row>
    <row r="132" spans="1:70" s="378" customFormat="1" ht="18.75" customHeight="1" x14ac:dyDescent="0.4">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row>
    <row r="133" spans="1:70" s="378" customFormat="1" ht="18.75" customHeight="1" x14ac:dyDescent="0.4">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row>
    <row r="134" spans="1:70" s="378" customFormat="1" ht="18.75" customHeight="1" x14ac:dyDescent="0.4">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row>
    <row r="135" spans="1:70" s="378" customFormat="1" ht="18.75" customHeight="1" x14ac:dyDescent="0.4">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row>
    <row r="136" spans="1:70" s="378" customFormat="1" ht="18.75" customHeight="1" x14ac:dyDescent="0.4">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row>
    <row r="137" spans="1:70" s="378" customFormat="1" ht="18.75" customHeight="1" x14ac:dyDescent="0.4">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row>
    <row r="138" spans="1:70" s="378" customFormat="1" ht="18.75" customHeight="1" x14ac:dyDescent="0.4">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row>
    <row r="139" spans="1:70" s="378" customFormat="1" ht="18.75" customHeight="1" x14ac:dyDescent="0.4">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row>
    <row r="140" spans="1:70" s="378" customFormat="1" ht="18.75" customHeight="1" x14ac:dyDescent="0.4">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row>
    <row r="141" spans="1:70" s="378" customFormat="1" ht="18.75" customHeight="1" x14ac:dyDescent="0.4">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row>
    <row r="142" spans="1:70" s="378" customFormat="1" ht="18.75" customHeight="1" x14ac:dyDescent="0.4">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row>
    <row r="143" spans="1:70" s="378" customFormat="1" ht="18.75" customHeight="1" x14ac:dyDescent="0.4">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row>
    <row r="144" spans="1:70" s="378" customFormat="1" ht="18.75" customHeight="1" x14ac:dyDescent="0.4">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row>
    <row r="145" spans="1:70" s="378" customFormat="1" ht="18.75" customHeight="1" x14ac:dyDescent="0.4">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row>
    <row r="146" spans="1:70" s="378" customFormat="1" ht="18.75" customHeight="1" x14ac:dyDescent="0.4">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row>
    <row r="147" spans="1:70" s="378" customFormat="1" ht="18.75" customHeight="1" x14ac:dyDescent="0.4">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row>
    <row r="148" spans="1:70" s="378" customFormat="1" ht="18.75" customHeight="1" x14ac:dyDescent="0.4">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row>
    <row r="149" spans="1:70" s="378" customFormat="1" ht="18.75" customHeight="1" x14ac:dyDescent="0.4">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row>
    <row r="150" spans="1:70" s="378" customFormat="1" ht="18.75" customHeight="1" x14ac:dyDescent="0.4">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row>
    <row r="151" spans="1:70" s="378" customFormat="1" ht="18.75" customHeight="1" x14ac:dyDescent="0.4">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row>
    <row r="152" spans="1:70" s="378" customFormat="1" ht="18.75" customHeight="1" x14ac:dyDescent="0.4">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row>
    <row r="153" spans="1:70" s="378" customFormat="1" ht="18.75" customHeight="1" x14ac:dyDescent="0.4">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row>
    <row r="154" spans="1:70" s="378" customFormat="1" ht="18.75" customHeight="1" x14ac:dyDescent="0.4">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row>
    <row r="155" spans="1:70" s="378" customFormat="1" ht="18.75" customHeight="1" x14ac:dyDescent="0.4">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row>
    <row r="156" spans="1:70" s="378" customFormat="1" ht="18.75" customHeight="1" x14ac:dyDescent="0.4">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row>
    <row r="157" spans="1:70" s="378" customFormat="1" ht="18.75" customHeight="1" x14ac:dyDescent="0.4">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row>
    <row r="158" spans="1:70" s="378" customFormat="1" ht="18.75" customHeight="1" x14ac:dyDescent="0.4">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row>
    <row r="159" spans="1:70" s="378" customFormat="1" ht="18.75" customHeight="1" x14ac:dyDescent="0.4">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row>
    <row r="160" spans="1:70" s="378" customFormat="1" ht="18.75" customHeight="1" x14ac:dyDescent="0.4">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row>
    <row r="161" spans="1:70" s="378" customFormat="1" ht="18.75" customHeight="1" x14ac:dyDescent="0.4">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row>
    <row r="162" spans="1:70" s="378" customFormat="1" ht="18.75" customHeight="1" x14ac:dyDescent="0.4">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row>
    <row r="163" spans="1:70" s="378" customFormat="1" ht="18.75" customHeight="1" x14ac:dyDescent="0.4">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row>
    <row r="164" spans="1:70" s="378" customFormat="1" ht="18.75" customHeight="1" x14ac:dyDescent="0.4">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row>
    <row r="165" spans="1:70" s="378" customFormat="1" ht="18.75" customHeight="1" x14ac:dyDescent="0.4">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row>
    <row r="166" spans="1:70" s="378" customFormat="1" ht="18.75" customHeight="1" x14ac:dyDescent="0.4">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row>
    <row r="167" spans="1:70" s="378" customFormat="1" ht="18.75" customHeight="1" x14ac:dyDescent="0.4">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row>
    <row r="168" spans="1:70" s="378" customFormat="1" ht="18.75" customHeight="1" x14ac:dyDescent="0.4">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row>
    <row r="169" spans="1:70" s="378" customFormat="1" ht="18.75" customHeight="1" x14ac:dyDescent="0.4">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row>
    <row r="170" spans="1:70" s="378" customFormat="1" ht="18.75" customHeight="1" x14ac:dyDescent="0.4">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row>
    <row r="171" spans="1:70" s="378" customFormat="1" ht="18.75" customHeight="1" x14ac:dyDescent="0.4">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row>
    <row r="172" spans="1:70" s="378" customFormat="1" ht="18.75" customHeight="1" x14ac:dyDescent="0.4">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row>
    <row r="173" spans="1:70" s="378" customFormat="1" ht="18.75" customHeight="1" x14ac:dyDescent="0.4">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row>
    <row r="174" spans="1:70" s="378" customFormat="1" ht="18.75" customHeight="1" x14ac:dyDescent="0.4">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row>
    <row r="175" spans="1:70" s="378" customFormat="1" ht="18.75" customHeight="1" x14ac:dyDescent="0.4">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row>
    <row r="176" spans="1:70" s="378" customFormat="1" ht="18.75" customHeight="1" x14ac:dyDescent="0.4">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row>
    <row r="177" spans="1:70" s="378" customFormat="1" ht="18.75" customHeight="1" x14ac:dyDescent="0.4">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row>
    <row r="178" spans="1:70" s="378" customFormat="1" ht="18.75" customHeight="1" x14ac:dyDescent="0.4">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row>
    <row r="179" spans="1:70" s="378" customFormat="1" ht="18.75" customHeight="1" x14ac:dyDescent="0.4">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row>
    <row r="180" spans="1:70" s="378" customFormat="1" ht="18.75" customHeight="1" x14ac:dyDescent="0.4">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row>
    <row r="181" spans="1:70" s="378" customFormat="1" ht="18.75" customHeight="1" x14ac:dyDescent="0.4">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row>
    <row r="182" spans="1:70" s="378" customFormat="1" ht="18.75" customHeight="1" x14ac:dyDescent="0.4">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row>
    <row r="183" spans="1:70" s="378" customFormat="1" ht="18.75" customHeight="1" x14ac:dyDescent="0.4">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row>
    <row r="184" spans="1:70" s="378" customFormat="1" ht="18.75" customHeight="1" x14ac:dyDescent="0.4">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row>
    <row r="185" spans="1:70" s="378" customFormat="1" ht="18.75" customHeight="1" x14ac:dyDescent="0.4">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row>
    <row r="186" spans="1:70" s="378" customFormat="1" ht="18.75" customHeight="1" x14ac:dyDescent="0.4">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row>
    <row r="187" spans="1:70" s="378" customFormat="1" ht="18.75" customHeight="1" x14ac:dyDescent="0.4">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row>
    <row r="188" spans="1:70" s="378" customFormat="1" ht="18.75" customHeight="1" x14ac:dyDescent="0.4">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row>
    <row r="189" spans="1:70" s="378" customFormat="1" ht="18.75" customHeight="1" x14ac:dyDescent="0.4">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row>
    <row r="190" spans="1:70" s="378" customFormat="1" ht="18.75" customHeight="1" x14ac:dyDescent="0.4">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row>
    <row r="191" spans="1:70" s="378" customFormat="1" ht="18.75" customHeight="1" x14ac:dyDescent="0.4">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row>
    <row r="192" spans="1:70" s="378" customFormat="1" ht="18.75" customHeight="1" x14ac:dyDescent="0.4">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row>
    <row r="193" spans="1:70" s="378" customFormat="1" ht="18.75" customHeight="1" x14ac:dyDescent="0.4">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row>
    <row r="194" spans="1:70" s="378" customFormat="1" ht="18.75" customHeight="1" x14ac:dyDescent="0.4">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row>
    <row r="195" spans="1:70" s="378" customFormat="1" ht="18.75" customHeight="1" x14ac:dyDescent="0.4">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row>
    <row r="196" spans="1:70" s="378" customFormat="1" ht="18.75" customHeight="1" x14ac:dyDescent="0.4">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row>
    <row r="197" spans="1:70" s="378" customFormat="1" ht="18.75" customHeight="1" x14ac:dyDescent="0.4">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row>
    <row r="198" spans="1:70" s="378" customFormat="1" ht="18.75" customHeight="1" x14ac:dyDescent="0.4">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row>
    <row r="199" spans="1:70" s="378" customFormat="1" ht="18.75" customHeight="1" x14ac:dyDescent="0.4">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row>
    <row r="200" spans="1:70" s="378" customFormat="1" ht="18.75" customHeight="1" x14ac:dyDescent="0.4">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row>
    <row r="201" spans="1:70" s="378" customFormat="1" ht="18.75" customHeight="1" x14ac:dyDescent="0.4">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row>
    <row r="202" spans="1:70" s="378" customFormat="1" ht="18.75" customHeight="1" x14ac:dyDescent="0.4">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row>
    <row r="203" spans="1:70" s="378" customFormat="1" ht="18.75" customHeight="1" x14ac:dyDescent="0.4">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row>
    <row r="204" spans="1:70" s="378" customFormat="1" ht="18.75" customHeight="1" x14ac:dyDescent="0.4">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row>
    <row r="205" spans="1:70" s="378" customFormat="1" ht="18.75" customHeight="1" x14ac:dyDescent="0.4">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row>
    <row r="206" spans="1:70" s="378" customFormat="1" ht="18.75" customHeight="1" x14ac:dyDescent="0.4">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row>
    <row r="207" spans="1:70" s="378" customFormat="1" ht="18.75" customHeight="1" x14ac:dyDescent="0.4">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row>
    <row r="208" spans="1:70" s="378" customFormat="1" ht="18.75" customHeight="1" x14ac:dyDescent="0.4">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row>
    <row r="209" spans="1:70" s="378" customFormat="1" ht="18.75" customHeight="1" x14ac:dyDescent="0.4">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row>
    <row r="210" spans="1:70" s="378" customFormat="1" ht="18.75" customHeight="1" x14ac:dyDescent="0.4">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row>
    <row r="211" spans="1:70" s="378" customFormat="1" ht="18.75" customHeight="1" x14ac:dyDescent="0.4">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row>
    <row r="212" spans="1:70" s="378" customFormat="1" ht="18.75" customHeight="1" x14ac:dyDescent="0.4">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row>
    <row r="213" spans="1:70" s="378" customFormat="1" ht="18.75" customHeight="1" x14ac:dyDescent="0.4">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row>
    <row r="214" spans="1:70" s="378" customFormat="1" ht="18.75" customHeight="1" x14ac:dyDescent="0.4">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row>
    <row r="215" spans="1:70" s="378" customFormat="1" ht="18.75" customHeight="1" x14ac:dyDescent="0.4">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row>
    <row r="216" spans="1:70" s="378" customFormat="1" ht="18.75" customHeight="1" x14ac:dyDescent="0.4">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row>
    <row r="217" spans="1:70" s="378" customFormat="1" ht="18.75" customHeight="1" x14ac:dyDescent="0.4">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row>
    <row r="218" spans="1:70" s="378" customFormat="1" ht="18.75" customHeight="1" x14ac:dyDescent="0.4">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row>
    <row r="219" spans="1:70" s="378" customFormat="1" ht="18.75" customHeight="1" x14ac:dyDescent="0.4">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row>
    <row r="220" spans="1:70" s="378" customFormat="1" ht="18.75" customHeight="1" x14ac:dyDescent="0.4">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row>
    <row r="221" spans="1:70" s="378" customFormat="1" ht="18.75" customHeight="1" x14ac:dyDescent="0.4">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row>
    <row r="222" spans="1:70" s="378" customFormat="1" ht="18.75" customHeight="1" x14ac:dyDescent="0.4">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row>
    <row r="223" spans="1:70" s="378" customFormat="1" ht="18.75" customHeight="1" x14ac:dyDescent="0.4">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row>
    <row r="224" spans="1:70" s="378" customFormat="1" ht="18.75" customHeight="1" x14ac:dyDescent="0.4">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row>
    <row r="225" spans="1:70" s="378" customFormat="1" ht="18.75" customHeight="1" x14ac:dyDescent="0.4">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row>
    <row r="226" spans="1:70" s="378" customFormat="1" ht="18.75" customHeight="1" x14ac:dyDescent="0.4">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row>
    <row r="227" spans="1:70" s="378" customFormat="1" ht="18.75" customHeight="1" x14ac:dyDescent="0.4">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row>
    <row r="228" spans="1:70" s="378" customFormat="1" ht="18.75" customHeight="1" x14ac:dyDescent="0.4">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row>
    <row r="229" spans="1:70" s="378" customFormat="1" ht="18.75" customHeight="1" x14ac:dyDescent="0.4">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row>
    <row r="230" spans="1:70" s="378" customFormat="1" ht="18.75" customHeight="1" x14ac:dyDescent="0.4">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row>
    <row r="231" spans="1:70" s="378" customFormat="1" ht="18.75" customHeight="1" x14ac:dyDescent="0.4">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row>
    <row r="232" spans="1:70" s="378" customFormat="1" ht="18.75" customHeight="1" x14ac:dyDescent="0.4">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row>
    <row r="233" spans="1:70" s="378" customFormat="1" ht="18.75" customHeight="1" x14ac:dyDescent="0.4">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row>
    <row r="234" spans="1:70" s="378" customFormat="1" ht="18.75" customHeight="1" x14ac:dyDescent="0.4">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row>
    <row r="235" spans="1:70" s="378" customFormat="1" ht="18.75" customHeight="1" x14ac:dyDescent="0.4">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row>
    <row r="236" spans="1:70" s="378" customFormat="1" ht="18.75" customHeight="1" x14ac:dyDescent="0.4">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row>
    <row r="237" spans="1:70" s="378" customFormat="1" ht="18.75" customHeight="1" x14ac:dyDescent="0.4">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row>
    <row r="238" spans="1:70" s="378" customFormat="1" ht="18.75" customHeight="1" x14ac:dyDescent="0.4">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row>
    <row r="239" spans="1:70" s="378" customFormat="1" ht="18.75" customHeight="1" x14ac:dyDescent="0.4">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row>
    <row r="240" spans="1:70" s="378" customFormat="1" ht="18.75" customHeight="1" x14ac:dyDescent="0.4">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row>
    <row r="241" spans="1:70" s="378" customFormat="1" ht="18.75" customHeight="1" x14ac:dyDescent="0.4">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row>
    <row r="242" spans="1:70" s="378" customFormat="1" ht="18.75" customHeight="1" x14ac:dyDescent="0.4">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row>
    <row r="243" spans="1:70" s="378" customFormat="1" ht="18.75" customHeight="1" x14ac:dyDescent="0.4">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row>
    <row r="244" spans="1:70" s="378" customFormat="1" ht="18.75" customHeight="1" x14ac:dyDescent="0.4">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row>
    <row r="245" spans="1:70" s="378" customFormat="1" ht="18.75" customHeight="1" x14ac:dyDescent="0.4">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row>
    <row r="246" spans="1:70" s="378" customFormat="1" ht="18.75" customHeight="1" x14ac:dyDescent="0.4">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row>
    <row r="247" spans="1:70" s="378" customFormat="1" ht="18.75" customHeight="1" x14ac:dyDescent="0.4">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row>
    <row r="248" spans="1:70" s="378" customFormat="1" ht="18.75" customHeight="1" x14ac:dyDescent="0.4">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row>
    <row r="249" spans="1:70" s="378" customFormat="1" ht="18.75" customHeight="1" x14ac:dyDescent="0.4">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row>
    <row r="250" spans="1:70" s="378" customFormat="1" ht="18.75" customHeight="1" x14ac:dyDescent="0.4">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row>
    <row r="251" spans="1:70" s="378" customFormat="1" ht="18.75" customHeight="1" x14ac:dyDescent="0.4">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row>
    <row r="252" spans="1:70" s="378" customFormat="1" ht="18.75" customHeight="1" x14ac:dyDescent="0.4">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row>
    <row r="253" spans="1:70" s="378" customFormat="1" ht="18.75" customHeight="1" x14ac:dyDescent="0.4">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row>
    <row r="254" spans="1:70" s="378" customFormat="1" ht="18.75" customHeight="1" x14ac:dyDescent="0.4">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row>
    <row r="255" spans="1:70" s="378" customFormat="1" ht="18.75" customHeight="1" x14ac:dyDescent="0.4">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row>
    <row r="256" spans="1:70" s="378" customFormat="1" ht="18.75" customHeight="1" x14ac:dyDescent="0.4">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row>
    <row r="257" spans="1:70" s="378" customFormat="1" ht="18.75" customHeight="1" x14ac:dyDescent="0.4">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row>
    <row r="258" spans="1:70" s="378" customFormat="1" ht="18.75" customHeight="1" x14ac:dyDescent="0.4">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row>
    <row r="259" spans="1:70" s="378" customFormat="1" ht="18.75" customHeight="1" x14ac:dyDescent="0.4">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row>
    <row r="260" spans="1:70" s="378" customFormat="1" ht="18.75" customHeight="1" x14ac:dyDescent="0.4">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39"/>
      <c r="AV260" s="339"/>
      <c r="AW260" s="339"/>
      <c r="AX260" s="339"/>
      <c r="AY260" s="339"/>
      <c r="AZ260" s="339"/>
      <c r="BA260" s="339"/>
      <c r="BB260" s="339"/>
      <c r="BC260" s="339"/>
      <c r="BD260" s="339"/>
      <c r="BE260" s="339"/>
      <c r="BF260" s="339"/>
      <c r="BG260" s="339"/>
      <c r="BH260" s="339"/>
      <c r="BI260" s="339"/>
      <c r="BJ260" s="339"/>
      <c r="BK260" s="339"/>
      <c r="BL260" s="339"/>
      <c r="BM260" s="339"/>
      <c r="BN260" s="339"/>
      <c r="BO260" s="339"/>
      <c r="BP260" s="339"/>
      <c r="BQ260" s="339"/>
      <c r="BR260" s="339"/>
    </row>
    <row r="261" spans="1:70" s="378" customFormat="1" ht="18.75" customHeight="1" x14ac:dyDescent="0.4">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39"/>
      <c r="AV261" s="339"/>
      <c r="AW261" s="339"/>
      <c r="AX261" s="339"/>
      <c r="AY261" s="339"/>
      <c r="AZ261" s="339"/>
      <c r="BA261" s="339"/>
      <c r="BB261" s="339"/>
      <c r="BC261" s="339"/>
      <c r="BD261" s="339"/>
      <c r="BE261" s="339"/>
      <c r="BF261" s="339"/>
      <c r="BG261" s="339"/>
      <c r="BH261" s="339"/>
      <c r="BI261" s="339"/>
      <c r="BJ261" s="339"/>
      <c r="BK261" s="339"/>
      <c r="BL261" s="339"/>
      <c r="BM261" s="339"/>
      <c r="BN261" s="339"/>
      <c r="BO261" s="339"/>
      <c r="BP261" s="339"/>
      <c r="BQ261" s="339"/>
      <c r="BR261" s="339"/>
    </row>
    <row r="262" spans="1:70" s="378" customFormat="1" ht="18.75" customHeight="1" x14ac:dyDescent="0.4">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39"/>
      <c r="BR262" s="339"/>
    </row>
    <row r="263" spans="1:70" s="378" customFormat="1" ht="18.75" customHeight="1" x14ac:dyDescent="0.4">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c r="BQ263" s="339"/>
      <c r="BR263" s="339"/>
    </row>
    <row r="264" spans="1:70" ht="18.75" customHeight="1" x14ac:dyDescent="0.3"/>
    <row r="265" spans="1:70" ht="18.75" customHeight="1" x14ac:dyDescent="0.3"/>
  </sheetData>
  <mergeCells count="136">
    <mergeCell ref="A30:G31"/>
    <mergeCell ref="I30:I31"/>
    <mergeCell ref="L30:L31"/>
    <mergeCell ref="M30:S31"/>
    <mergeCell ref="U30:U31"/>
    <mergeCell ref="V30:V31"/>
    <mergeCell ref="AH28:AI28"/>
    <mergeCell ref="AL28:AN28"/>
    <mergeCell ref="V29:X29"/>
    <mergeCell ref="Z29:AB29"/>
    <mergeCell ref="AD29:AE29"/>
    <mergeCell ref="AF29:AO29"/>
    <mergeCell ref="F28:G29"/>
    <mergeCell ref="H28:H29"/>
    <mergeCell ref="I28:J29"/>
    <mergeCell ref="K28:K29"/>
    <mergeCell ref="L28:M29"/>
    <mergeCell ref="A26:E29"/>
    <mergeCell ref="I26:I27"/>
    <mergeCell ref="M26:M27"/>
    <mergeCell ref="P26:T27"/>
    <mergeCell ref="N28:O29"/>
    <mergeCell ref="P28:T29"/>
    <mergeCell ref="AM30:AM31"/>
    <mergeCell ref="AP30:AP31"/>
    <mergeCell ref="W30:X31"/>
    <mergeCell ref="Y26:Y27"/>
    <mergeCell ref="Z26:Z27"/>
    <mergeCell ref="AB26:AB27"/>
    <mergeCell ref="AD26:AH27"/>
    <mergeCell ref="AI26:AP27"/>
    <mergeCell ref="W26:W27"/>
    <mergeCell ref="X26:X27"/>
    <mergeCell ref="AF5:AH7"/>
    <mergeCell ref="AD6:AE6"/>
    <mergeCell ref="V7:X7"/>
    <mergeCell ref="Z7:AA7"/>
    <mergeCell ref="Y30:Z31"/>
    <mergeCell ref="AC30:AC31"/>
    <mergeCell ref="AD30:AK31"/>
    <mergeCell ref="AB7:AD7"/>
    <mergeCell ref="Z20:Z21"/>
    <mergeCell ref="AA20:AB21"/>
    <mergeCell ref="AC20:AD21"/>
    <mergeCell ref="AB22:AB23"/>
    <mergeCell ref="Y20:Y21"/>
    <mergeCell ref="AC14:AD15"/>
    <mergeCell ref="X12:X13"/>
    <mergeCell ref="AB12:AB13"/>
    <mergeCell ref="Z14:Z15"/>
    <mergeCell ref="AA14:AB15"/>
    <mergeCell ref="X22:X23"/>
    <mergeCell ref="X14:Y15"/>
    <mergeCell ref="W18:W19"/>
    <mergeCell ref="M16:M17"/>
    <mergeCell ref="AI3:AI4"/>
    <mergeCell ref="AJ3:AK4"/>
    <mergeCell ref="AL3:AL4"/>
    <mergeCell ref="AM3:AN4"/>
    <mergeCell ref="AO3:AP4"/>
    <mergeCell ref="A3:F7"/>
    <mergeCell ref="J3:J4"/>
    <mergeCell ref="M3:M4"/>
    <mergeCell ref="W3:W4"/>
    <mergeCell ref="X3:X4"/>
    <mergeCell ref="Y3:Z4"/>
    <mergeCell ref="AA3:AA4"/>
    <mergeCell ref="AD3:AD4"/>
    <mergeCell ref="I5:I7"/>
    <mergeCell ref="J5:K7"/>
    <mergeCell ref="L5:L7"/>
    <mergeCell ref="M5:N7"/>
    <mergeCell ref="O5:P7"/>
    <mergeCell ref="V5:W5"/>
    <mergeCell ref="Z5:AA5"/>
    <mergeCell ref="AD5:AE5"/>
    <mergeCell ref="V6:X6"/>
    <mergeCell ref="Z6:AB6"/>
    <mergeCell ref="S14:T15"/>
    <mergeCell ref="U14:V15"/>
    <mergeCell ref="W14:W15"/>
    <mergeCell ref="U20:U21"/>
    <mergeCell ref="V20:V21"/>
    <mergeCell ref="W20:X21"/>
    <mergeCell ref="P20:P21"/>
    <mergeCell ref="Q20:R21"/>
    <mergeCell ref="S20:T21"/>
    <mergeCell ref="U18:V19"/>
    <mergeCell ref="AF3:AH4"/>
    <mergeCell ref="G5:H7"/>
    <mergeCell ref="Q3:T4"/>
    <mergeCell ref="Q5:T7"/>
    <mergeCell ref="AI5:AP7"/>
    <mergeCell ref="X18:Y19"/>
    <mergeCell ref="Z18:Z19"/>
    <mergeCell ref="AA18:AB19"/>
    <mergeCell ref="AC18:AD19"/>
    <mergeCell ref="N16:N17"/>
    <mergeCell ref="O16:P17"/>
    <mergeCell ref="Q16:Q17"/>
    <mergeCell ref="T16:T17"/>
    <mergeCell ref="W16:W17"/>
    <mergeCell ref="X16:X17"/>
    <mergeCell ref="Y16:Z17"/>
    <mergeCell ref="AA16:AA17"/>
    <mergeCell ref="AD16:AD17"/>
    <mergeCell ref="A10:J11"/>
    <mergeCell ref="K10:T11"/>
    <mergeCell ref="U10:AD11"/>
    <mergeCell ref="S18:T19"/>
    <mergeCell ref="K14:L15"/>
    <mergeCell ref="M14:M15"/>
    <mergeCell ref="H22:J23"/>
    <mergeCell ref="N22:N23"/>
    <mergeCell ref="R22:R23"/>
    <mergeCell ref="A12:D23"/>
    <mergeCell ref="E12:J15"/>
    <mergeCell ref="N12:N13"/>
    <mergeCell ref="E20:G23"/>
    <mergeCell ref="H20:J21"/>
    <mergeCell ref="K20:K21"/>
    <mergeCell ref="L20:L21"/>
    <mergeCell ref="M20:N21"/>
    <mergeCell ref="O20:O21"/>
    <mergeCell ref="H18:J19"/>
    <mergeCell ref="K18:L19"/>
    <mergeCell ref="M18:M19"/>
    <mergeCell ref="N18:O19"/>
    <mergeCell ref="P18:P19"/>
    <mergeCell ref="Q18:R19"/>
    <mergeCell ref="R12:R13"/>
    <mergeCell ref="N14:O15"/>
    <mergeCell ref="P14:P15"/>
    <mergeCell ref="Q14:R15"/>
    <mergeCell ref="E16:G19"/>
    <mergeCell ref="H16:J17"/>
  </mergeCells>
  <phoneticPr fontId="4"/>
  <conditionalFormatting sqref="G25 K25 O25 Y25 AC25 AG25 G32 U28:U29 Y28:Y29 AC28:AC29 AK28 AG28">
    <cfRule type="expression" dxfId="5" priority="20" stopIfTrue="1">
      <formula>#REF!=TRUE</formula>
    </cfRule>
  </conditionalFormatting>
  <conditionalFormatting sqref="Y5:Y7 AC5:AC6 U5:U7">
    <cfRule type="expression" dxfId="4" priority="33"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&amp;C14/29&amp;R&amp;F</oddFooter>
  </headerFooter>
  <colBreaks count="1" manualBreakCount="1">
    <brk id="35" max="3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7</xdr:col>
                    <xdr:colOff>95250</xdr:colOff>
                    <xdr:row>25</xdr:row>
                    <xdr:rowOff>114300</xdr:rowOff>
                  </from>
                  <to>
                    <xdr:col>8</xdr:col>
                    <xdr:colOff>0</xdr:colOff>
                    <xdr:row>26</xdr:row>
                    <xdr:rowOff>104775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11</xdr:col>
                    <xdr:colOff>95250</xdr:colOff>
                    <xdr:row>25</xdr:row>
                    <xdr:rowOff>114300</xdr:rowOff>
                  </from>
                  <to>
                    <xdr:col>12</xdr:col>
                    <xdr:colOff>0</xdr:colOff>
                    <xdr:row>26</xdr:row>
                    <xdr:rowOff>104775</xdr:rowOff>
                  </to>
                </anchor>
              </controlPr>
            </control>
          </mc:Choice>
        </mc:AlternateContent>
        <mc:AlternateContent xmlns:mc="http://schemas.openxmlformats.org/markup-compatibility/2006">
          <mc:Choice Requires="x14">
            <control shapeId="18453" r:id="rId6" name="Check Box 21">
              <controlPr defaultSize="0" autoFill="0" autoLine="0" autoPict="0">
                <anchor moveWithCells="1">
                  <from>
                    <xdr:col>21</xdr:col>
                    <xdr:colOff>47625</xdr:colOff>
                    <xdr:row>25</xdr:row>
                    <xdr:rowOff>133350</xdr:rowOff>
                  </from>
                  <to>
                    <xdr:col>21</xdr:col>
                    <xdr:colOff>276225</xdr:colOff>
                    <xdr:row>26</xdr:row>
                    <xdr:rowOff>123825</xdr:rowOff>
                  </to>
                </anchor>
              </controlPr>
            </control>
          </mc:Choice>
        </mc:AlternateContent>
        <mc:AlternateContent xmlns:mc="http://schemas.openxmlformats.org/markup-compatibility/2006">
          <mc:Choice Requires="x14">
            <control shapeId="18454" r:id="rId7" name="Check Box 22">
              <controlPr defaultSize="0" autoFill="0" autoLine="0" autoPict="0">
                <anchor moveWithCells="1">
                  <from>
                    <xdr:col>26</xdr:col>
                    <xdr:colOff>28575</xdr:colOff>
                    <xdr:row>25</xdr:row>
                    <xdr:rowOff>123825</xdr:rowOff>
                  </from>
                  <to>
                    <xdr:col>26</xdr:col>
                    <xdr:colOff>266700</xdr:colOff>
                    <xdr:row>26</xdr:row>
                    <xdr:rowOff>123825</xdr:rowOff>
                  </to>
                </anchor>
              </controlPr>
            </control>
          </mc:Choice>
        </mc:AlternateContent>
        <mc:AlternateContent xmlns:mc="http://schemas.openxmlformats.org/markup-compatibility/2006">
          <mc:Choice Requires="x14">
            <control shapeId="18455" r:id="rId8" name="Check Box 23">
              <controlPr defaultSize="0" autoFill="0" autoLine="0" autoPict="0">
                <anchor moveWithCells="1">
                  <from>
                    <xdr:col>28</xdr:col>
                    <xdr:colOff>66675</xdr:colOff>
                    <xdr:row>26</xdr:row>
                    <xdr:rowOff>238125</xdr:rowOff>
                  </from>
                  <to>
                    <xdr:col>28</xdr:col>
                    <xdr:colOff>314325</xdr:colOff>
                    <xdr:row>28</xdr:row>
                    <xdr:rowOff>0</xdr:rowOff>
                  </to>
                </anchor>
              </controlPr>
            </control>
          </mc:Choice>
        </mc:AlternateContent>
        <mc:AlternateContent xmlns:mc="http://schemas.openxmlformats.org/markup-compatibility/2006">
          <mc:Choice Requires="x14">
            <control shapeId="18456" r:id="rId9" name="Check Box 24">
              <controlPr defaultSize="0" autoFill="0" autoLine="0" autoPict="0">
                <anchor moveWithCells="1">
                  <from>
                    <xdr:col>36</xdr:col>
                    <xdr:colOff>66675</xdr:colOff>
                    <xdr:row>26</xdr:row>
                    <xdr:rowOff>238125</xdr:rowOff>
                  </from>
                  <to>
                    <xdr:col>36</xdr:col>
                    <xdr:colOff>314325</xdr:colOff>
                    <xdr:row>28</xdr:row>
                    <xdr:rowOff>0</xdr:rowOff>
                  </to>
                </anchor>
              </controlPr>
            </control>
          </mc:Choice>
        </mc:AlternateContent>
        <mc:AlternateContent xmlns:mc="http://schemas.openxmlformats.org/markup-compatibility/2006">
          <mc:Choice Requires="x14">
            <control shapeId="18457" r:id="rId10" name="Check Box 25">
              <controlPr defaultSize="0" autoFill="0" autoLine="0" autoPict="0">
                <anchor moveWithCells="1">
                  <from>
                    <xdr:col>20</xdr:col>
                    <xdr:colOff>76200</xdr:colOff>
                    <xdr:row>27</xdr:row>
                    <xdr:rowOff>9525</xdr:rowOff>
                  </from>
                  <to>
                    <xdr:col>20</xdr:col>
                    <xdr:colOff>314325</xdr:colOff>
                    <xdr:row>28</xdr:row>
                    <xdr:rowOff>9525</xdr:rowOff>
                  </to>
                </anchor>
              </controlPr>
            </control>
          </mc:Choice>
        </mc:AlternateContent>
        <mc:AlternateContent xmlns:mc="http://schemas.openxmlformats.org/markup-compatibility/2006">
          <mc:Choice Requires="x14">
            <control shapeId="18458" r:id="rId11" name="Check Box 26">
              <controlPr defaultSize="0" autoFill="0" autoLine="0" autoPict="0">
                <anchor moveWithCells="1">
                  <from>
                    <xdr:col>24</xdr:col>
                    <xdr:colOff>66675</xdr:colOff>
                    <xdr:row>27</xdr:row>
                    <xdr:rowOff>0</xdr:rowOff>
                  </from>
                  <to>
                    <xdr:col>24</xdr:col>
                    <xdr:colOff>314325</xdr:colOff>
                    <xdr:row>28</xdr:row>
                    <xdr:rowOff>9525</xdr:rowOff>
                  </to>
                </anchor>
              </controlPr>
            </control>
          </mc:Choice>
        </mc:AlternateContent>
        <mc:AlternateContent xmlns:mc="http://schemas.openxmlformats.org/markup-compatibility/2006">
          <mc:Choice Requires="x14">
            <control shapeId="18459" r:id="rId12" name="Check Box 27">
              <controlPr defaultSize="0" autoFill="0" autoLine="0" autoPict="0">
                <anchor moveWithCells="1">
                  <from>
                    <xdr:col>20</xdr:col>
                    <xdr:colOff>66675</xdr:colOff>
                    <xdr:row>27</xdr:row>
                    <xdr:rowOff>238125</xdr:rowOff>
                  </from>
                  <to>
                    <xdr:col>20</xdr:col>
                    <xdr:colOff>314325</xdr:colOff>
                    <xdr:row>29</xdr:row>
                    <xdr:rowOff>0</xdr:rowOff>
                  </to>
                </anchor>
              </controlPr>
            </control>
          </mc:Choice>
        </mc:AlternateContent>
        <mc:AlternateContent xmlns:mc="http://schemas.openxmlformats.org/markup-compatibility/2006">
          <mc:Choice Requires="x14">
            <control shapeId="18460" r:id="rId13" name="Check Box 28">
              <controlPr defaultSize="0" autoFill="0" autoLine="0" autoPict="0">
                <anchor moveWithCells="1">
                  <from>
                    <xdr:col>32</xdr:col>
                    <xdr:colOff>66675</xdr:colOff>
                    <xdr:row>26</xdr:row>
                    <xdr:rowOff>238125</xdr:rowOff>
                  </from>
                  <to>
                    <xdr:col>32</xdr:col>
                    <xdr:colOff>314325</xdr:colOff>
                    <xdr:row>28</xdr:row>
                    <xdr:rowOff>0</xdr:rowOff>
                  </to>
                </anchor>
              </controlPr>
            </control>
          </mc:Choice>
        </mc:AlternateContent>
        <mc:AlternateContent xmlns:mc="http://schemas.openxmlformats.org/markup-compatibility/2006">
          <mc:Choice Requires="x14">
            <control shapeId="18461" r:id="rId14" name="Check Box 29">
              <controlPr defaultSize="0" autoFill="0" autoLine="0" autoPict="0">
                <anchor moveWithCells="1">
                  <from>
                    <xdr:col>24</xdr:col>
                    <xdr:colOff>66675</xdr:colOff>
                    <xdr:row>27</xdr:row>
                    <xdr:rowOff>238125</xdr:rowOff>
                  </from>
                  <to>
                    <xdr:col>24</xdr:col>
                    <xdr:colOff>314325</xdr:colOff>
                    <xdr:row>29</xdr:row>
                    <xdr:rowOff>0</xdr:rowOff>
                  </to>
                </anchor>
              </controlPr>
            </control>
          </mc:Choice>
        </mc:AlternateContent>
        <mc:AlternateContent xmlns:mc="http://schemas.openxmlformats.org/markup-compatibility/2006">
          <mc:Choice Requires="x14">
            <control shapeId="18462" r:id="rId15" name="Check Box 30">
              <controlPr defaultSize="0" autoFill="0" autoLine="0" autoPict="0">
                <anchor moveWithCells="1">
                  <from>
                    <xdr:col>28</xdr:col>
                    <xdr:colOff>66675</xdr:colOff>
                    <xdr:row>27</xdr:row>
                    <xdr:rowOff>238125</xdr:rowOff>
                  </from>
                  <to>
                    <xdr:col>28</xdr:col>
                    <xdr:colOff>314325</xdr:colOff>
                    <xdr:row>29</xdr:row>
                    <xdr:rowOff>0</xdr:rowOff>
                  </to>
                </anchor>
              </controlPr>
            </control>
          </mc:Choice>
        </mc:AlternateContent>
        <mc:AlternateContent xmlns:mc="http://schemas.openxmlformats.org/markup-compatibility/2006">
          <mc:Choice Requires="x14">
            <control shapeId="18463" r:id="rId16" name="Check Box 31">
              <controlPr defaultSize="0" autoFill="0" autoLine="0" autoPict="0">
                <anchor moveWithCells="1">
                  <from>
                    <xdr:col>7</xdr:col>
                    <xdr:colOff>95250</xdr:colOff>
                    <xdr:row>29</xdr:row>
                    <xdr:rowOff>114300</xdr:rowOff>
                  </from>
                  <to>
                    <xdr:col>8</xdr:col>
                    <xdr:colOff>0</xdr:colOff>
                    <xdr:row>30</xdr:row>
                    <xdr:rowOff>104775</xdr:rowOff>
                  </to>
                </anchor>
              </controlPr>
            </control>
          </mc:Choice>
        </mc:AlternateContent>
        <mc:AlternateContent xmlns:mc="http://schemas.openxmlformats.org/markup-compatibility/2006">
          <mc:Choice Requires="x14">
            <control shapeId="18464" r:id="rId17" name="Check Box 32">
              <controlPr defaultSize="0" autoFill="0" autoLine="0" autoPict="0">
                <anchor moveWithCells="1">
                  <from>
                    <xdr:col>10</xdr:col>
                    <xdr:colOff>95250</xdr:colOff>
                    <xdr:row>29</xdr:row>
                    <xdr:rowOff>114300</xdr:rowOff>
                  </from>
                  <to>
                    <xdr:col>11</xdr:col>
                    <xdr:colOff>0</xdr:colOff>
                    <xdr:row>30</xdr:row>
                    <xdr:rowOff>104775</xdr:rowOff>
                  </to>
                </anchor>
              </controlPr>
            </control>
          </mc:Choice>
        </mc:AlternateContent>
        <mc:AlternateContent xmlns:mc="http://schemas.openxmlformats.org/markup-compatibility/2006">
          <mc:Choice Requires="x14">
            <control shapeId="18465" r:id="rId18" name="Check Box 33">
              <controlPr defaultSize="0" autoFill="0" autoLine="0" autoPict="0">
                <anchor moveWithCells="1">
                  <from>
                    <xdr:col>19</xdr:col>
                    <xdr:colOff>95250</xdr:colOff>
                    <xdr:row>29</xdr:row>
                    <xdr:rowOff>114300</xdr:rowOff>
                  </from>
                  <to>
                    <xdr:col>20</xdr:col>
                    <xdr:colOff>0</xdr:colOff>
                    <xdr:row>30</xdr:row>
                    <xdr:rowOff>104775</xdr:rowOff>
                  </to>
                </anchor>
              </controlPr>
            </control>
          </mc:Choice>
        </mc:AlternateContent>
        <mc:AlternateContent xmlns:mc="http://schemas.openxmlformats.org/markup-compatibility/2006">
          <mc:Choice Requires="x14">
            <control shapeId="18466" r:id="rId19" name="Check Box 34">
              <controlPr defaultSize="0" autoFill="0" autoLine="0" autoPict="0">
                <anchor moveWithCells="1">
                  <from>
                    <xdr:col>27</xdr:col>
                    <xdr:colOff>95250</xdr:colOff>
                    <xdr:row>29</xdr:row>
                    <xdr:rowOff>114300</xdr:rowOff>
                  </from>
                  <to>
                    <xdr:col>28</xdr:col>
                    <xdr:colOff>0</xdr:colOff>
                    <xdr:row>30</xdr:row>
                    <xdr:rowOff>104775</xdr:rowOff>
                  </to>
                </anchor>
              </controlPr>
            </control>
          </mc:Choice>
        </mc:AlternateContent>
        <mc:AlternateContent xmlns:mc="http://schemas.openxmlformats.org/markup-compatibility/2006">
          <mc:Choice Requires="x14">
            <control shapeId="18467" r:id="rId20" name="Check Box 35">
              <controlPr defaultSize="0" autoFill="0" autoLine="0" autoPict="0">
                <anchor moveWithCells="1">
                  <from>
                    <xdr:col>37</xdr:col>
                    <xdr:colOff>95250</xdr:colOff>
                    <xdr:row>29</xdr:row>
                    <xdr:rowOff>114300</xdr:rowOff>
                  </from>
                  <to>
                    <xdr:col>38</xdr:col>
                    <xdr:colOff>0</xdr:colOff>
                    <xdr:row>30</xdr:row>
                    <xdr:rowOff>104775</xdr:rowOff>
                  </to>
                </anchor>
              </controlPr>
            </control>
          </mc:Choice>
        </mc:AlternateContent>
        <mc:AlternateContent xmlns:mc="http://schemas.openxmlformats.org/markup-compatibility/2006">
          <mc:Choice Requires="x14">
            <control shapeId="18468" r:id="rId21" name="Check Box 36">
              <controlPr defaultSize="0" autoFill="0" autoLine="0" autoPict="0">
                <anchor moveWithCells="1">
                  <from>
                    <xdr:col>40</xdr:col>
                    <xdr:colOff>95250</xdr:colOff>
                    <xdr:row>29</xdr:row>
                    <xdr:rowOff>114300</xdr:rowOff>
                  </from>
                  <to>
                    <xdr:col>41</xdr:col>
                    <xdr:colOff>0</xdr:colOff>
                    <xdr:row>30</xdr:row>
                    <xdr:rowOff>104775</xdr:rowOff>
                  </to>
                </anchor>
              </controlPr>
            </control>
          </mc:Choice>
        </mc:AlternateContent>
        <mc:AlternateContent xmlns:mc="http://schemas.openxmlformats.org/markup-compatibility/2006">
          <mc:Choice Requires="x14">
            <control shapeId="18494" r:id="rId22" name="Check Box 62">
              <controlPr defaultSize="0" autoFill="0" autoLine="0" autoPict="0">
                <anchor moveWithCells="1">
                  <from>
                    <xdr:col>8</xdr:col>
                    <xdr:colOff>95250</xdr:colOff>
                    <xdr:row>2</xdr:row>
                    <xdr:rowOff>114300</xdr:rowOff>
                  </from>
                  <to>
                    <xdr:col>9</xdr:col>
                    <xdr:colOff>0</xdr:colOff>
                    <xdr:row>3</xdr:row>
                    <xdr:rowOff>104775</xdr:rowOff>
                  </to>
                </anchor>
              </controlPr>
            </control>
          </mc:Choice>
        </mc:AlternateContent>
        <mc:AlternateContent xmlns:mc="http://schemas.openxmlformats.org/markup-compatibility/2006">
          <mc:Choice Requires="x14">
            <control shapeId="18495" r:id="rId23" name="Check Box 63">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18496" r:id="rId24" name="Check Box 64">
              <controlPr defaultSize="0" autoFill="0" autoLine="0" autoPict="0">
                <anchor moveWithCells="1">
                  <from>
                    <xdr:col>21</xdr:col>
                    <xdr:colOff>95250</xdr:colOff>
                    <xdr:row>2</xdr:row>
                    <xdr:rowOff>114300</xdr:rowOff>
                  </from>
                  <to>
                    <xdr:col>22</xdr:col>
                    <xdr:colOff>0</xdr:colOff>
                    <xdr:row>3</xdr:row>
                    <xdr:rowOff>104775</xdr:rowOff>
                  </to>
                </anchor>
              </controlPr>
            </control>
          </mc:Choice>
        </mc:AlternateContent>
        <mc:AlternateContent xmlns:mc="http://schemas.openxmlformats.org/markup-compatibility/2006">
          <mc:Choice Requires="x14">
            <control shapeId="18497" r:id="rId25" name="Check Box 65">
              <controlPr defaultSize="0" autoFill="0" autoLine="0" autoPict="0">
                <anchor moveWithCells="1">
                  <from>
                    <xdr:col>28</xdr:col>
                    <xdr:colOff>95250</xdr:colOff>
                    <xdr:row>2</xdr:row>
                    <xdr:rowOff>114300</xdr:rowOff>
                  </from>
                  <to>
                    <xdr:col>29</xdr:col>
                    <xdr:colOff>0</xdr:colOff>
                    <xdr:row>3</xdr:row>
                    <xdr:rowOff>104775</xdr:rowOff>
                  </to>
                </anchor>
              </controlPr>
            </control>
          </mc:Choice>
        </mc:AlternateContent>
        <mc:AlternateContent xmlns:mc="http://schemas.openxmlformats.org/markup-compatibility/2006">
          <mc:Choice Requires="x14">
            <control shapeId="18498" r:id="rId26" name="Check Box 66">
              <controlPr defaultSize="0" autoFill="0" autoLine="0" autoPict="0">
                <anchor moveWithCells="1">
                  <from>
                    <xdr:col>20</xdr:col>
                    <xdr:colOff>66675</xdr:colOff>
                    <xdr:row>3</xdr:row>
                    <xdr:rowOff>238125</xdr:rowOff>
                  </from>
                  <to>
                    <xdr:col>20</xdr:col>
                    <xdr:colOff>295275</xdr:colOff>
                    <xdr:row>5</xdr:row>
                    <xdr:rowOff>0</xdr:rowOff>
                  </to>
                </anchor>
              </controlPr>
            </control>
          </mc:Choice>
        </mc:AlternateContent>
        <mc:AlternateContent xmlns:mc="http://schemas.openxmlformats.org/markup-compatibility/2006">
          <mc:Choice Requires="x14">
            <control shapeId="18499" r:id="rId27" name="Check Box 67">
              <controlPr defaultSize="0" autoFill="0" autoLine="0" autoPict="0">
                <anchor moveWithCells="1">
                  <from>
                    <xdr:col>20</xdr:col>
                    <xdr:colOff>66675</xdr:colOff>
                    <xdr:row>4</xdr:row>
                    <xdr:rowOff>238125</xdr:rowOff>
                  </from>
                  <to>
                    <xdr:col>20</xdr:col>
                    <xdr:colOff>295275</xdr:colOff>
                    <xdr:row>6</xdr:row>
                    <xdr:rowOff>0</xdr:rowOff>
                  </to>
                </anchor>
              </controlPr>
            </control>
          </mc:Choice>
        </mc:AlternateContent>
        <mc:AlternateContent xmlns:mc="http://schemas.openxmlformats.org/markup-compatibility/2006">
          <mc:Choice Requires="x14">
            <control shapeId="18500" r:id="rId28" name="Check Box 68">
              <controlPr defaultSize="0" autoFill="0" autoLine="0" autoPict="0">
                <anchor moveWithCells="1">
                  <from>
                    <xdr:col>24</xdr:col>
                    <xdr:colOff>66675</xdr:colOff>
                    <xdr:row>3</xdr:row>
                    <xdr:rowOff>238125</xdr:rowOff>
                  </from>
                  <to>
                    <xdr:col>24</xdr:col>
                    <xdr:colOff>295275</xdr:colOff>
                    <xdr:row>5</xdr:row>
                    <xdr:rowOff>0</xdr:rowOff>
                  </to>
                </anchor>
              </controlPr>
            </control>
          </mc:Choice>
        </mc:AlternateContent>
        <mc:AlternateContent xmlns:mc="http://schemas.openxmlformats.org/markup-compatibility/2006">
          <mc:Choice Requires="x14">
            <control shapeId="18501" r:id="rId29" name="Check Box 69">
              <controlPr defaultSize="0" autoFill="0" autoLine="0" autoPict="0">
                <anchor moveWithCells="1">
                  <from>
                    <xdr:col>28</xdr:col>
                    <xdr:colOff>66675</xdr:colOff>
                    <xdr:row>3</xdr:row>
                    <xdr:rowOff>238125</xdr:rowOff>
                  </from>
                  <to>
                    <xdr:col>28</xdr:col>
                    <xdr:colOff>295275</xdr:colOff>
                    <xdr:row>5</xdr:row>
                    <xdr:rowOff>0</xdr:rowOff>
                  </to>
                </anchor>
              </controlPr>
            </control>
          </mc:Choice>
        </mc:AlternateContent>
        <mc:AlternateContent xmlns:mc="http://schemas.openxmlformats.org/markup-compatibility/2006">
          <mc:Choice Requires="x14">
            <control shapeId="18502" r:id="rId30" name="Check Box 70">
              <controlPr defaultSize="0" autoFill="0" autoLine="0" autoPict="0">
                <anchor moveWithCells="1">
                  <from>
                    <xdr:col>24</xdr:col>
                    <xdr:colOff>66675</xdr:colOff>
                    <xdr:row>4</xdr:row>
                    <xdr:rowOff>238125</xdr:rowOff>
                  </from>
                  <to>
                    <xdr:col>24</xdr:col>
                    <xdr:colOff>295275</xdr:colOff>
                    <xdr:row>6</xdr:row>
                    <xdr:rowOff>0</xdr:rowOff>
                  </to>
                </anchor>
              </controlPr>
            </control>
          </mc:Choice>
        </mc:AlternateContent>
        <mc:AlternateContent xmlns:mc="http://schemas.openxmlformats.org/markup-compatibility/2006">
          <mc:Choice Requires="x14">
            <control shapeId="18503" r:id="rId31" name="Check Box 71">
              <controlPr defaultSize="0" autoFill="0" autoLine="0" autoPict="0">
                <anchor moveWithCells="1">
                  <from>
                    <xdr:col>28</xdr:col>
                    <xdr:colOff>66675</xdr:colOff>
                    <xdr:row>4</xdr:row>
                    <xdr:rowOff>238125</xdr:rowOff>
                  </from>
                  <to>
                    <xdr:col>28</xdr:col>
                    <xdr:colOff>295275</xdr:colOff>
                    <xdr:row>6</xdr:row>
                    <xdr:rowOff>0</xdr:rowOff>
                  </to>
                </anchor>
              </controlPr>
            </control>
          </mc:Choice>
        </mc:AlternateContent>
        <mc:AlternateContent xmlns:mc="http://schemas.openxmlformats.org/markup-compatibility/2006">
          <mc:Choice Requires="x14">
            <control shapeId="18504" r:id="rId32" name="Check Box 72">
              <controlPr defaultSize="0" autoFill="0" autoLine="0" autoPict="0">
                <anchor moveWithCells="1">
                  <from>
                    <xdr:col>20</xdr:col>
                    <xdr:colOff>66675</xdr:colOff>
                    <xdr:row>5</xdr:row>
                    <xdr:rowOff>238125</xdr:rowOff>
                  </from>
                  <to>
                    <xdr:col>20</xdr:col>
                    <xdr:colOff>295275</xdr:colOff>
                    <xdr:row>7</xdr:row>
                    <xdr:rowOff>0</xdr:rowOff>
                  </to>
                </anchor>
              </controlPr>
            </control>
          </mc:Choice>
        </mc:AlternateContent>
        <mc:AlternateContent xmlns:mc="http://schemas.openxmlformats.org/markup-compatibility/2006">
          <mc:Choice Requires="x14">
            <control shapeId="18505" r:id="rId33" name="Check Box 73">
              <controlPr defaultSize="0" autoFill="0" autoLine="0" autoPict="0">
                <anchor moveWithCells="1">
                  <from>
                    <xdr:col>24</xdr:col>
                    <xdr:colOff>66675</xdr:colOff>
                    <xdr:row>5</xdr:row>
                    <xdr:rowOff>238125</xdr:rowOff>
                  </from>
                  <to>
                    <xdr:col>24</xdr:col>
                    <xdr:colOff>295275</xdr:colOff>
                    <xdr:row>7</xdr:row>
                    <xdr:rowOff>0</xdr:rowOff>
                  </to>
                </anchor>
              </controlPr>
            </control>
          </mc:Choice>
        </mc:AlternateContent>
        <mc:AlternateContent xmlns:mc="http://schemas.openxmlformats.org/markup-compatibility/2006">
          <mc:Choice Requires="x14">
            <control shapeId="18506" r:id="rId34" name="Check Box 74">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7" r:id="rId35" name="Check Box 75">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08" r:id="rId36" name="Check Box 76">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9" r:id="rId37" name="Check Box 77">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0" r:id="rId38" name="Check Box 78">
              <controlPr defaultSize="0" autoFill="0" autoLine="0" autoPict="0">
                <anchor moveWithCells="1">
                  <from>
                    <xdr:col>22</xdr:col>
                    <xdr:colOff>95250</xdr:colOff>
                    <xdr:row>11</xdr:row>
                    <xdr:rowOff>114300</xdr:rowOff>
                  </from>
                  <to>
                    <xdr:col>23</xdr:col>
                    <xdr:colOff>9525</xdr:colOff>
                    <xdr:row>12</xdr:row>
                    <xdr:rowOff>104775</xdr:rowOff>
                  </to>
                </anchor>
              </controlPr>
            </control>
          </mc:Choice>
        </mc:AlternateContent>
        <mc:AlternateContent xmlns:mc="http://schemas.openxmlformats.org/markup-compatibility/2006">
          <mc:Choice Requires="x14">
            <control shapeId="18511" r:id="rId39" name="Check Box 79">
              <controlPr defaultSize="0" autoFill="0" autoLine="0" autoPict="0">
                <anchor moveWithCells="1">
                  <from>
                    <xdr:col>26</xdr:col>
                    <xdr:colOff>95250</xdr:colOff>
                    <xdr:row>11</xdr:row>
                    <xdr:rowOff>114300</xdr:rowOff>
                  </from>
                  <to>
                    <xdr:col>27</xdr:col>
                    <xdr:colOff>9525</xdr:colOff>
                    <xdr:row>12</xdr:row>
                    <xdr:rowOff>104775</xdr:rowOff>
                  </to>
                </anchor>
              </controlPr>
            </control>
          </mc:Choice>
        </mc:AlternateContent>
        <mc:AlternateContent xmlns:mc="http://schemas.openxmlformats.org/markup-compatibility/2006">
          <mc:Choice Requires="x14">
            <control shapeId="18512" r:id="rId40" name="Check Box 80">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13" r:id="rId41" name="Check Box 81">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4" r:id="rId42" name="Check Box 82">
              <controlPr defaultSize="0" autoFill="0" autoLine="0" autoPict="0">
                <anchor moveWithCells="1">
                  <from>
                    <xdr:col>11</xdr:col>
                    <xdr:colOff>95250</xdr:colOff>
                    <xdr:row>15</xdr:row>
                    <xdr:rowOff>114300</xdr:rowOff>
                  </from>
                  <to>
                    <xdr:col>12</xdr:col>
                    <xdr:colOff>0</xdr:colOff>
                    <xdr:row>16</xdr:row>
                    <xdr:rowOff>104775</xdr:rowOff>
                  </to>
                </anchor>
              </controlPr>
            </control>
          </mc:Choice>
        </mc:AlternateContent>
        <mc:AlternateContent xmlns:mc="http://schemas.openxmlformats.org/markup-compatibility/2006">
          <mc:Choice Requires="x14">
            <control shapeId="18515" r:id="rId43" name="Check Box 83">
              <controlPr defaultSize="0" autoFill="0" autoLine="0" autoPict="0">
                <anchor moveWithCells="1">
                  <from>
                    <xdr:col>18</xdr:col>
                    <xdr:colOff>95250</xdr:colOff>
                    <xdr:row>15</xdr:row>
                    <xdr:rowOff>114300</xdr:rowOff>
                  </from>
                  <to>
                    <xdr:col>19</xdr:col>
                    <xdr:colOff>0</xdr:colOff>
                    <xdr:row>16</xdr:row>
                    <xdr:rowOff>104775</xdr:rowOff>
                  </to>
                </anchor>
              </controlPr>
            </control>
          </mc:Choice>
        </mc:AlternateContent>
        <mc:AlternateContent xmlns:mc="http://schemas.openxmlformats.org/markup-compatibility/2006">
          <mc:Choice Requires="x14">
            <control shapeId="18516" r:id="rId44" name="Check Box 84">
              <controlPr defaultSize="0" autoFill="0" autoLine="0" autoPict="0">
                <anchor moveWithCells="1">
                  <from>
                    <xdr:col>21</xdr:col>
                    <xdr:colOff>95250</xdr:colOff>
                    <xdr:row>15</xdr:row>
                    <xdr:rowOff>114300</xdr:rowOff>
                  </from>
                  <to>
                    <xdr:col>22</xdr:col>
                    <xdr:colOff>0</xdr:colOff>
                    <xdr:row>16</xdr:row>
                    <xdr:rowOff>104775</xdr:rowOff>
                  </to>
                </anchor>
              </controlPr>
            </control>
          </mc:Choice>
        </mc:AlternateContent>
        <mc:AlternateContent xmlns:mc="http://schemas.openxmlformats.org/markup-compatibility/2006">
          <mc:Choice Requires="x14">
            <control shapeId="18517" r:id="rId45" name="Check Box 85">
              <controlPr defaultSize="0" autoFill="0" autoLine="0" autoPict="0">
                <anchor moveWithCells="1">
                  <from>
                    <xdr:col>28</xdr:col>
                    <xdr:colOff>95250</xdr:colOff>
                    <xdr:row>15</xdr:row>
                    <xdr:rowOff>114300</xdr:rowOff>
                  </from>
                  <to>
                    <xdr:col>29</xdr:col>
                    <xdr:colOff>0</xdr:colOff>
                    <xdr:row>16</xdr:row>
                    <xdr:rowOff>104775</xdr:rowOff>
                  </to>
                </anchor>
              </controlPr>
            </control>
          </mc:Choice>
        </mc:AlternateContent>
        <mc:AlternateContent xmlns:mc="http://schemas.openxmlformats.org/markup-compatibility/2006">
          <mc:Choice Requires="x14">
            <control shapeId="18518" r:id="rId46" name="Check Box 86">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19" r:id="rId47" name="Check Box 87">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0" r:id="rId48" name="Check Box 88">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1" r:id="rId49" name="Check Box 89">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2" r:id="rId50" name="Check Box 90">
              <controlPr defaultSize="0" autoFill="0" autoLine="0" autoPict="0">
                <anchor moveWithCells="1">
                  <from>
                    <xdr:col>22</xdr:col>
                    <xdr:colOff>95250</xdr:colOff>
                    <xdr:row>21</xdr:row>
                    <xdr:rowOff>114300</xdr:rowOff>
                  </from>
                  <to>
                    <xdr:col>23</xdr:col>
                    <xdr:colOff>9525</xdr:colOff>
                    <xdr:row>22</xdr:row>
                    <xdr:rowOff>123825</xdr:rowOff>
                  </to>
                </anchor>
              </controlPr>
            </control>
          </mc:Choice>
        </mc:AlternateContent>
        <mc:AlternateContent xmlns:mc="http://schemas.openxmlformats.org/markup-compatibility/2006">
          <mc:Choice Requires="x14">
            <control shapeId="18523" r:id="rId51" name="Check Box 91">
              <controlPr defaultSize="0" autoFill="0" autoLine="0" autoPict="0">
                <anchor moveWithCells="1">
                  <from>
                    <xdr:col>26</xdr:col>
                    <xdr:colOff>95250</xdr:colOff>
                    <xdr:row>21</xdr:row>
                    <xdr:rowOff>114300</xdr:rowOff>
                  </from>
                  <to>
                    <xdr:col>27</xdr:col>
                    <xdr:colOff>9525</xdr:colOff>
                    <xdr:row>22</xdr:row>
                    <xdr:rowOff>123825</xdr:rowOff>
                  </to>
                </anchor>
              </controlPr>
            </control>
          </mc:Choice>
        </mc:AlternateContent>
        <mc:AlternateContent xmlns:mc="http://schemas.openxmlformats.org/markup-compatibility/2006">
          <mc:Choice Requires="x14">
            <control shapeId="18524" r:id="rId52" name="Check Box 92">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5" r:id="rId53" name="Check Box 93">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5CB9-5998-4175-9FC4-EC71FB9C28F1}">
  <sheetPr>
    <tabColor theme="7" tint="0.79998168889431442"/>
    <pageSetUpPr fitToPage="1"/>
  </sheetPr>
  <dimension ref="A1:BW261"/>
  <sheetViews>
    <sheetView view="pageBreakPreview" zoomScaleNormal="100" zoomScaleSheetLayoutView="100" workbookViewId="0">
      <selection activeCell="AR3" sqref="AR3"/>
    </sheetView>
  </sheetViews>
  <sheetFormatPr defaultRowHeight="16.5" x14ac:dyDescent="0.3"/>
  <cols>
    <col min="1" max="67" width="4.375" style="339" customWidth="1"/>
    <col min="68" max="75" width="4.375" style="301" customWidth="1"/>
    <col min="76" max="77" width="4.375" style="300" customWidth="1"/>
    <col min="78" max="256" width="9" style="300"/>
    <col min="257" max="333" width="4.375" style="300" customWidth="1"/>
    <col min="334" max="512" width="9" style="300"/>
    <col min="513" max="589" width="4.375" style="300" customWidth="1"/>
    <col min="590" max="768" width="9" style="300"/>
    <col min="769" max="845" width="4.375" style="300" customWidth="1"/>
    <col min="846" max="1024" width="9" style="300"/>
    <col min="1025" max="1101" width="4.375" style="300" customWidth="1"/>
    <col min="1102" max="1280" width="9" style="300"/>
    <col min="1281" max="1357" width="4.375" style="300" customWidth="1"/>
    <col min="1358" max="1536" width="9" style="300"/>
    <col min="1537" max="1613" width="4.375" style="300" customWidth="1"/>
    <col min="1614" max="1792" width="9" style="300"/>
    <col min="1793" max="1869" width="4.375" style="300" customWidth="1"/>
    <col min="1870" max="2048" width="9" style="300"/>
    <col min="2049" max="2125" width="4.375" style="300" customWidth="1"/>
    <col min="2126" max="2304" width="9" style="300"/>
    <col min="2305" max="2381" width="4.375" style="300" customWidth="1"/>
    <col min="2382" max="2560" width="9" style="300"/>
    <col min="2561" max="2637" width="4.375" style="300" customWidth="1"/>
    <col min="2638" max="2816" width="9" style="300"/>
    <col min="2817" max="2893" width="4.375" style="300" customWidth="1"/>
    <col min="2894" max="3072" width="9" style="300"/>
    <col min="3073" max="3149" width="4.375" style="300" customWidth="1"/>
    <col min="3150" max="3328" width="9" style="300"/>
    <col min="3329" max="3405" width="4.375" style="300" customWidth="1"/>
    <col min="3406" max="3584" width="9" style="300"/>
    <col min="3585" max="3661" width="4.375" style="300" customWidth="1"/>
    <col min="3662" max="3840" width="9" style="300"/>
    <col min="3841" max="3917" width="4.375" style="300" customWidth="1"/>
    <col min="3918" max="4096" width="9" style="300"/>
    <col min="4097" max="4173" width="4.375" style="300" customWidth="1"/>
    <col min="4174" max="4352" width="9" style="300"/>
    <col min="4353" max="4429" width="4.375" style="300" customWidth="1"/>
    <col min="4430" max="4608" width="9" style="300"/>
    <col min="4609" max="4685" width="4.375" style="300" customWidth="1"/>
    <col min="4686" max="4864" width="9" style="300"/>
    <col min="4865" max="4941" width="4.375" style="300" customWidth="1"/>
    <col min="4942" max="5120" width="9" style="300"/>
    <col min="5121" max="5197" width="4.375" style="300" customWidth="1"/>
    <col min="5198" max="5376" width="9" style="300"/>
    <col min="5377" max="5453" width="4.375" style="300" customWidth="1"/>
    <col min="5454" max="5632" width="9" style="300"/>
    <col min="5633" max="5709" width="4.375" style="300" customWidth="1"/>
    <col min="5710" max="5888" width="9" style="300"/>
    <col min="5889" max="5965" width="4.375" style="300" customWidth="1"/>
    <col min="5966" max="6144" width="9" style="300"/>
    <col min="6145" max="6221" width="4.375" style="300" customWidth="1"/>
    <col min="6222" max="6400" width="9" style="300"/>
    <col min="6401" max="6477" width="4.375" style="300" customWidth="1"/>
    <col min="6478" max="6656" width="9" style="300"/>
    <col min="6657" max="6733" width="4.375" style="300" customWidth="1"/>
    <col min="6734" max="6912" width="9" style="300"/>
    <col min="6913" max="6989" width="4.375" style="300" customWidth="1"/>
    <col min="6990" max="7168" width="9" style="300"/>
    <col min="7169" max="7245" width="4.375" style="300" customWidth="1"/>
    <col min="7246" max="7424" width="9" style="300"/>
    <col min="7425" max="7501" width="4.375" style="300" customWidth="1"/>
    <col min="7502" max="7680" width="9" style="300"/>
    <col min="7681" max="7757" width="4.375" style="300" customWidth="1"/>
    <col min="7758" max="7936" width="9" style="300"/>
    <col min="7937" max="8013" width="4.375" style="300" customWidth="1"/>
    <col min="8014" max="8192" width="9" style="300"/>
    <col min="8193" max="8269" width="4.375" style="300" customWidth="1"/>
    <col min="8270" max="8448" width="9" style="300"/>
    <col min="8449" max="8525" width="4.375" style="300" customWidth="1"/>
    <col min="8526" max="8704" width="9" style="300"/>
    <col min="8705" max="8781" width="4.375" style="300" customWidth="1"/>
    <col min="8782" max="8960" width="9" style="300"/>
    <col min="8961" max="9037" width="4.375" style="300" customWidth="1"/>
    <col min="9038" max="9216" width="9" style="300"/>
    <col min="9217" max="9293" width="4.375" style="300" customWidth="1"/>
    <col min="9294" max="9472" width="9" style="300"/>
    <col min="9473" max="9549" width="4.375" style="300" customWidth="1"/>
    <col min="9550" max="9728" width="9" style="300"/>
    <col min="9729" max="9805" width="4.375" style="300" customWidth="1"/>
    <col min="9806" max="9984" width="9" style="300"/>
    <col min="9985" max="10061" width="4.375" style="300" customWidth="1"/>
    <col min="10062" max="10240" width="9" style="300"/>
    <col min="10241" max="10317" width="4.375" style="300" customWidth="1"/>
    <col min="10318" max="10496" width="9" style="300"/>
    <col min="10497" max="10573" width="4.375" style="300" customWidth="1"/>
    <col min="10574" max="10752" width="9" style="300"/>
    <col min="10753" max="10829" width="4.375" style="300" customWidth="1"/>
    <col min="10830" max="11008" width="9" style="300"/>
    <col min="11009" max="11085" width="4.375" style="300" customWidth="1"/>
    <col min="11086" max="11264" width="9" style="300"/>
    <col min="11265" max="11341" width="4.375" style="300" customWidth="1"/>
    <col min="11342" max="11520" width="9" style="300"/>
    <col min="11521" max="11597" width="4.375" style="300" customWidth="1"/>
    <col min="11598" max="11776" width="9" style="300"/>
    <col min="11777" max="11853" width="4.375" style="300" customWidth="1"/>
    <col min="11854" max="12032" width="9" style="300"/>
    <col min="12033" max="12109" width="4.375" style="300" customWidth="1"/>
    <col min="12110" max="12288" width="9" style="300"/>
    <col min="12289" max="12365" width="4.375" style="300" customWidth="1"/>
    <col min="12366" max="12544" width="9" style="300"/>
    <col min="12545" max="12621" width="4.375" style="300" customWidth="1"/>
    <col min="12622" max="12800" width="9" style="300"/>
    <col min="12801" max="12877" width="4.375" style="300" customWidth="1"/>
    <col min="12878" max="13056" width="9" style="300"/>
    <col min="13057" max="13133" width="4.375" style="300" customWidth="1"/>
    <col min="13134" max="13312" width="9" style="300"/>
    <col min="13313" max="13389" width="4.375" style="300" customWidth="1"/>
    <col min="13390" max="13568" width="9" style="300"/>
    <col min="13569" max="13645" width="4.375" style="300" customWidth="1"/>
    <col min="13646" max="13824" width="9" style="300"/>
    <col min="13825" max="13901" width="4.375" style="300" customWidth="1"/>
    <col min="13902" max="14080" width="9" style="300"/>
    <col min="14081" max="14157" width="4.375" style="300" customWidth="1"/>
    <col min="14158" max="14336" width="9" style="300"/>
    <col min="14337" max="14413" width="4.375" style="300" customWidth="1"/>
    <col min="14414" max="14592" width="9" style="300"/>
    <col min="14593" max="14669" width="4.375" style="300" customWidth="1"/>
    <col min="14670" max="14848" width="9" style="300"/>
    <col min="14849" max="14925" width="4.375" style="300" customWidth="1"/>
    <col min="14926" max="15104" width="9" style="300"/>
    <col min="15105" max="15181" width="4.375" style="300" customWidth="1"/>
    <col min="15182" max="15360" width="9" style="300"/>
    <col min="15361" max="15437" width="4.375" style="300" customWidth="1"/>
    <col min="15438" max="15616" width="9" style="300"/>
    <col min="15617" max="15693" width="4.375" style="300" customWidth="1"/>
    <col min="15694" max="15872" width="9" style="300"/>
    <col min="15873" max="15949" width="4.375" style="300" customWidth="1"/>
    <col min="15950" max="16128" width="9" style="300"/>
    <col min="16129" max="16205" width="4.375" style="300" customWidth="1"/>
    <col min="16206" max="16384" width="9" style="300"/>
  </cols>
  <sheetData>
    <row r="1" spans="1:43" ht="18.75" customHeight="1" x14ac:dyDescent="0.3">
      <c r="A1" s="379" t="s">
        <v>615</v>
      </c>
      <c r="B1" s="626"/>
      <c r="C1" s="626"/>
      <c r="D1" s="626"/>
      <c r="E1" s="626"/>
      <c r="F1" s="626"/>
      <c r="G1" s="626"/>
      <c r="H1" s="626"/>
      <c r="I1" s="626"/>
      <c r="J1" s="626"/>
      <c r="K1" s="626"/>
      <c r="L1" s="626"/>
      <c r="M1" s="626"/>
      <c r="N1" s="626"/>
      <c r="O1" s="626"/>
      <c r="P1" s="626"/>
      <c r="Q1" s="626"/>
      <c r="R1" s="626"/>
    </row>
    <row r="2" spans="1:43" ht="18.75" customHeight="1" thickBot="1" x14ac:dyDescent="0.35">
      <c r="A2" s="631" t="s">
        <v>1170</v>
      </c>
      <c r="B2" s="121"/>
      <c r="C2" s="121"/>
      <c r="D2" s="121"/>
      <c r="E2" s="121"/>
      <c r="F2" s="121"/>
      <c r="G2" s="626"/>
      <c r="H2" s="626"/>
      <c r="I2" s="626"/>
      <c r="J2" s="121"/>
      <c r="K2" s="626"/>
      <c r="L2" s="626"/>
      <c r="M2" s="626"/>
      <c r="N2" s="626"/>
      <c r="O2" s="626"/>
      <c r="P2" s="626"/>
      <c r="Q2" s="626"/>
      <c r="R2" s="626"/>
      <c r="S2" s="121"/>
      <c r="T2" s="121"/>
      <c r="U2" s="121"/>
      <c r="V2" s="121"/>
      <c r="W2" s="121"/>
      <c r="X2" s="121"/>
      <c r="Y2" s="626"/>
      <c r="Z2" s="626"/>
      <c r="AA2" s="626"/>
      <c r="AB2" s="121"/>
      <c r="AC2" s="626"/>
      <c r="AD2" s="626"/>
      <c r="AE2" s="626"/>
      <c r="AF2" s="626"/>
      <c r="AG2" s="626"/>
      <c r="AH2" s="626"/>
      <c r="AI2" s="626"/>
      <c r="AK2" s="121"/>
      <c r="AL2" s="121"/>
      <c r="AM2" s="121"/>
      <c r="AN2" s="121"/>
      <c r="AO2" s="121"/>
      <c r="AP2" s="121"/>
      <c r="AQ2" s="626"/>
    </row>
    <row r="3" spans="1:43" ht="18.75" customHeight="1" x14ac:dyDescent="0.3">
      <c r="A3" s="1790" t="s">
        <v>614</v>
      </c>
      <c r="B3" s="1622"/>
      <c r="C3" s="1622"/>
      <c r="D3" s="1622"/>
      <c r="E3" s="1623"/>
      <c r="F3" s="340"/>
      <c r="G3" s="340"/>
      <c r="H3" s="341"/>
      <c r="I3" s="952" t="s">
        <v>576</v>
      </c>
      <c r="J3" s="343"/>
      <c r="K3" s="342"/>
      <c r="L3" s="341"/>
      <c r="M3" s="952" t="s">
        <v>550</v>
      </c>
      <c r="N3" s="343"/>
      <c r="O3" s="629"/>
      <c r="P3" s="1816" t="s">
        <v>591</v>
      </c>
      <c r="Q3" s="1817"/>
      <c r="R3" s="1817"/>
      <c r="S3" s="1817"/>
      <c r="T3" s="1818"/>
      <c r="U3" s="355"/>
      <c r="V3" s="619"/>
      <c r="W3" s="1775" t="s">
        <v>576</v>
      </c>
      <c r="X3" s="1773" t="s">
        <v>577</v>
      </c>
      <c r="Y3" s="1773"/>
      <c r="Z3" s="1773" t="s">
        <v>578</v>
      </c>
      <c r="AA3" s="619"/>
      <c r="AB3" s="1775" t="s">
        <v>550</v>
      </c>
      <c r="AC3" s="356"/>
      <c r="AD3" s="1825" t="s">
        <v>592</v>
      </c>
      <c r="AE3" s="1777"/>
      <c r="AF3" s="1777"/>
      <c r="AG3" s="1777"/>
      <c r="AH3" s="1778"/>
      <c r="AI3" s="1781"/>
      <c r="AJ3" s="1781"/>
      <c r="AK3" s="1781"/>
      <c r="AL3" s="1781"/>
      <c r="AM3" s="1781"/>
      <c r="AN3" s="1781"/>
      <c r="AO3" s="1781"/>
      <c r="AP3" s="1782"/>
      <c r="AQ3" s="626"/>
    </row>
    <row r="4" spans="1:43" ht="18.75" customHeight="1" x14ac:dyDescent="0.3">
      <c r="A4" s="864"/>
      <c r="B4" s="1624"/>
      <c r="C4" s="1624"/>
      <c r="D4" s="1624"/>
      <c r="E4" s="865"/>
      <c r="F4" s="344"/>
      <c r="G4" s="344"/>
      <c r="H4" s="345"/>
      <c r="I4" s="723"/>
      <c r="J4" s="347"/>
      <c r="K4" s="40"/>
      <c r="L4" s="345"/>
      <c r="M4" s="723"/>
      <c r="N4" s="347"/>
      <c r="O4" s="625"/>
      <c r="P4" s="1819"/>
      <c r="Q4" s="1820"/>
      <c r="R4" s="1820"/>
      <c r="S4" s="1820"/>
      <c r="T4" s="1821"/>
      <c r="U4" s="357"/>
      <c r="V4" s="620"/>
      <c r="W4" s="1776"/>
      <c r="X4" s="1774"/>
      <c r="Y4" s="1774"/>
      <c r="Z4" s="1774"/>
      <c r="AA4" s="620"/>
      <c r="AB4" s="1776"/>
      <c r="AC4" s="358"/>
      <c r="AD4" s="1826"/>
      <c r="AE4" s="1779"/>
      <c r="AF4" s="1779"/>
      <c r="AG4" s="1779"/>
      <c r="AH4" s="1780"/>
      <c r="AI4" s="1783"/>
      <c r="AJ4" s="1783"/>
      <c r="AK4" s="1783"/>
      <c r="AL4" s="1783"/>
      <c r="AM4" s="1783"/>
      <c r="AN4" s="1783"/>
      <c r="AO4" s="1783"/>
      <c r="AP4" s="1784"/>
      <c r="AQ4" s="626"/>
    </row>
    <row r="5" spans="1:43" ht="18.75" customHeight="1" x14ac:dyDescent="0.3">
      <c r="A5" s="864"/>
      <c r="B5" s="1624"/>
      <c r="C5" s="1624"/>
      <c r="D5" s="1624"/>
      <c r="E5" s="865"/>
      <c r="F5" s="837"/>
      <c r="G5" s="770"/>
      <c r="H5" s="777" t="s">
        <v>15</v>
      </c>
      <c r="I5" s="1788"/>
      <c r="J5" s="1788"/>
      <c r="K5" s="777" t="s">
        <v>268</v>
      </c>
      <c r="L5" s="770"/>
      <c r="M5" s="770"/>
      <c r="N5" s="777" t="s">
        <v>579</v>
      </c>
      <c r="O5" s="778"/>
      <c r="P5" s="809" t="s">
        <v>580</v>
      </c>
      <c r="Q5" s="809"/>
      <c r="R5" s="809"/>
      <c r="S5" s="809"/>
      <c r="T5" s="809"/>
      <c r="U5" s="328"/>
      <c r="V5" s="628" t="s">
        <v>581</v>
      </c>
      <c r="W5" s="628"/>
      <c r="X5" s="349"/>
      <c r="Y5" s="37"/>
      <c r="Z5" s="628" t="s">
        <v>582</v>
      </c>
      <c r="AA5" s="628"/>
      <c r="AB5" s="37"/>
      <c r="AC5" s="37"/>
      <c r="AD5" s="628" t="s">
        <v>165</v>
      </c>
      <c r="AE5" s="628"/>
      <c r="AF5" s="348"/>
      <c r="AG5" s="37"/>
      <c r="AH5" s="1705" t="s">
        <v>359</v>
      </c>
      <c r="AI5" s="1705"/>
      <c r="AJ5" s="349"/>
      <c r="AK5" s="37"/>
      <c r="AL5" s="1705" t="s">
        <v>348</v>
      </c>
      <c r="AM5" s="1705"/>
      <c r="AN5" s="1705"/>
      <c r="AO5" s="349"/>
      <c r="AP5" s="350"/>
      <c r="AQ5" s="121"/>
    </row>
    <row r="6" spans="1:43" ht="18.75" customHeight="1" thickBot="1" x14ac:dyDescent="0.35">
      <c r="A6" s="1645"/>
      <c r="B6" s="1646"/>
      <c r="C6" s="1646"/>
      <c r="D6" s="1646"/>
      <c r="E6" s="1647"/>
      <c r="F6" s="838"/>
      <c r="G6" s="763"/>
      <c r="H6" s="713"/>
      <c r="I6" s="1815"/>
      <c r="J6" s="1815"/>
      <c r="K6" s="713"/>
      <c r="L6" s="763"/>
      <c r="M6" s="763"/>
      <c r="N6" s="713"/>
      <c r="O6" s="714"/>
      <c r="P6" s="799"/>
      <c r="Q6" s="799"/>
      <c r="R6" s="799"/>
      <c r="S6" s="799"/>
      <c r="T6" s="799"/>
      <c r="U6" s="352"/>
      <c r="V6" s="1822" t="s">
        <v>583</v>
      </c>
      <c r="W6" s="1822"/>
      <c r="X6" s="1822"/>
      <c r="Y6" s="45"/>
      <c r="Z6" s="2467" t="s">
        <v>1188</v>
      </c>
      <c r="AA6" s="1823"/>
      <c r="AB6" s="1823"/>
      <c r="AC6" s="45"/>
      <c r="AD6" s="1822" t="s">
        <v>584</v>
      </c>
      <c r="AE6" s="1822"/>
      <c r="AF6" s="1824"/>
      <c r="AG6" s="1824"/>
      <c r="AH6" s="1824"/>
      <c r="AI6" s="1824"/>
      <c r="AJ6" s="1824"/>
      <c r="AK6" s="1824"/>
      <c r="AL6" s="1824"/>
      <c r="AM6" s="1824"/>
      <c r="AN6" s="1824"/>
      <c r="AO6" s="1824"/>
      <c r="AP6" s="630" t="s">
        <v>229</v>
      </c>
      <c r="AQ6" s="121"/>
    </row>
    <row r="7" spans="1:43" ht="18.75" customHeight="1" x14ac:dyDescent="0.3">
      <c r="A7" s="627"/>
      <c r="B7" s="627"/>
      <c r="C7" s="627"/>
      <c r="D7" s="627"/>
      <c r="E7" s="627"/>
      <c r="F7" s="624"/>
      <c r="G7" s="624"/>
      <c r="H7" s="624"/>
      <c r="I7" s="364"/>
      <c r="J7" s="364"/>
      <c r="K7" s="624"/>
      <c r="L7" s="624"/>
      <c r="M7" s="624"/>
      <c r="N7" s="624"/>
      <c r="O7" s="624"/>
      <c r="P7" s="627"/>
      <c r="Q7" s="627"/>
      <c r="R7" s="627"/>
      <c r="S7" s="627"/>
      <c r="T7" s="627"/>
      <c r="U7" s="626"/>
      <c r="V7" s="23"/>
      <c r="W7" s="23"/>
      <c r="X7" s="23"/>
      <c r="Y7" s="626"/>
      <c r="Z7" s="23"/>
      <c r="AA7" s="23"/>
      <c r="AB7" s="23"/>
      <c r="AC7" s="626"/>
      <c r="AD7" s="23"/>
      <c r="AE7" s="23"/>
      <c r="AF7" s="621"/>
      <c r="AG7" s="621"/>
      <c r="AH7" s="621"/>
      <c r="AI7" s="621"/>
      <c r="AJ7" s="621"/>
      <c r="AK7" s="621"/>
      <c r="AL7" s="621"/>
      <c r="AM7" s="621"/>
      <c r="AN7" s="621"/>
      <c r="AO7" s="621"/>
      <c r="AP7" s="364"/>
      <c r="AQ7" s="121"/>
    </row>
    <row r="8" spans="1:43" ht="18.75" customHeight="1" thickBot="1" x14ac:dyDescent="0.35">
      <c r="A8" s="631" t="s">
        <v>1171</v>
      </c>
      <c r="B8" s="121"/>
      <c r="C8" s="121"/>
      <c r="D8" s="121"/>
      <c r="E8" s="121"/>
      <c r="F8" s="121"/>
      <c r="G8" s="121"/>
      <c r="H8" s="121"/>
      <c r="I8" s="156"/>
      <c r="J8" s="626"/>
      <c r="K8" s="626"/>
      <c r="L8" s="626"/>
      <c r="M8" s="626"/>
      <c r="N8" s="626"/>
      <c r="O8" s="626"/>
      <c r="P8" s="156"/>
      <c r="Q8" s="626"/>
      <c r="R8" s="365"/>
      <c r="S8" s="121"/>
      <c r="T8" s="121"/>
      <c r="U8" s="121"/>
      <c r="V8" s="121"/>
      <c r="W8" s="121"/>
      <c r="X8" s="121"/>
      <c r="Y8" s="121"/>
      <c r="Z8" s="121"/>
      <c r="AA8" s="156"/>
      <c r="AB8" s="626"/>
      <c r="AC8" s="626"/>
      <c r="AD8" s="626"/>
      <c r="AE8" s="626"/>
      <c r="AF8" s="626"/>
      <c r="AG8" s="626"/>
      <c r="AH8" s="156"/>
      <c r="AI8" s="626"/>
      <c r="AJ8" s="338" t="s">
        <v>611</v>
      </c>
    </row>
    <row r="9" spans="1:43" ht="18.75" customHeight="1" x14ac:dyDescent="0.3">
      <c r="A9" s="884" t="s">
        <v>396</v>
      </c>
      <c r="B9" s="792"/>
      <c r="C9" s="792"/>
      <c r="D9" s="792"/>
      <c r="E9" s="792"/>
      <c r="F9" s="885"/>
      <c r="G9" s="791" t="s">
        <v>593</v>
      </c>
      <c r="H9" s="792"/>
      <c r="I9" s="827" t="s">
        <v>594</v>
      </c>
      <c r="J9" s="827"/>
      <c r="K9" s="827"/>
      <c r="L9" s="827"/>
      <c r="M9" s="827"/>
      <c r="N9" s="827"/>
      <c r="O9" s="827" t="s">
        <v>595</v>
      </c>
      <c r="P9" s="827"/>
      <c r="Q9" s="827"/>
      <c r="R9" s="827"/>
      <c r="S9" s="827"/>
      <c r="T9" s="827"/>
      <c r="U9" s="1643" t="s">
        <v>596</v>
      </c>
      <c r="V9" s="827"/>
      <c r="W9" s="827"/>
      <c r="X9" s="827"/>
      <c r="Y9" s="827"/>
      <c r="Z9" s="827"/>
      <c r="AA9" s="1812" t="s">
        <v>597</v>
      </c>
      <c r="AB9" s="1812"/>
      <c r="AC9" s="1812"/>
      <c r="AD9" s="1812"/>
      <c r="AE9" s="1812"/>
      <c r="AF9" s="1812"/>
      <c r="AG9" s="1812"/>
      <c r="AH9" s="1813"/>
      <c r="AI9" s="626"/>
      <c r="AJ9" s="1800" t="s">
        <v>598</v>
      </c>
      <c r="AK9" s="1801"/>
      <c r="AL9" s="1801"/>
      <c r="AM9" s="1801"/>
      <c r="AN9" s="1801"/>
      <c r="AO9" s="1801"/>
      <c r="AP9" s="1802"/>
    </row>
    <row r="10" spans="1:43" ht="18.75" customHeight="1" x14ac:dyDescent="0.3">
      <c r="A10" s="759"/>
      <c r="B10" s="760"/>
      <c r="C10" s="760"/>
      <c r="D10" s="760"/>
      <c r="E10" s="760"/>
      <c r="F10" s="761"/>
      <c r="G10" s="899"/>
      <c r="H10" s="760"/>
      <c r="I10" s="805"/>
      <c r="J10" s="805"/>
      <c r="K10" s="805"/>
      <c r="L10" s="805"/>
      <c r="M10" s="805"/>
      <c r="N10" s="805"/>
      <c r="O10" s="805"/>
      <c r="P10" s="805"/>
      <c r="Q10" s="805"/>
      <c r="R10" s="805"/>
      <c r="S10" s="805"/>
      <c r="T10" s="805"/>
      <c r="U10" s="805"/>
      <c r="V10" s="805"/>
      <c r="W10" s="805"/>
      <c r="X10" s="805"/>
      <c r="Y10" s="805"/>
      <c r="Z10" s="805"/>
      <c r="AA10" s="1164"/>
      <c r="AB10" s="1164"/>
      <c r="AC10" s="1164"/>
      <c r="AD10" s="1164"/>
      <c r="AE10" s="1164"/>
      <c r="AF10" s="1164"/>
      <c r="AG10" s="1164"/>
      <c r="AH10" s="1814"/>
      <c r="AI10" s="626"/>
      <c r="AJ10" s="1803"/>
      <c r="AK10" s="1804"/>
      <c r="AL10" s="1804"/>
      <c r="AM10" s="1804"/>
      <c r="AN10" s="1804"/>
      <c r="AO10" s="1804"/>
      <c r="AP10" s="1805"/>
    </row>
    <row r="11" spans="1:43" ht="18.75" customHeight="1" x14ac:dyDescent="0.3">
      <c r="A11" s="839"/>
      <c r="B11" s="825"/>
      <c r="C11" s="825"/>
      <c r="D11" s="825"/>
      <c r="E11" s="825"/>
      <c r="F11" s="816"/>
      <c r="G11" s="815"/>
      <c r="H11" s="825"/>
      <c r="I11" s="805" t="s">
        <v>599</v>
      </c>
      <c r="J11" s="805"/>
      <c r="K11" s="805"/>
      <c r="L11" s="805" t="s">
        <v>600</v>
      </c>
      <c r="M11" s="805"/>
      <c r="N11" s="805"/>
      <c r="O11" s="805" t="s">
        <v>599</v>
      </c>
      <c r="P11" s="805"/>
      <c r="Q11" s="805"/>
      <c r="R11" s="805" t="s">
        <v>600</v>
      </c>
      <c r="S11" s="805"/>
      <c r="T11" s="805"/>
      <c r="U11" s="805" t="s">
        <v>601</v>
      </c>
      <c r="V11" s="805"/>
      <c r="W11" s="805"/>
      <c r="X11" s="1164" t="s">
        <v>602</v>
      </c>
      <c r="Y11" s="1164"/>
      <c r="Z11" s="1164"/>
      <c r="AA11" s="1164"/>
      <c r="AB11" s="1164"/>
      <c r="AC11" s="1164"/>
      <c r="AD11" s="1164"/>
      <c r="AE11" s="1164"/>
      <c r="AF11" s="1164"/>
      <c r="AG11" s="1164"/>
      <c r="AH11" s="1814"/>
      <c r="AJ11" s="366"/>
      <c r="AK11" s="362"/>
      <c r="AL11" s="770" t="s">
        <v>576</v>
      </c>
      <c r="AM11" s="37"/>
      <c r="AN11" s="362"/>
      <c r="AO11" s="770" t="s">
        <v>550</v>
      </c>
      <c r="AP11" s="350"/>
    </row>
    <row r="12" spans="1:43" ht="18.75" customHeight="1" x14ac:dyDescent="0.3">
      <c r="A12" s="1794"/>
      <c r="B12" s="770"/>
      <c r="C12" s="777" t="s">
        <v>16</v>
      </c>
      <c r="D12" s="1788"/>
      <c r="E12" s="1788"/>
      <c r="F12" s="778" t="s">
        <v>29</v>
      </c>
      <c r="G12" s="1797"/>
      <c r="H12" s="1796"/>
      <c r="I12" s="837"/>
      <c r="J12" s="770"/>
      <c r="K12" s="778" t="s">
        <v>22</v>
      </c>
      <c r="L12" s="837"/>
      <c r="M12" s="770"/>
      <c r="N12" s="778" t="s">
        <v>22</v>
      </c>
      <c r="O12" s="837"/>
      <c r="P12" s="770"/>
      <c r="Q12" s="778" t="s">
        <v>22</v>
      </c>
      <c r="R12" s="837"/>
      <c r="S12" s="770"/>
      <c r="T12" s="778" t="s">
        <v>22</v>
      </c>
      <c r="U12" s="837"/>
      <c r="V12" s="770"/>
      <c r="W12" s="778" t="s">
        <v>22</v>
      </c>
      <c r="X12" s="837"/>
      <c r="Y12" s="770"/>
      <c r="Z12" s="778" t="s">
        <v>22</v>
      </c>
      <c r="AA12" s="1695"/>
      <c r="AB12" s="1695"/>
      <c r="AC12" s="1695"/>
      <c r="AD12" s="1695"/>
      <c r="AE12" s="1695"/>
      <c r="AF12" s="1695"/>
      <c r="AG12" s="1695"/>
      <c r="AH12" s="1696"/>
      <c r="AJ12" s="367"/>
      <c r="AK12" s="345"/>
      <c r="AL12" s="723"/>
      <c r="AM12" s="40"/>
      <c r="AN12" s="345"/>
      <c r="AO12" s="723"/>
      <c r="AP12" s="368"/>
    </row>
    <row r="13" spans="1:43" ht="18.75" customHeight="1" x14ac:dyDescent="0.3">
      <c r="A13" s="1799"/>
      <c r="B13" s="723"/>
      <c r="C13" s="825"/>
      <c r="D13" s="1789"/>
      <c r="E13" s="1789"/>
      <c r="F13" s="816"/>
      <c r="G13" s="1798"/>
      <c r="H13" s="1789"/>
      <c r="I13" s="722"/>
      <c r="J13" s="723"/>
      <c r="K13" s="816"/>
      <c r="L13" s="722"/>
      <c r="M13" s="723"/>
      <c r="N13" s="816"/>
      <c r="O13" s="722"/>
      <c r="P13" s="723"/>
      <c r="Q13" s="816"/>
      <c r="R13" s="722"/>
      <c r="S13" s="723"/>
      <c r="T13" s="816"/>
      <c r="U13" s="722"/>
      <c r="V13" s="723"/>
      <c r="W13" s="816"/>
      <c r="X13" s="722"/>
      <c r="Y13" s="723"/>
      <c r="Z13" s="816"/>
      <c r="AA13" s="1695"/>
      <c r="AB13" s="1695"/>
      <c r="AC13" s="1695"/>
      <c r="AD13" s="1695"/>
      <c r="AE13" s="1695"/>
      <c r="AF13" s="1695"/>
      <c r="AG13" s="1695"/>
      <c r="AH13" s="1696"/>
      <c r="AJ13" s="1806" t="s">
        <v>604</v>
      </c>
      <c r="AK13" s="1807"/>
      <c r="AL13" s="1807"/>
      <c r="AM13" s="1807"/>
      <c r="AN13" s="1807"/>
      <c r="AO13" s="1807"/>
      <c r="AP13" s="1808"/>
    </row>
    <row r="14" spans="1:43" ht="18.75" customHeight="1" x14ac:dyDescent="0.3">
      <c r="A14" s="1794"/>
      <c r="B14" s="770"/>
      <c r="C14" s="777" t="s">
        <v>16</v>
      </c>
      <c r="D14" s="1788"/>
      <c r="E14" s="1788"/>
      <c r="F14" s="778" t="s">
        <v>29</v>
      </c>
      <c r="G14" s="1797"/>
      <c r="H14" s="1796"/>
      <c r="I14" s="837"/>
      <c r="J14" s="770"/>
      <c r="K14" s="778" t="s">
        <v>22</v>
      </c>
      <c r="L14" s="837"/>
      <c r="M14" s="770"/>
      <c r="N14" s="778" t="s">
        <v>22</v>
      </c>
      <c r="O14" s="837"/>
      <c r="P14" s="770"/>
      <c r="Q14" s="778" t="s">
        <v>22</v>
      </c>
      <c r="R14" s="837"/>
      <c r="S14" s="770"/>
      <c r="T14" s="778" t="s">
        <v>22</v>
      </c>
      <c r="U14" s="837"/>
      <c r="V14" s="770"/>
      <c r="W14" s="778" t="s">
        <v>22</v>
      </c>
      <c r="X14" s="837"/>
      <c r="Y14" s="770"/>
      <c r="Z14" s="778" t="s">
        <v>22</v>
      </c>
      <c r="AA14" s="1695"/>
      <c r="AB14" s="1695"/>
      <c r="AC14" s="1695"/>
      <c r="AD14" s="1695"/>
      <c r="AE14" s="1695"/>
      <c r="AF14" s="1695"/>
      <c r="AG14" s="1695"/>
      <c r="AH14" s="1696"/>
      <c r="AJ14" s="1809"/>
      <c r="AK14" s="1810"/>
      <c r="AL14" s="1810"/>
      <c r="AM14" s="1810"/>
      <c r="AN14" s="1810"/>
      <c r="AO14" s="1810"/>
      <c r="AP14" s="1811"/>
    </row>
    <row r="15" spans="1:43" ht="18.75" customHeight="1" x14ac:dyDescent="0.3">
      <c r="A15" s="1799"/>
      <c r="B15" s="723"/>
      <c r="C15" s="825"/>
      <c r="D15" s="1789"/>
      <c r="E15" s="1789"/>
      <c r="F15" s="816"/>
      <c r="G15" s="1798"/>
      <c r="H15" s="1789"/>
      <c r="I15" s="722"/>
      <c r="J15" s="723"/>
      <c r="K15" s="816"/>
      <c r="L15" s="722"/>
      <c r="M15" s="723"/>
      <c r="N15" s="816"/>
      <c r="O15" s="722"/>
      <c r="P15" s="723"/>
      <c r="Q15" s="816"/>
      <c r="R15" s="722"/>
      <c r="S15" s="723"/>
      <c r="T15" s="816"/>
      <c r="U15" s="722"/>
      <c r="V15" s="723"/>
      <c r="W15" s="816"/>
      <c r="X15" s="722"/>
      <c r="Y15" s="723"/>
      <c r="Z15" s="816"/>
      <c r="AA15" s="1695"/>
      <c r="AB15" s="1695"/>
      <c r="AC15" s="1695"/>
      <c r="AD15" s="1695"/>
      <c r="AE15" s="1695"/>
      <c r="AF15" s="1695"/>
      <c r="AG15" s="1695"/>
      <c r="AH15" s="1696"/>
      <c r="AJ15" s="366"/>
      <c r="AK15" s="349"/>
      <c r="AL15" s="349"/>
      <c r="AM15" s="349"/>
      <c r="AN15" s="349"/>
      <c r="AO15" s="349"/>
      <c r="AP15" s="350"/>
    </row>
    <row r="16" spans="1:43" ht="18.75" customHeight="1" x14ac:dyDescent="0.3">
      <c r="A16" s="1794"/>
      <c r="B16" s="770"/>
      <c r="C16" s="777" t="s">
        <v>16</v>
      </c>
      <c r="D16" s="1788"/>
      <c r="E16" s="1788"/>
      <c r="F16" s="778" t="s">
        <v>29</v>
      </c>
      <c r="G16" s="1797"/>
      <c r="H16" s="1796"/>
      <c r="I16" s="837"/>
      <c r="J16" s="770"/>
      <c r="K16" s="778" t="s">
        <v>22</v>
      </c>
      <c r="L16" s="837"/>
      <c r="M16" s="770"/>
      <c r="N16" s="778" t="s">
        <v>22</v>
      </c>
      <c r="O16" s="837"/>
      <c r="P16" s="770"/>
      <c r="Q16" s="778" t="s">
        <v>22</v>
      </c>
      <c r="R16" s="837"/>
      <c r="S16" s="770"/>
      <c r="T16" s="778" t="s">
        <v>22</v>
      </c>
      <c r="U16" s="837"/>
      <c r="V16" s="770"/>
      <c r="W16" s="778" t="s">
        <v>22</v>
      </c>
      <c r="X16" s="837"/>
      <c r="Y16" s="770"/>
      <c r="Z16" s="778" t="s">
        <v>22</v>
      </c>
      <c r="AA16" s="1695"/>
      <c r="AB16" s="1695"/>
      <c r="AC16" s="1695"/>
      <c r="AD16" s="1695"/>
      <c r="AE16" s="1695"/>
      <c r="AF16" s="1695"/>
      <c r="AG16" s="1695"/>
      <c r="AH16" s="1696"/>
      <c r="AJ16" s="369"/>
      <c r="AK16" s="370"/>
      <c r="AL16" s="762" t="s">
        <v>605</v>
      </c>
      <c r="AM16" s="371"/>
      <c r="AN16" s="370"/>
      <c r="AO16" s="762" t="s">
        <v>606</v>
      </c>
      <c r="AP16" s="372"/>
    </row>
    <row r="17" spans="1:75" ht="18.75" customHeight="1" x14ac:dyDescent="0.3">
      <c r="A17" s="1799"/>
      <c r="B17" s="723"/>
      <c r="C17" s="825"/>
      <c r="D17" s="1789"/>
      <c r="E17" s="1789"/>
      <c r="F17" s="816"/>
      <c r="G17" s="1798"/>
      <c r="H17" s="1789"/>
      <c r="I17" s="722"/>
      <c r="J17" s="723"/>
      <c r="K17" s="816"/>
      <c r="L17" s="722"/>
      <c r="M17" s="723"/>
      <c r="N17" s="816"/>
      <c r="O17" s="722"/>
      <c r="P17" s="723"/>
      <c r="Q17" s="816"/>
      <c r="R17" s="722"/>
      <c r="S17" s="723"/>
      <c r="T17" s="816"/>
      <c r="U17" s="722"/>
      <c r="V17" s="723"/>
      <c r="W17" s="816"/>
      <c r="X17" s="722"/>
      <c r="Y17" s="723"/>
      <c r="Z17" s="816"/>
      <c r="AA17" s="1695"/>
      <c r="AB17" s="1695"/>
      <c r="AC17" s="1695"/>
      <c r="AD17" s="1695"/>
      <c r="AE17" s="1695"/>
      <c r="AF17" s="1695"/>
      <c r="AG17" s="1695"/>
      <c r="AH17" s="1696"/>
      <c r="AJ17" s="369"/>
      <c r="AK17" s="370"/>
      <c r="AL17" s="762"/>
      <c r="AM17" s="371"/>
      <c r="AN17" s="370"/>
      <c r="AO17" s="762"/>
      <c r="AP17" s="372"/>
    </row>
    <row r="18" spans="1:75" ht="18.75" customHeight="1" x14ac:dyDescent="0.3">
      <c r="A18" s="1794"/>
      <c r="B18" s="770"/>
      <c r="C18" s="777" t="s">
        <v>16</v>
      </c>
      <c r="D18" s="1788"/>
      <c r="E18" s="1788"/>
      <c r="F18" s="778" t="s">
        <v>29</v>
      </c>
      <c r="G18" s="1797"/>
      <c r="H18" s="1796"/>
      <c r="I18" s="837"/>
      <c r="J18" s="770"/>
      <c r="K18" s="778" t="s">
        <v>22</v>
      </c>
      <c r="L18" s="837"/>
      <c r="M18" s="770"/>
      <c r="N18" s="778" t="s">
        <v>22</v>
      </c>
      <c r="O18" s="837"/>
      <c r="P18" s="770"/>
      <c r="Q18" s="778" t="s">
        <v>22</v>
      </c>
      <c r="R18" s="837"/>
      <c r="S18" s="770"/>
      <c r="T18" s="778" t="s">
        <v>22</v>
      </c>
      <c r="U18" s="837"/>
      <c r="V18" s="770"/>
      <c r="W18" s="778" t="s">
        <v>22</v>
      </c>
      <c r="X18" s="837"/>
      <c r="Y18" s="770"/>
      <c r="Z18" s="778" t="s">
        <v>22</v>
      </c>
      <c r="AA18" s="1695"/>
      <c r="AB18" s="1695"/>
      <c r="AC18" s="1695"/>
      <c r="AD18" s="1695"/>
      <c r="AE18" s="1695"/>
      <c r="AF18" s="1695"/>
      <c r="AG18" s="1695"/>
      <c r="AH18" s="1696"/>
      <c r="AJ18" s="369"/>
      <c r="AK18" s="371"/>
      <c r="AL18" s="371"/>
      <c r="AM18" s="371"/>
      <c r="AN18" s="371"/>
      <c r="AO18" s="371"/>
      <c r="AP18" s="372"/>
    </row>
    <row r="19" spans="1:75" ht="18.75" customHeight="1" x14ac:dyDescent="0.3">
      <c r="A19" s="1799"/>
      <c r="B19" s="723"/>
      <c r="C19" s="825"/>
      <c r="D19" s="1789"/>
      <c r="E19" s="1789"/>
      <c r="F19" s="816"/>
      <c r="G19" s="1798"/>
      <c r="H19" s="1789"/>
      <c r="I19" s="722"/>
      <c r="J19" s="723"/>
      <c r="K19" s="816"/>
      <c r="L19" s="722"/>
      <c r="M19" s="723"/>
      <c r="N19" s="816"/>
      <c r="O19" s="722"/>
      <c r="P19" s="723"/>
      <c r="Q19" s="816"/>
      <c r="R19" s="722"/>
      <c r="S19" s="723"/>
      <c r="T19" s="816"/>
      <c r="U19" s="722"/>
      <c r="V19" s="723"/>
      <c r="W19" s="816"/>
      <c r="X19" s="722"/>
      <c r="Y19" s="723"/>
      <c r="Z19" s="816"/>
      <c r="AA19" s="1695"/>
      <c r="AB19" s="1695"/>
      <c r="AC19" s="1695"/>
      <c r="AD19" s="1695"/>
      <c r="AE19" s="1695"/>
      <c r="AF19" s="1695"/>
      <c r="AG19" s="1695"/>
      <c r="AH19" s="1696"/>
      <c r="AJ19" s="369"/>
      <c r="AK19" s="370"/>
      <c r="AL19" s="762" t="s">
        <v>607</v>
      </c>
      <c r="AM19" s="371"/>
      <c r="AN19" s="370"/>
      <c r="AO19" s="762" t="s">
        <v>608</v>
      </c>
      <c r="AP19" s="372"/>
    </row>
    <row r="20" spans="1:75" ht="18.75" customHeight="1" x14ac:dyDescent="0.3">
      <c r="A20" s="1794"/>
      <c r="B20" s="770"/>
      <c r="C20" s="777" t="s">
        <v>16</v>
      </c>
      <c r="D20" s="1788"/>
      <c r="E20" s="1788"/>
      <c r="F20" s="778" t="s">
        <v>29</v>
      </c>
      <c r="G20" s="1797"/>
      <c r="H20" s="1796"/>
      <c r="I20" s="837"/>
      <c r="J20" s="770"/>
      <c r="K20" s="778" t="s">
        <v>22</v>
      </c>
      <c r="L20" s="837"/>
      <c r="M20" s="770"/>
      <c r="N20" s="778" t="s">
        <v>22</v>
      </c>
      <c r="O20" s="837"/>
      <c r="P20" s="770"/>
      <c r="Q20" s="778" t="s">
        <v>22</v>
      </c>
      <c r="R20" s="837"/>
      <c r="S20" s="770"/>
      <c r="T20" s="778" t="s">
        <v>22</v>
      </c>
      <c r="U20" s="837"/>
      <c r="V20" s="770"/>
      <c r="W20" s="778" t="s">
        <v>22</v>
      </c>
      <c r="X20" s="837"/>
      <c r="Y20" s="770"/>
      <c r="Z20" s="778" t="s">
        <v>22</v>
      </c>
      <c r="AA20" s="1695"/>
      <c r="AB20" s="1695"/>
      <c r="AC20" s="1695"/>
      <c r="AD20" s="1695"/>
      <c r="AE20" s="1695"/>
      <c r="AF20" s="1695"/>
      <c r="AG20" s="1695"/>
      <c r="AH20" s="1696"/>
      <c r="AJ20" s="369"/>
      <c r="AK20" s="370"/>
      <c r="AL20" s="762"/>
      <c r="AM20" s="371"/>
      <c r="AN20" s="370"/>
      <c r="AO20" s="762"/>
      <c r="AP20" s="372"/>
    </row>
    <row r="21" spans="1:75" s="336" customFormat="1" ht="18.75" customHeight="1" x14ac:dyDescent="0.4">
      <c r="A21" s="1799"/>
      <c r="B21" s="723"/>
      <c r="C21" s="825"/>
      <c r="D21" s="1789"/>
      <c r="E21" s="1789"/>
      <c r="F21" s="816"/>
      <c r="G21" s="1798"/>
      <c r="H21" s="1789"/>
      <c r="I21" s="722"/>
      <c r="J21" s="723"/>
      <c r="K21" s="816"/>
      <c r="L21" s="722"/>
      <c r="M21" s="723"/>
      <c r="N21" s="816"/>
      <c r="O21" s="722"/>
      <c r="P21" s="723"/>
      <c r="Q21" s="816"/>
      <c r="R21" s="722"/>
      <c r="S21" s="723"/>
      <c r="T21" s="816"/>
      <c r="U21" s="722"/>
      <c r="V21" s="723"/>
      <c r="W21" s="816"/>
      <c r="X21" s="722"/>
      <c r="Y21" s="723"/>
      <c r="Z21" s="816"/>
      <c r="AA21" s="1695"/>
      <c r="AB21" s="1695"/>
      <c r="AC21" s="1695"/>
      <c r="AD21" s="1695"/>
      <c r="AE21" s="1695"/>
      <c r="AF21" s="1695"/>
      <c r="AG21" s="1695"/>
      <c r="AH21" s="1696"/>
      <c r="AI21" s="339"/>
      <c r="AJ21" s="369"/>
      <c r="AK21" s="371"/>
      <c r="AL21" s="371"/>
      <c r="AM21" s="371"/>
      <c r="AN21" s="371"/>
      <c r="AO21" s="371"/>
      <c r="AP21" s="372"/>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row>
    <row r="22" spans="1:75" s="336" customFormat="1" ht="18.75" customHeight="1" x14ac:dyDescent="0.4">
      <c r="A22" s="1794"/>
      <c r="B22" s="770"/>
      <c r="C22" s="777" t="s">
        <v>16</v>
      </c>
      <c r="D22" s="1788"/>
      <c r="E22" s="1788"/>
      <c r="F22" s="778" t="s">
        <v>29</v>
      </c>
      <c r="G22" s="1797"/>
      <c r="H22" s="1796"/>
      <c r="I22" s="837"/>
      <c r="J22" s="770"/>
      <c r="K22" s="778" t="s">
        <v>22</v>
      </c>
      <c r="L22" s="837"/>
      <c r="M22" s="770"/>
      <c r="N22" s="778" t="s">
        <v>22</v>
      </c>
      <c r="O22" s="837"/>
      <c r="P22" s="770"/>
      <c r="Q22" s="778" t="s">
        <v>22</v>
      </c>
      <c r="R22" s="837"/>
      <c r="S22" s="770"/>
      <c r="T22" s="778" t="s">
        <v>22</v>
      </c>
      <c r="U22" s="837"/>
      <c r="V22" s="770"/>
      <c r="W22" s="778" t="s">
        <v>22</v>
      </c>
      <c r="X22" s="837"/>
      <c r="Y22" s="770"/>
      <c r="Z22" s="778" t="s">
        <v>22</v>
      </c>
      <c r="AA22" s="1695"/>
      <c r="AB22" s="1695"/>
      <c r="AC22" s="1695"/>
      <c r="AD22" s="1695"/>
      <c r="AE22" s="1695"/>
      <c r="AF22" s="1695"/>
      <c r="AG22" s="1695"/>
      <c r="AH22" s="1696"/>
      <c r="AI22" s="339"/>
      <c r="AJ22" s="369"/>
      <c r="AK22" s="370"/>
      <c r="AL22" s="762" t="s">
        <v>609</v>
      </c>
      <c r="AM22" s="371"/>
      <c r="AN22" s="370"/>
      <c r="AO22" s="762" t="s">
        <v>610</v>
      </c>
      <c r="AP22" s="372"/>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row>
    <row r="23" spans="1:75" s="336" customFormat="1" ht="18.75" customHeight="1" x14ac:dyDescent="0.4">
      <c r="A23" s="1799"/>
      <c r="B23" s="723"/>
      <c r="C23" s="825"/>
      <c r="D23" s="1789"/>
      <c r="E23" s="1789"/>
      <c r="F23" s="816"/>
      <c r="G23" s="1798"/>
      <c r="H23" s="1789"/>
      <c r="I23" s="722"/>
      <c r="J23" s="723"/>
      <c r="K23" s="816"/>
      <c r="L23" s="722"/>
      <c r="M23" s="723"/>
      <c r="N23" s="816"/>
      <c r="O23" s="722"/>
      <c r="P23" s="723"/>
      <c r="Q23" s="816"/>
      <c r="R23" s="722"/>
      <c r="S23" s="723"/>
      <c r="T23" s="816"/>
      <c r="U23" s="722"/>
      <c r="V23" s="723"/>
      <c r="W23" s="816"/>
      <c r="X23" s="722"/>
      <c r="Y23" s="723"/>
      <c r="Z23" s="816"/>
      <c r="AA23" s="1695"/>
      <c r="AB23" s="1695"/>
      <c r="AC23" s="1695"/>
      <c r="AD23" s="1695"/>
      <c r="AE23" s="1695"/>
      <c r="AF23" s="1695"/>
      <c r="AG23" s="1695"/>
      <c r="AH23" s="1696"/>
      <c r="AI23" s="339"/>
      <c r="AJ23" s="369"/>
      <c r="AK23" s="370"/>
      <c r="AL23" s="762"/>
      <c r="AM23" s="371"/>
      <c r="AN23" s="370"/>
      <c r="AO23" s="762"/>
      <c r="AP23" s="372"/>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row>
    <row r="24" spans="1:75" s="336" customFormat="1" ht="18.75" customHeight="1" x14ac:dyDescent="0.4">
      <c r="A24" s="1794"/>
      <c r="B24" s="770"/>
      <c r="C24" s="777" t="s">
        <v>16</v>
      </c>
      <c r="D24" s="1788"/>
      <c r="E24" s="1788"/>
      <c r="F24" s="778" t="s">
        <v>29</v>
      </c>
      <c r="G24" s="1797"/>
      <c r="H24" s="1796"/>
      <c r="I24" s="837"/>
      <c r="J24" s="770"/>
      <c r="K24" s="778" t="s">
        <v>22</v>
      </c>
      <c r="L24" s="837"/>
      <c r="M24" s="770"/>
      <c r="N24" s="778" t="s">
        <v>22</v>
      </c>
      <c r="O24" s="837"/>
      <c r="P24" s="770"/>
      <c r="Q24" s="778" t="s">
        <v>22</v>
      </c>
      <c r="R24" s="837"/>
      <c r="S24" s="770"/>
      <c r="T24" s="778" t="s">
        <v>22</v>
      </c>
      <c r="U24" s="837"/>
      <c r="V24" s="770"/>
      <c r="W24" s="778" t="s">
        <v>22</v>
      </c>
      <c r="X24" s="837"/>
      <c r="Y24" s="770"/>
      <c r="Z24" s="778" t="s">
        <v>22</v>
      </c>
      <c r="AA24" s="1695"/>
      <c r="AB24" s="1695"/>
      <c r="AC24" s="1695"/>
      <c r="AD24" s="1695"/>
      <c r="AE24" s="1695"/>
      <c r="AF24" s="1695"/>
      <c r="AG24" s="1695"/>
      <c r="AH24" s="1696"/>
      <c r="AI24" s="339"/>
      <c r="AJ24" s="369"/>
      <c r="AK24" s="371"/>
      <c r="AL24" s="371"/>
      <c r="AM24" s="371"/>
      <c r="AN24" s="371"/>
      <c r="AO24" s="371"/>
      <c r="AP24" s="372"/>
      <c r="AQ24" s="339"/>
      <c r="AR24" s="339"/>
      <c r="AS24" s="339"/>
      <c r="AT24" s="339"/>
      <c r="AU24" s="339"/>
      <c r="AV24" s="339"/>
      <c r="AW24" s="339"/>
      <c r="AX24" s="339"/>
      <c r="AY24" s="339"/>
      <c r="AZ24" s="339"/>
      <c r="BA24" s="339"/>
      <c r="BB24" s="339"/>
      <c r="BC24" s="339"/>
      <c r="BD24" s="339"/>
      <c r="BE24" s="339"/>
      <c r="BF24" s="339"/>
      <c r="BG24" s="339"/>
      <c r="BH24" s="339"/>
      <c r="BI24" s="339"/>
      <c r="BJ24" s="339"/>
      <c r="BK24" s="339"/>
      <c r="BL24" s="339"/>
      <c r="BM24" s="339"/>
      <c r="BN24" s="339"/>
      <c r="BO24" s="339"/>
      <c r="BP24" s="339"/>
      <c r="BQ24" s="339"/>
      <c r="BR24" s="339"/>
      <c r="BS24" s="339"/>
      <c r="BT24" s="339"/>
      <c r="BU24" s="339"/>
      <c r="BV24" s="339"/>
      <c r="BW24" s="339"/>
    </row>
    <row r="25" spans="1:75" s="336" customFormat="1" ht="18.75" customHeight="1" x14ac:dyDescent="0.4">
      <c r="A25" s="1795"/>
      <c r="B25" s="762"/>
      <c r="C25" s="760"/>
      <c r="D25" s="1796"/>
      <c r="E25" s="1796"/>
      <c r="F25" s="761"/>
      <c r="G25" s="1798"/>
      <c r="H25" s="1789"/>
      <c r="I25" s="722"/>
      <c r="J25" s="723"/>
      <c r="K25" s="816"/>
      <c r="L25" s="722"/>
      <c r="M25" s="723"/>
      <c r="N25" s="816"/>
      <c r="O25" s="722"/>
      <c r="P25" s="723"/>
      <c r="Q25" s="816"/>
      <c r="R25" s="722"/>
      <c r="S25" s="723"/>
      <c r="T25" s="816"/>
      <c r="U25" s="722"/>
      <c r="V25" s="723"/>
      <c r="W25" s="816"/>
      <c r="X25" s="722"/>
      <c r="Y25" s="723"/>
      <c r="Z25" s="816"/>
      <c r="AA25" s="1695"/>
      <c r="AB25" s="1695"/>
      <c r="AC25" s="1695"/>
      <c r="AD25" s="1695"/>
      <c r="AE25" s="1695"/>
      <c r="AF25" s="1695"/>
      <c r="AG25" s="1695"/>
      <c r="AH25" s="1696"/>
      <c r="AI25" s="339"/>
      <c r="AJ25" s="369"/>
      <c r="AK25" s="370"/>
      <c r="AL25" s="762" t="s">
        <v>603</v>
      </c>
      <c r="AM25" s="371"/>
      <c r="AN25" s="371"/>
      <c r="AO25" s="371"/>
      <c r="AP25" s="372"/>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row>
    <row r="26" spans="1:75" s="336" customFormat="1" ht="18.75" customHeight="1" x14ac:dyDescent="0.4">
      <c r="A26" s="776" t="s">
        <v>49</v>
      </c>
      <c r="B26" s="777"/>
      <c r="C26" s="777"/>
      <c r="D26" s="777"/>
      <c r="E26" s="777"/>
      <c r="F26" s="777"/>
      <c r="G26" s="777"/>
      <c r="H26" s="778"/>
      <c r="I26" s="777" t="str">
        <f>IF(SUM(I12:J25)=0,"",SUM(I12:J25))</f>
        <v/>
      </c>
      <c r="J26" s="777"/>
      <c r="K26" s="777" t="s">
        <v>22</v>
      </c>
      <c r="L26" s="866" t="str">
        <f>IF(SUM(L12:M25)=0,"",SUM(L12:M25))</f>
        <v/>
      </c>
      <c r="M26" s="777"/>
      <c r="N26" s="778" t="s">
        <v>22</v>
      </c>
      <c r="O26" s="777" t="str">
        <f>IF(SUM(O12:P25)=0,"",SUM(O12:P25))</f>
        <v/>
      </c>
      <c r="P26" s="777"/>
      <c r="Q26" s="777" t="s">
        <v>22</v>
      </c>
      <c r="R26" s="866" t="str">
        <f>IF(SUM(R12:S25)=0,"",SUM(R12:S25))</f>
        <v/>
      </c>
      <c r="S26" s="777"/>
      <c r="T26" s="778" t="s">
        <v>22</v>
      </c>
      <c r="U26" s="777" t="str">
        <f>IF(SUM(U12:V25)=0,"",SUM(U12:V25))</f>
        <v/>
      </c>
      <c r="V26" s="777"/>
      <c r="W26" s="777" t="s">
        <v>22</v>
      </c>
      <c r="X26" s="866" t="str">
        <f>IF(SUM(X12:Y25)=0,"",SUM(X12:Y25))</f>
        <v/>
      </c>
      <c r="Y26" s="777"/>
      <c r="Z26" s="778" t="s">
        <v>22</v>
      </c>
      <c r="AA26" s="890"/>
      <c r="AB26" s="1792"/>
      <c r="AC26" s="1792"/>
      <c r="AD26" s="1792"/>
      <c r="AE26" s="1792"/>
      <c r="AF26" s="1792"/>
      <c r="AG26" s="1792"/>
      <c r="AH26" s="1793"/>
      <c r="AI26" s="339"/>
      <c r="AJ26" s="369"/>
      <c r="AK26" s="370"/>
      <c r="AL26" s="762"/>
      <c r="AM26" s="371"/>
      <c r="AN26" s="371"/>
      <c r="AO26" s="371"/>
      <c r="AP26" s="372"/>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row>
    <row r="27" spans="1:75" s="336" customFormat="1" ht="18.75" customHeight="1" thickBot="1" x14ac:dyDescent="0.45">
      <c r="A27" s="712"/>
      <c r="B27" s="713"/>
      <c r="C27" s="713"/>
      <c r="D27" s="713"/>
      <c r="E27" s="713"/>
      <c r="F27" s="713"/>
      <c r="G27" s="713"/>
      <c r="H27" s="714"/>
      <c r="I27" s="713"/>
      <c r="J27" s="713"/>
      <c r="K27" s="713"/>
      <c r="L27" s="715"/>
      <c r="M27" s="713"/>
      <c r="N27" s="714"/>
      <c r="O27" s="713"/>
      <c r="P27" s="713"/>
      <c r="Q27" s="713"/>
      <c r="R27" s="715"/>
      <c r="S27" s="713"/>
      <c r="T27" s="714"/>
      <c r="U27" s="713"/>
      <c r="V27" s="713"/>
      <c r="W27" s="713"/>
      <c r="X27" s="715"/>
      <c r="Y27" s="713"/>
      <c r="Z27" s="714"/>
      <c r="AA27" s="892"/>
      <c r="AB27" s="1629"/>
      <c r="AC27" s="1629"/>
      <c r="AD27" s="1629"/>
      <c r="AE27" s="1629"/>
      <c r="AF27" s="1629"/>
      <c r="AG27" s="1629"/>
      <c r="AH27" s="1630"/>
      <c r="AI27" s="339"/>
      <c r="AJ27" s="373"/>
      <c r="AK27" s="374"/>
      <c r="AL27" s="374"/>
      <c r="AM27" s="374"/>
      <c r="AN27" s="374"/>
      <c r="AO27" s="374"/>
      <c r="AP27" s="375"/>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Q27" s="339"/>
      <c r="BR27" s="339"/>
      <c r="BS27" s="339"/>
      <c r="BT27" s="339"/>
      <c r="BU27" s="339"/>
      <c r="BV27" s="339"/>
      <c r="BW27" s="339"/>
    </row>
    <row r="28" spans="1:75" s="336" customFormat="1" ht="18.75" customHeight="1" x14ac:dyDescent="0.4">
      <c r="A28" s="51" t="s">
        <v>87</v>
      </c>
      <c r="B28" s="376" t="s">
        <v>1128</v>
      </c>
      <c r="C28" s="112"/>
      <c r="D28" s="626"/>
      <c r="E28" s="112"/>
      <c r="F28" s="626"/>
      <c r="G28" s="112"/>
      <c r="H28" s="626"/>
      <c r="I28" s="112"/>
      <c r="J28" s="626"/>
      <c r="K28" s="112"/>
      <c r="L28" s="626"/>
      <c r="M28" s="112"/>
      <c r="N28" s="112"/>
      <c r="O28" s="112"/>
      <c r="P28" s="626"/>
      <c r="Q28" s="112"/>
      <c r="R28" s="626"/>
      <c r="S28" s="626"/>
      <c r="T28" s="112"/>
      <c r="U28" s="626"/>
      <c r="V28" s="626"/>
      <c r="W28" s="626"/>
      <c r="X28" s="626"/>
      <c r="Y28" s="626"/>
      <c r="Z28" s="626"/>
      <c r="AA28" s="626"/>
      <c r="AB28" s="626"/>
      <c r="AC28" s="377"/>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c r="BV28" s="339"/>
      <c r="BW28" s="339"/>
    </row>
    <row r="29" spans="1:75" s="336" customFormat="1" ht="18.75" customHeight="1" x14ac:dyDescent="0.4">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c r="BV29" s="339"/>
      <c r="BW29" s="339"/>
    </row>
    <row r="30" spans="1:75" s="336" customFormat="1" ht="18.75" customHeight="1" x14ac:dyDescent="0.4">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39"/>
      <c r="BP30" s="339"/>
      <c r="BQ30" s="339"/>
      <c r="BR30" s="339"/>
      <c r="BS30" s="339"/>
      <c r="BT30" s="339"/>
      <c r="BU30" s="339"/>
      <c r="BV30" s="339"/>
      <c r="BW30" s="339"/>
    </row>
    <row r="31" spans="1:75" s="336" customFormat="1" ht="18.75" customHeight="1" x14ac:dyDescent="0.4">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9"/>
      <c r="BV31" s="339"/>
      <c r="BW31" s="339"/>
    </row>
    <row r="32" spans="1:75" s="336" customFormat="1" ht="18.75" customHeight="1" x14ac:dyDescent="0.4">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c r="BN32" s="339"/>
      <c r="BO32" s="339"/>
      <c r="BP32" s="339"/>
      <c r="BQ32" s="339"/>
      <c r="BR32" s="339"/>
      <c r="BS32" s="339"/>
      <c r="BT32" s="339"/>
      <c r="BU32" s="339"/>
      <c r="BV32" s="339"/>
      <c r="BW32" s="339"/>
    </row>
    <row r="33" spans="1:75" s="336" customFormat="1" ht="18.75" customHeight="1" x14ac:dyDescent="0.4">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9"/>
      <c r="BV33" s="339"/>
      <c r="BW33" s="339"/>
    </row>
    <row r="34" spans="1:75" s="336" customFormat="1" ht="18.75" customHeight="1" x14ac:dyDescent="0.4">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c r="BS34" s="339"/>
      <c r="BT34" s="339"/>
      <c r="BU34" s="339"/>
      <c r="BV34" s="339"/>
      <c r="BW34" s="339"/>
    </row>
    <row r="35" spans="1:75" s="336" customFormat="1" ht="18.75" customHeight="1" x14ac:dyDescent="0.4">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c r="BS35" s="339"/>
      <c r="BT35" s="339"/>
      <c r="BU35" s="339"/>
      <c r="BV35" s="339"/>
      <c r="BW35" s="339"/>
    </row>
    <row r="36" spans="1:75" s="336" customFormat="1" ht="18.75" customHeight="1" x14ac:dyDescent="0.4">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c r="BS36" s="339"/>
      <c r="BT36" s="339"/>
      <c r="BU36" s="339"/>
      <c r="BV36" s="339"/>
      <c r="BW36" s="339"/>
    </row>
    <row r="37" spans="1:75" s="378" customFormat="1" ht="18.75" customHeight="1" x14ac:dyDescent="0.4">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c r="BV37" s="339"/>
      <c r="BW37" s="339"/>
    </row>
    <row r="38" spans="1:75" s="378" customFormat="1" ht="18.75" customHeight="1" x14ac:dyDescent="0.4">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c r="BV38" s="339"/>
      <c r="BW38" s="339"/>
    </row>
    <row r="39" spans="1:75" s="378" customFormat="1" ht="18.75" customHeight="1" x14ac:dyDescent="0.4">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c r="BV39" s="339"/>
      <c r="BW39" s="339"/>
    </row>
    <row r="40" spans="1:75" s="378" customFormat="1" ht="18.75" customHeight="1" x14ac:dyDescent="0.4">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row>
    <row r="41" spans="1:75" s="378" customFormat="1" ht="18.75" customHeight="1" x14ac:dyDescent="0.4">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c r="BS41" s="339"/>
      <c r="BT41" s="339"/>
      <c r="BU41" s="339"/>
      <c r="BV41" s="339"/>
      <c r="BW41" s="339"/>
    </row>
    <row r="42" spans="1:75" s="378" customFormat="1" ht="18.75" customHeight="1" x14ac:dyDescent="0.4">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c r="BS42" s="339"/>
      <c r="BT42" s="339"/>
      <c r="BU42" s="339"/>
      <c r="BV42" s="339"/>
      <c r="BW42" s="339"/>
    </row>
    <row r="43" spans="1:75" s="378" customFormat="1" ht="18.75" customHeight="1" x14ac:dyDescent="0.4">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row>
    <row r="44" spans="1:75" s="378" customFormat="1" ht="18.75" customHeight="1" x14ac:dyDescent="0.4">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row>
    <row r="45" spans="1:75" s="378" customFormat="1" ht="18.75" customHeight="1" x14ac:dyDescent="0.4">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39"/>
      <c r="BU45" s="339"/>
      <c r="BV45" s="339"/>
      <c r="BW45" s="339"/>
    </row>
    <row r="46" spans="1:75" s="378" customFormat="1" ht="18.75" customHeight="1" x14ac:dyDescent="0.4">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row>
    <row r="47" spans="1:75" ht="18.75" customHeight="1" x14ac:dyDescent="0.3"/>
    <row r="48" spans="1:75" ht="18.75" customHeight="1" x14ac:dyDescent="0.3"/>
    <row r="49" spans="1:75" ht="18.75" customHeight="1" x14ac:dyDescent="0.3"/>
    <row r="50" spans="1:75" ht="18.75" customHeight="1" x14ac:dyDescent="0.3"/>
    <row r="51" spans="1:75" ht="18.75" customHeight="1" x14ac:dyDescent="0.3"/>
    <row r="52" spans="1:75" ht="18.75" customHeight="1" x14ac:dyDescent="0.3"/>
    <row r="53" spans="1:75" ht="18.75" customHeight="1" x14ac:dyDescent="0.3"/>
    <row r="54" spans="1:75" ht="18.75" customHeight="1" x14ac:dyDescent="0.3"/>
    <row r="55" spans="1:75" ht="18.75" customHeight="1" x14ac:dyDescent="0.3"/>
    <row r="56" spans="1:75" ht="18.75" customHeight="1" x14ac:dyDescent="0.3"/>
    <row r="57" spans="1:75" ht="18.75" customHeight="1" x14ac:dyDescent="0.3"/>
    <row r="58" spans="1:75" s="378" customFormat="1" ht="18.75" customHeight="1" x14ac:dyDescent="0.4">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39"/>
      <c r="BS58" s="339"/>
      <c r="BT58" s="339"/>
      <c r="BU58" s="339"/>
      <c r="BV58" s="339"/>
      <c r="BW58" s="339"/>
    </row>
    <row r="59" spans="1:75" s="378" customFormat="1" ht="18.75" customHeight="1" x14ac:dyDescent="0.4">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c r="BV59" s="339"/>
      <c r="BW59" s="339"/>
    </row>
    <row r="60" spans="1:75" s="378" customFormat="1" ht="18.75" customHeight="1" x14ac:dyDescent="0.4">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c r="BS60" s="339"/>
      <c r="BT60" s="339"/>
      <c r="BU60" s="339"/>
      <c r="BV60" s="339"/>
      <c r="BW60" s="339"/>
    </row>
    <row r="61" spans="1:75" s="378" customFormat="1" ht="18.75" customHeight="1" x14ac:dyDescent="0.4">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c r="BS61" s="339"/>
      <c r="BT61" s="339"/>
      <c r="BU61" s="339"/>
      <c r="BV61" s="339"/>
      <c r="BW61" s="339"/>
    </row>
    <row r="62" spans="1:75" s="378" customFormat="1" ht="18.75" customHeight="1" x14ac:dyDescent="0.4">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c r="BQ62" s="339"/>
      <c r="BR62" s="339"/>
      <c r="BS62" s="339"/>
      <c r="BT62" s="339"/>
      <c r="BU62" s="339"/>
      <c r="BV62" s="339"/>
      <c r="BW62" s="339"/>
    </row>
    <row r="63" spans="1:75" s="378" customFormat="1" ht="18.75" customHeight="1" x14ac:dyDescent="0.4">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c r="BM63" s="339"/>
      <c r="BN63" s="339"/>
      <c r="BO63" s="339"/>
      <c r="BP63" s="339"/>
      <c r="BQ63" s="339"/>
      <c r="BR63" s="339"/>
      <c r="BS63" s="339"/>
      <c r="BT63" s="339"/>
      <c r="BU63" s="339"/>
      <c r="BV63" s="339"/>
      <c r="BW63" s="339"/>
    </row>
    <row r="64" spans="1:75" s="378" customFormat="1" ht="18.75" customHeight="1" x14ac:dyDescent="0.4">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c r="BM64" s="339"/>
      <c r="BN64" s="339"/>
      <c r="BO64" s="339"/>
      <c r="BP64" s="339"/>
      <c r="BQ64" s="339"/>
      <c r="BR64" s="339"/>
      <c r="BS64" s="339"/>
      <c r="BT64" s="339"/>
      <c r="BU64" s="339"/>
      <c r="BV64" s="339"/>
      <c r="BW64" s="339"/>
    </row>
    <row r="65" spans="1:75" s="378" customFormat="1" ht="18.75" customHeight="1" x14ac:dyDescent="0.4">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c r="BQ65" s="339"/>
      <c r="BR65" s="339"/>
      <c r="BS65" s="339"/>
      <c r="BT65" s="339"/>
      <c r="BU65" s="339"/>
      <c r="BV65" s="339"/>
      <c r="BW65" s="339"/>
    </row>
    <row r="66" spans="1:75" s="378" customFormat="1" ht="18.75" customHeight="1" x14ac:dyDescent="0.4">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39"/>
      <c r="BS66" s="339"/>
      <c r="BT66" s="339"/>
      <c r="BU66" s="339"/>
      <c r="BV66" s="339"/>
      <c r="BW66" s="339"/>
    </row>
    <row r="67" spans="1:75" s="378" customFormat="1" ht="18.75" customHeight="1" x14ac:dyDescent="0.4">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row>
    <row r="68" spans="1:75" s="378" customFormat="1" ht="18.75" customHeight="1" x14ac:dyDescent="0.4">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row>
    <row r="69" spans="1:75" s="378" customFormat="1" ht="18.75" customHeight="1" x14ac:dyDescent="0.4">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339"/>
      <c r="BQ69" s="339"/>
      <c r="BR69" s="339"/>
      <c r="BS69" s="339"/>
      <c r="BT69" s="339"/>
      <c r="BU69" s="339"/>
      <c r="BV69" s="339"/>
      <c r="BW69" s="339"/>
    </row>
    <row r="70" spans="1:75" s="378" customFormat="1" ht="18.75" customHeight="1" x14ac:dyDescent="0.4">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c r="BM70" s="339"/>
      <c r="BN70" s="339"/>
      <c r="BO70" s="339"/>
      <c r="BP70" s="339"/>
      <c r="BQ70" s="339"/>
      <c r="BR70" s="339"/>
      <c r="BS70" s="339"/>
      <c r="BT70" s="339"/>
      <c r="BU70" s="339"/>
      <c r="BV70" s="339"/>
      <c r="BW70" s="339"/>
    </row>
    <row r="71" spans="1:75" s="378" customFormat="1" ht="18.75" customHeight="1" x14ac:dyDescent="0.4">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c r="BM71" s="339"/>
      <c r="BN71" s="339"/>
      <c r="BO71" s="339"/>
      <c r="BP71" s="339"/>
      <c r="BQ71" s="339"/>
      <c r="BR71" s="339"/>
      <c r="BS71" s="339"/>
      <c r="BT71" s="339"/>
      <c r="BU71" s="339"/>
      <c r="BV71" s="339"/>
      <c r="BW71" s="339"/>
    </row>
    <row r="72" spans="1:75" s="378" customFormat="1" ht="18.75" customHeight="1" x14ac:dyDescent="0.4">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c r="BS72" s="339"/>
      <c r="BT72" s="339"/>
      <c r="BU72" s="339"/>
      <c r="BV72" s="339"/>
      <c r="BW72" s="339"/>
    </row>
    <row r="73" spans="1:75" s="378" customFormat="1" ht="18.75" customHeight="1" x14ac:dyDescent="0.4">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row>
    <row r="74" spans="1:75" s="378" customFormat="1" ht="18.75" customHeight="1" x14ac:dyDescent="0.4">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c r="BQ74" s="339"/>
      <c r="BR74" s="339"/>
      <c r="BS74" s="339"/>
      <c r="BT74" s="339"/>
      <c r="BU74" s="339"/>
      <c r="BV74" s="339"/>
      <c r="BW74" s="339"/>
    </row>
    <row r="75" spans="1:75" s="378" customFormat="1" ht="18.75" customHeight="1" x14ac:dyDescent="0.4">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c r="BM75" s="339"/>
      <c r="BN75" s="339"/>
      <c r="BO75" s="339"/>
      <c r="BP75" s="339"/>
      <c r="BQ75" s="339"/>
      <c r="BR75" s="339"/>
      <c r="BS75" s="339"/>
      <c r="BT75" s="339"/>
      <c r="BU75" s="339"/>
      <c r="BV75" s="339"/>
      <c r="BW75" s="339"/>
    </row>
    <row r="76" spans="1:75" s="378" customFormat="1" ht="18.75" customHeight="1" x14ac:dyDescent="0.4">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c r="BM76" s="339"/>
      <c r="BN76" s="339"/>
      <c r="BO76" s="339"/>
      <c r="BP76" s="339"/>
      <c r="BQ76" s="339"/>
      <c r="BR76" s="339"/>
      <c r="BS76" s="339"/>
      <c r="BT76" s="339"/>
      <c r="BU76" s="339"/>
      <c r="BV76" s="339"/>
      <c r="BW76" s="339"/>
    </row>
    <row r="77" spans="1:75" s="378" customFormat="1" ht="18.75" customHeight="1" x14ac:dyDescent="0.4">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row>
    <row r="78" spans="1:75" s="378" customFormat="1" ht="18.75" customHeight="1" x14ac:dyDescent="0.4">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row>
    <row r="79" spans="1:75" s="378" customFormat="1" ht="18.75" customHeight="1" x14ac:dyDescent="0.4">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row>
    <row r="80" spans="1:75" s="378" customFormat="1" ht="18.75" customHeight="1" x14ac:dyDescent="0.4">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row>
    <row r="81" spans="1:75" s="378" customFormat="1" ht="18.75" customHeight="1" x14ac:dyDescent="0.4">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row>
    <row r="82" spans="1:75" s="378" customFormat="1" ht="18.75" customHeight="1" x14ac:dyDescent="0.4">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row>
    <row r="83" spans="1:75" s="378" customFormat="1" ht="18.75" customHeight="1" x14ac:dyDescent="0.4">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row>
    <row r="84" spans="1:75" s="378" customFormat="1" ht="18.75" customHeight="1" x14ac:dyDescent="0.4">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row>
    <row r="85" spans="1:75" s="378" customFormat="1" ht="18.75" customHeight="1" x14ac:dyDescent="0.4">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row>
    <row r="86" spans="1:75" s="378" customFormat="1" ht="18.75" customHeight="1" x14ac:dyDescent="0.4">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row>
    <row r="87" spans="1:75" s="378" customFormat="1" ht="18.75" customHeight="1" x14ac:dyDescent="0.4">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row>
    <row r="88" spans="1:75" s="378" customFormat="1" ht="18.75" customHeight="1" x14ac:dyDescent="0.4">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row>
    <row r="89" spans="1:75" s="378" customFormat="1" ht="18.75" customHeight="1" x14ac:dyDescent="0.4">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row>
    <row r="90" spans="1:75" s="378" customFormat="1" ht="18.75" customHeight="1" x14ac:dyDescent="0.4">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row>
    <row r="91" spans="1:75" s="378" customFormat="1" ht="18.75" customHeight="1" x14ac:dyDescent="0.4">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row>
    <row r="92" spans="1:75" s="378" customFormat="1" ht="18.75" customHeight="1" x14ac:dyDescent="0.4">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row>
    <row r="93" spans="1:75" s="378" customFormat="1" ht="18.75" customHeight="1" x14ac:dyDescent="0.4">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row>
    <row r="94" spans="1:75" s="378" customFormat="1" ht="18.75" customHeight="1" x14ac:dyDescent="0.4">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row>
    <row r="95" spans="1:75" s="378" customFormat="1" ht="18.75" customHeight="1" x14ac:dyDescent="0.4">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row>
    <row r="96" spans="1:75" s="378" customFormat="1" ht="18.75" customHeight="1" x14ac:dyDescent="0.4">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row>
    <row r="97" spans="1:75" s="378" customFormat="1" ht="18.75" customHeight="1" x14ac:dyDescent="0.4">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row>
    <row r="98" spans="1:75" s="378" customFormat="1" ht="18.75" customHeight="1" x14ac:dyDescent="0.4">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row>
    <row r="99" spans="1:75" s="378" customFormat="1" ht="18.75" customHeight="1" x14ac:dyDescent="0.4">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row>
    <row r="100" spans="1:75" s="378" customFormat="1" ht="18.75" customHeight="1" x14ac:dyDescent="0.4">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row>
    <row r="101" spans="1:75" s="378" customFormat="1" ht="18.75" customHeight="1" x14ac:dyDescent="0.4">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row>
    <row r="102" spans="1:75" s="378" customFormat="1" ht="18.75" customHeight="1" x14ac:dyDescent="0.4">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row>
    <row r="103" spans="1:75" s="378" customFormat="1" ht="18.75" customHeight="1" x14ac:dyDescent="0.4">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row>
    <row r="104" spans="1:75" s="378" customFormat="1" ht="18.75" customHeight="1" x14ac:dyDescent="0.4">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row>
    <row r="105" spans="1:75" s="378" customFormat="1" ht="18.75" customHeight="1" x14ac:dyDescent="0.4">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row>
    <row r="106" spans="1:75" s="378" customFormat="1" ht="18.75" customHeight="1" x14ac:dyDescent="0.4">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row>
    <row r="107" spans="1:75" s="378" customFormat="1" ht="18.75" customHeight="1" x14ac:dyDescent="0.4">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row>
    <row r="108" spans="1:75" s="378" customFormat="1" ht="18.75" customHeight="1" x14ac:dyDescent="0.4">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row>
    <row r="109" spans="1:75" s="378" customFormat="1" ht="18.75" customHeight="1" x14ac:dyDescent="0.4">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row>
    <row r="110" spans="1:75" s="378" customFormat="1" ht="18.75" customHeight="1" x14ac:dyDescent="0.4">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row>
    <row r="111" spans="1:75" s="378" customFormat="1" ht="18.75" customHeight="1" x14ac:dyDescent="0.4">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row>
    <row r="112" spans="1:75" s="378" customFormat="1" ht="18.75" customHeight="1" x14ac:dyDescent="0.4">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row>
    <row r="113" spans="1:75" s="378" customFormat="1" ht="18.75" customHeight="1" x14ac:dyDescent="0.4">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row>
    <row r="114" spans="1:75" s="378" customFormat="1" ht="18.75" customHeight="1" x14ac:dyDescent="0.4">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row>
    <row r="115" spans="1:75" s="378" customFormat="1" ht="18.75" customHeight="1" x14ac:dyDescent="0.4">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row>
    <row r="116" spans="1:75" s="378" customFormat="1" ht="18.75" customHeight="1" x14ac:dyDescent="0.4">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row>
    <row r="117" spans="1:75" s="378" customFormat="1" ht="18.75" customHeight="1" x14ac:dyDescent="0.4">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row>
    <row r="118" spans="1:75" s="378" customFormat="1" ht="18.75" customHeight="1" x14ac:dyDescent="0.4">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row>
    <row r="119" spans="1:75" s="378" customFormat="1" ht="18.75" customHeight="1" x14ac:dyDescent="0.4">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row>
    <row r="120" spans="1:75" s="378" customFormat="1" ht="18.75" customHeight="1" x14ac:dyDescent="0.4">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row>
    <row r="121" spans="1:75" s="378" customFormat="1" ht="18.75" customHeight="1" x14ac:dyDescent="0.4">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row>
    <row r="122" spans="1:75" s="378" customFormat="1" ht="18.75" customHeight="1" x14ac:dyDescent="0.4">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row>
    <row r="123" spans="1:75" s="378" customFormat="1" ht="18.75" customHeight="1" x14ac:dyDescent="0.4">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row>
    <row r="124" spans="1:75" s="378" customFormat="1" ht="18.75" customHeight="1" x14ac:dyDescent="0.4">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row>
    <row r="125" spans="1:75" s="378" customFormat="1" ht="18.75" customHeight="1" x14ac:dyDescent="0.4">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row>
    <row r="126" spans="1:75" s="378" customFormat="1" ht="18.75" customHeight="1" x14ac:dyDescent="0.4">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row>
    <row r="127" spans="1:75" s="378" customFormat="1" ht="18.75" customHeight="1" x14ac:dyDescent="0.4">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row>
    <row r="128" spans="1:75" s="378" customFormat="1" ht="18.75" customHeight="1" x14ac:dyDescent="0.4">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row>
    <row r="129" spans="1:75" s="378" customFormat="1" ht="18.75" customHeight="1" x14ac:dyDescent="0.4">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row>
    <row r="130" spans="1:75" s="378" customFormat="1" ht="18.75" customHeight="1" x14ac:dyDescent="0.4">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row>
    <row r="131" spans="1:75" s="378" customFormat="1" ht="18.75" customHeight="1" x14ac:dyDescent="0.4">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row>
    <row r="132" spans="1:75" s="378" customFormat="1" ht="18.75" customHeight="1" x14ac:dyDescent="0.4">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row>
    <row r="133" spans="1:75" s="378" customFormat="1" ht="18.75" customHeight="1" x14ac:dyDescent="0.4">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row>
    <row r="134" spans="1:75" s="378" customFormat="1" ht="18.75" customHeight="1" x14ac:dyDescent="0.4">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row>
    <row r="135" spans="1:75" s="378" customFormat="1" ht="18.75" customHeight="1" x14ac:dyDescent="0.4">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row>
    <row r="136" spans="1:75" s="378" customFormat="1" ht="18.75" customHeight="1" x14ac:dyDescent="0.4">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row>
    <row r="137" spans="1:75" s="378" customFormat="1" ht="18.75" customHeight="1" x14ac:dyDescent="0.4">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row>
    <row r="138" spans="1:75" s="378" customFormat="1" ht="18.75" customHeight="1" x14ac:dyDescent="0.4">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row>
    <row r="139" spans="1:75" s="378" customFormat="1" ht="18.75" customHeight="1" x14ac:dyDescent="0.4">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row>
    <row r="140" spans="1:75" s="378" customFormat="1" ht="18.75" customHeight="1" x14ac:dyDescent="0.4">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row>
    <row r="141" spans="1:75" s="378" customFormat="1" ht="18.75" customHeight="1" x14ac:dyDescent="0.4">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row>
    <row r="142" spans="1:75" s="378" customFormat="1" ht="18.75" customHeight="1" x14ac:dyDescent="0.4">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row>
    <row r="143" spans="1:75" s="378" customFormat="1" ht="18.75" customHeight="1" x14ac:dyDescent="0.4">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row>
    <row r="144" spans="1:75" s="378" customFormat="1" ht="18.75" customHeight="1" x14ac:dyDescent="0.4">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row>
    <row r="145" spans="1:75" s="378" customFormat="1" ht="18.75" customHeight="1" x14ac:dyDescent="0.4">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row>
    <row r="146" spans="1:75" s="378" customFormat="1" ht="18.75" customHeight="1" x14ac:dyDescent="0.4">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row>
    <row r="147" spans="1:75" s="378" customFormat="1" ht="18.75" customHeight="1" x14ac:dyDescent="0.4">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row>
    <row r="148" spans="1:75" s="378" customFormat="1" ht="18.75" customHeight="1" x14ac:dyDescent="0.4">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row>
    <row r="149" spans="1:75" s="378" customFormat="1" ht="18.75" customHeight="1" x14ac:dyDescent="0.4">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row>
    <row r="150" spans="1:75" s="378" customFormat="1" ht="18.75" customHeight="1" x14ac:dyDescent="0.4">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339"/>
      <c r="BU150" s="339"/>
      <c r="BV150" s="339"/>
      <c r="BW150" s="339"/>
    </row>
    <row r="151" spans="1:75" s="378" customFormat="1" ht="18.75" customHeight="1" x14ac:dyDescent="0.4">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c r="BS151" s="339"/>
      <c r="BT151" s="339"/>
      <c r="BU151" s="339"/>
      <c r="BV151" s="339"/>
      <c r="BW151" s="339"/>
    </row>
    <row r="152" spans="1:75" s="378" customFormat="1" ht="18.75" customHeight="1" x14ac:dyDescent="0.4">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row>
    <row r="153" spans="1:75" s="378" customFormat="1" ht="18.75" customHeight="1" x14ac:dyDescent="0.4">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row>
    <row r="154" spans="1:75" s="378" customFormat="1" ht="18.75" customHeight="1" x14ac:dyDescent="0.4">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row>
    <row r="155" spans="1:75" s="378" customFormat="1" ht="18.75" customHeight="1" x14ac:dyDescent="0.4">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row>
    <row r="156" spans="1:75" s="378" customFormat="1" ht="18.75" customHeight="1" x14ac:dyDescent="0.4">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row>
    <row r="157" spans="1:75" s="378" customFormat="1" ht="18.75" customHeight="1" x14ac:dyDescent="0.4">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row>
    <row r="158" spans="1:75" s="378" customFormat="1" ht="18.75" customHeight="1" x14ac:dyDescent="0.4">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row>
    <row r="159" spans="1:75" s="378" customFormat="1" ht="18.75" customHeight="1" x14ac:dyDescent="0.4">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row>
    <row r="160" spans="1:75" s="378" customFormat="1" ht="18.75" customHeight="1" x14ac:dyDescent="0.4">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row>
    <row r="161" spans="1:75" s="378" customFormat="1" ht="18.75" customHeight="1" x14ac:dyDescent="0.4">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row>
    <row r="162" spans="1:75" s="378" customFormat="1" ht="18.75" customHeight="1" x14ac:dyDescent="0.4">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row>
    <row r="163" spans="1:75" s="378" customFormat="1" ht="18.75" customHeight="1" x14ac:dyDescent="0.4">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row>
    <row r="164" spans="1:75" s="378" customFormat="1" ht="18.75" customHeight="1" x14ac:dyDescent="0.4">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row>
    <row r="165" spans="1:75" s="378" customFormat="1" ht="18.75" customHeight="1" x14ac:dyDescent="0.4">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row>
    <row r="166" spans="1:75" s="378" customFormat="1" ht="18.75" customHeight="1" x14ac:dyDescent="0.4">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row>
    <row r="167" spans="1:75" s="378" customFormat="1" ht="18.75" customHeight="1" x14ac:dyDescent="0.4">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c r="BS167" s="339"/>
      <c r="BT167" s="339"/>
      <c r="BU167" s="339"/>
      <c r="BV167" s="339"/>
      <c r="BW167" s="339"/>
    </row>
    <row r="168" spans="1:75" s="378" customFormat="1" ht="18.75" customHeight="1" x14ac:dyDescent="0.4">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row>
    <row r="169" spans="1:75" s="378" customFormat="1" ht="18.75" customHeight="1" x14ac:dyDescent="0.4">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c r="BS169" s="339"/>
      <c r="BT169" s="339"/>
      <c r="BU169" s="339"/>
      <c r="BV169" s="339"/>
      <c r="BW169" s="339"/>
    </row>
    <row r="170" spans="1:75" s="378" customFormat="1" ht="18.75" customHeight="1" x14ac:dyDescent="0.4">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c r="BS170" s="339"/>
      <c r="BT170" s="339"/>
      <c r="BU170" s="339"/>
      <c r="BV170" s="339"/>
      <c r="BW170" s="339"/>
    </row>
    <row r="171" spans="1:75" s="378" customFormat="1" ht="18.75" customHeight="1" x14ac:dyDescent="0.4">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c r="BM171" s="339"/>
      <c r="BN171" s="339"/>
      <c r="BO171" s="339"/>
      <c r="BP171" s="339"/>
      <c r="BQ171" s="339"/>
      <c r="BR171" s="339"/>
      <c r="BS171" s="339"/>
      <c r="BT171" s="339"/>
      <c r="BU171" s="339"/>
      <c r="BV171" s="339"/>
      <c r="BW171" s="339"/>
    </row>
    <row r="172" spans="1:75" s="378" customFormat="1" ht="18.75" customHeight="1" x14ac:dyDescent="0.4">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39"/>
      <c r="BR172" s="339"/>
      <c r="BS172" s="339"/>
      <c r="BT172" s="339"/>
      <c r="BU172" s="339"/>
      <c r="BV172" s="339"/>
      <c r="BW172" s="339"/>
    </row>
    <row r="173" spans="1:75" s="378" customFormat="1" ht="18.75" customHeight="1" x14ac:dyDescent="0.4">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c r="BQ173" s="339"/>
      <c r="BR173" s="339"/>
      <c r="BS173" s="339"/>
      <c r="BT173" s="339"/>
      <c r="BU173" s="339"/>
      <c r="BV173" s="339"/>
      <c r="BW173" s="339"/>
    </row>
    <row r="174" spans="1:75" s="378" customFormat="1" ht="18.75" customHeight="1" x14ac:dyDescent="0.4">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c r="BM174" s="339"/>
      <c r="BN174" s="339"/>
      <c r="BO174" s="339"/>
      <c r="BP174" s="339"/>
      <c r="BQ174" s="339"/>
      <c r="BR174" s="339"/>
      <c r="BS174" s="339"/>
      <c r="BT174" s="339"/>
      <c r="BU174" s="339"/>
      <c r="BV174" s="339"/>
      <c r="BW174" s="339"/>
    </row>
    <row r="175" spans="1:75" s="378" customFormat="1" ht="18.75" customHeight="1" x14ac:dyDescent="0.4">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c r="BM175" s="339"/>
      <c r="BN175" s="339"/>
      <c r="BO175" s="339"/>
      <c r="BP175" s="339"/>
      <c r="BQ175" s="339"/>
      <c r="BR175" s="339"/>
      <c r="BS175" s="339"/>
      <c r="BT175" s="339"/>
      <c r="BU175" s="339"/>
      <c r="BV175" s="339"/>
      <c r="BW175" s="339"/>
    </row>
    <row r="176" spans="1:75" s="378" customFormat="1" ht="18.75" customHeight="1" x14ac:dyDescent="0.4">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c r="BM176" s="339"/>
      <c r="BN176" s="339"/>
      <c r="BO176" s="339"/>
      <c r="BP176" s="339"/>
      <c r="BQ176" s="339"/>
      <c r="BR176" s="339"/>
      <c r="BS176" s="339"/>
      <c r="BT176" s="339"/>
      <c r="BU176" s="339"/>
      <c r="BV176" s="339"/>
      <c r="BW176" s="339"/>
    </row>
    <row r="177" spans="1:75" s="378" customFormat="1" ht="18.75" customHeight="1" x14ac:dyDescent="0.4">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c r="BM177" s="339"/>
      <c r="BN177" s="339"/>
      <c r="BO177" s="339"/>
      <c r="BP177" s="339"/>
      <c r="BQ177" s="339"/>
      <c r="BR177" s="339"/>
      <c r="BS177" s="339"/>
      <c r="BT177" s="339"/>
      <c r="BU177" s="339"/>
      <c r="BV177" s="339"/>
      <c r="BW177" s="339"/>
    </row>
    <row r="178" spans="1:75" s="378" customFormat="1" ht="18.75" customHeight="1" x14ac:dyDescent="0.4">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c r="BM178" s="339"/>
      <c r="BN178" s="339"/>
      <c r="BO178" s="339"/>
      <c r="BP178" s="339"/>
      <c r="BQ178" s="339"/>
      <c r="BR178" s="339"/>
      <c r="BS178" s="339"/>
      <c r="BT178" s="339"/>
      <c r="BU178" s="339"/>
      <c r="BV178" s="339"/>
      <c r="BW178" s="339"/>
    </row>
    <row r="179" spans="1:75" s="378" customFormat="1" ht="18.75" customHeight="1" x14ac:dyDescent="0.4">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c r="BM179" s="339"/>
      <c r="BN179" s="339"/>
      <c r="BO179" s="339"/>
      <c r="BP179" s="339"/>
      <c r="BQ179" s="339"/>
      <c r="BR179" s="339"/>
      <c r="BS179" s="339"/>
      <c r="BT179" s="339"/>
      <c r="BU179" s="339"/>
      <c r="BV179" s="339"/>
      <c r="BW179" s="339"/>
    </row>
    <row r="180" spans="1:75" s="378" customFormat="1" ht="18.75" customHeight="1" x14ac:dyDescent="0.4">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c r="BM180" s="339"/>
      <c r="BN180" s="339"/>
      <c r="BO180" s="339"/>
      <c r="BP180" s="339"/>
      <c r="BQ180" s="339"/>
      <c r="BR180" s="339"/>
      <c r="BS180" s="339"/>
      <c r="BT180" s="339"/>
      <c r="BU180" s="339"/>
      <c r="BV180" s="339"/>
      <c r="BW180" s="339"/>
    </row>
    <row r="181" spans="1:75" s="378" customFormat="1" ht="18.75" customHeight="1" x14ac:dyDescent="0.4">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c r="BM181" s="339"/>
      <c r="BN181" s="339"/>
      <c r="BO181" s="339"/>
      <c r="BP181" s="339"/>
      <c r="BQ181" s="339"/>
      <c r="BR181" s="339"/>
      <c r="BS181" s="339"/>
      <c r="BT181" s="339"/>
      <c r="BU181" s="339"/>
      <c r="BV181" s="339"/>
      <c r="BW181" s="339"/>
    </row>
    <row r="182" spans="1:75" s="378" customFormat="1" ht="18.75" customHeight="1" x14ac:dyDescent="0.4">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c r="BQ182" s="339"/>
      <c r="BR182" s="339"/>
      <c r="BS182" s="339"/>
      <c r="BT182" s="339"/>
      <c r="BU182" s="339"/>
      <c r="BV182" s="339"/>
      <c r="BW182" s="339"/>
    </row>
    <row r="183" spans="1:75" s="378" customFormat="1" ht="18.75" customHeight="1" x14ac:dyDescent="0.4">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c r="BM183" s="339"/>
      <c r="BN183" s="339"/>
      <c r="BO183" s="339"/>
      <c r="BP183" s="339"/>
      <c r="BQ183" s="339"/>
      <c r="BR183" s="339"/>
      <c r="BS183" s="339"/>
      <c r="BT183" s="339"/>
      <c r="BU183" s="339"/>
      <c r="BV183" s="339"/>
      <c r="BW183" s="339"/>
    </row>
    <row r="184" spans="1:75" s="378" customFormat="1" ht="18.75" customHeight="1" x14ac:dyDescent="0.4">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c r="BM184" s="339"/>
      <c r="BN184" s="339"/>
      <c r="BO184" s="339"/>
      <c r="BP184" s="339"/>
      <c r="BQ184" s="339"/>
      <c r="BR184" s="339"/>
      <c r="BS184" s="339"/>
      <c r="BT184" s="339"/>
      <c r="BU184" s="339"/>
      <c r="BV184" s="339"/>
      <c r="BW184" s="339"/>
    </row>
    <row r="185" spans="1:75" s="378" customFormat="1" ht="18.75" customHeight="1" x14ac:dyDescent="0.4">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row>
    <row r="186" spans="1:75" s="378" customFormat="1" ht="18.75" customHeight="1" x14ac:dyDescent="0.4">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row>
    <row r="187" spans="1:75" s="378" customFormat="1" ht="18.75" customHeight="1" x14ac:dyDescent="0.4">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row>
    <row r="188" spans="1:75" s="378" customFormat="1" ht="18.75" customHeight="1" x14ac:dyDescent="0.4">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c r="BM188" s="339"/>
      <c r="BN188" s="339"/>
      <c r="BO188" s="339"/>
      <c r="BP188" s="339"/>
      <c r="BQ188" s="339"/>
      <c r="BR188" s="339"/>
      <c r="BS188" s="339"/>
      <c r="BT188" s="339"/>
      <c r="BU188" s="339"/>
      <c r="BV188" s="339"/>
      <c r="BW188" s="339"/>
    </row>
    <row r="189" spans="1:75" s="378" customFormat="1" ht="18.75" customHeight="1" x14ac:dyDescent="0.4">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c r="BS189" s="339"/>
      <c r="BT189" s="339"/>
      <c r="BU189" s="339"/>
      <c r="BV189" s="339"/>
      <c r="BW189" s="339"/>
    </row>
    <row r="190" spans="1:75" s="378" customFormat="1" ht="18.75" customHeight="1" x14ac:dyDescent="0.4">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c r="BM190" s="339"/>
      <c r="BN190" s="339"/>
      <c r="BO190" s="339"/>
      <c r="BP190" s="339"/>
      <c r="BQ190" s="339"/>
      <c r="BR190" s="339"/>
      <c r="BS190" s="339"/>
      <c r="BT190" s="339"/>
      <c r="BU190" s="339"/>
      <c r="BV190" s="339"/>
      <c r="BW190" s="339"/>
    </row>
    <row r="191" spans="1:75" s="378" customFormat="1" ht="18.75" customHeight="1" x14ac:dyDescent="0.4">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c r="BM191" s="339"/>
      <c r="BN191" s="339"/>
      <c r="BO191" s="339"/>
      <c r="BP191" s="339"/>
      <c r="BQ191" s="339"/>
      <c r="BR191" s="339"/>
      <c r="BS191" s="339"/>
      <c r="BT191" s="339"/>
      <c r="BU191" s="339"/>
      <c r="BV191" s="339"/>
      <c r="BW191" s="339"/>
    </row>
    <row r="192" spans="1:75" s="378" customFormat="1" ht="18.75" customHeight="1" x14ac:dyDescent="0.4">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39"/>
      <c r="BR192" s="339"/>
      <c r="BS192" s="339"/>
      <c r="BT192" s="339"/>
      <c r="BU192" s="339"/>
      <c r="BV192" s="339"/>
      <c r="BW192" s="339"/>
    </row>
    <row r="193" spans="1:75" s="378" customFormat="1" ht="18.75" customHeight="1" x14ac:dyDescent="0.4">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c r="BM193" s="339"/>
      <c r="BN193" s="339"/>
      <c r="BO193" s="339"/>
      <c r="BP193" s="339"/>
      <c r="BQ193" s="339"/>
      <c r="BR193" s="339"/>
      <c r="BS193" s="339"/>
      <c r="BT193" s="339"/>
      <c r="BU193" s="339"/>
      <c r="BV193" s="339"/>
      <c r="BW193" s="339"/>
    </row>
    <row r="194" spans="1:75" s="378" customFormat="1" ht="18.75" customHeight="1" x14ac:dyDescent="0.4">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c r="BQ194" s="339"/>
      <c r="BR194" s="339"/>
      <c r="BS194" s="339"/>
      <c r="BT194" s="339"/>
      <c r="BU194" s="339"/>
      <c r="BV194" s="339"/>
      <c r="BW194" s="339"/>
    </row>
    <row r="195" spans="1:75" s="378" customFormat="1" ht="18.75" customHeight="1" x14ac:dyDescent="0.4">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c r="BM195" s="339"/>
      <c r="BN195" s="339"/>
      <c r="BO195" s="339"/>
      <c r="BP195" s="339"/>
      <c r="BQ195" s="339"/>
      <c r="BR195" s="339"/>
      <c r="BS195" s="339"/>
      <c r="BT195" s="339"/>
      <c r="BU195" s="339"/>
      <c r="BV195" s="339"/>
      <c r="BW195" s="339"/>
    </row>
    <row r="196" spans="1:75" s="378" customFormat="1" ht="18.75" customHeight="1" x14ac:dyDescent="0.4">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c r="BM196" s="339"/>
      <c r="BN196" s="339"/>
      <c r="BO196" s="339"/>
      <c r="BP196" s="339"/>
      <c r="BQ196" s="339"/>
      <c r="BR196" s="339"/>
      <c r="BS196" s="339"/>
      <c r="BT196" s="339"/>
      <c r="BU196" s="339"/>
      <c r="BV196" s="339"/>
      <c r="BW196" s="339"/>
    </row>
    <row r="197" spans="1:75" s="378" customFormat="1" ht="18.75" customHeight="1" x14ac:dyDescent="0.4">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c r="BM197" s="339"/>
      <c r="BN197" s="339"/>
      <c r="BO197" s="339"/>
      <c r="BP197" s="339"/>
      <c r="BQ197" s="339"/>
      <c r="BR197" s="339"/>
      <c r="BS197" s="339"/>
      <c r="BT197" s="339"/>
      <c r="BU197" s="339"/>
      <c r="BV197" s="339"/>
      <c r="BW197" s="339"/>
    </row>
    <row r="198" spans="1:75" s="378" customFormat="1" ht="18.75" customHeight="1" x14ac:dyDescent="0.4">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c r="BM198" s="339"/>
      <c r="BN198" s="339"/>
      <c r="BO198" s="339"/>
      <c r="BP198" s="339"/>
      <c r="BQ198" s="339"/>
      <c r="BR198" s="339"/>
      <c r="BS198" s="339"/>
      <c r="BT198" s="339"/>
      <c r="BU198" s="339"/>
      <c r="BV198" s="339"/>
      <c r="BW198" s="339"/>
    </row>
    <row r="199" spans="1:75" s="378" customFormat="1" ht="18.75" customHeight="1" x14ac:dyDescent="0.4">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c r="BM199" s="339"/>
      <c r="BN199" s="339"/>
      <c r="BO199" s="339"/>
      <c r="BP199" s="339"/>
      <c r="BQ199" s="339"/>
      <c r="BR199" s="339"/>
      <c r="BS199" s="339"/>
      <c r="BT199" s="339"/>
      <c r="BU199" s="339"/>
      <c r="BV199" s="339"/>
      <c r="BW199" s="339"/>
    </row>
    <row r="200" spans="1:75" s="378" customFormat="1" ht="18.75" customHeight="1" x14ac:dyDescent="0.4">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c r="BQ200" s="339"/>
      <c r="BR200" s="339"/>
      <c r="BS200" s="339"/>
      <c r="BT200" s="339"/>
      <c r="BU200" s="339"/>
      <c r="BV200" s="339"/>
      <c r="BW200" s="339"/>
    </row>
    <row r="201" spans="1:75" s="378" customFormat="1" ht="18.75" customHeight="1" x14ac:dyDescent="0.4">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39"/>
      <c r="BP201" s="339"/>
      <c r="BQ201" s="339"/>
      <c r="BR201" s="339"/>
      <c r="BS201" s="339"/>
      <c r="BT201" s="339"/>
      <c r="BU201" s="339"/>
      <c r="BV201" s="339"/>
      <c r="BW201" s="339"/>
    </row>
    <row r="202" spans="1:75" s="378" customFormat="1" ht="18.75" customHeight="1" x14ac:dyDescent="0.4">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39"/>
      <c r="BR202" s="339"/>
      <c r="BS202" s="339"/>
      <c r="BT202" s="339"/>
      <c r="BU202" s="339"/>
      <c r="BV202" s="339"/>
      <c r="BW202" s="339"/>
    </row>
    <row r="203" spans="1:75" s="378" customFormat="1" ht="18.75" customHeight="1" x14ac:dyDescent="0.4">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c r="BM203" s="339"/>
      <c r="BN203" s="339"/>
      <c r="BO203" s="339"/>
      <c r="BP203" s="339"/>
      <c r="BQ203" s="339"/>
      <c r="BR203" s="339"/>
      <c r="BS203" s="339"/>
      <c r="BT203" s="339"/>
      <c r="BU203" s="339"/>
      <c r="BV203" s="339"/>
      <c r="BW203" s="339"/>
    </row>
    <row r="204" spans="1:75" s="378" customFormat="1" ht="18.75" customHeight="1" x14ac:dyDescent="0.4">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c r="BM204" s="339"/>
      <c r="BN204" s="339"/>
      <c r="BO204" s="339"/>
      <c r="BP204" s="339"/>
      <c r="BQ204" s="339"/>
      <c r="BR204" s="339"/>
      <c r="BS204" s="339"/>
      <c r="BT204" s="339"/>
      <c r="BU204" s="339"/>
      <c r="BV204" s="339"/>
      <c r="BW204" s="339"/>
    </row>
    <row r="205" spans="1:75" s="378" customFormat="1" ht="18.75" customHeight="1" x14ac:dyDescent="0.4">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c r="BM205" s="339"/>
      <c r="BN205" s="339"/>
      <c r="BO205" s="339"/>
      <c r="BP205" s="339"/>
      <c r="BQ205" s="339"/>
      <c r="BR205" s="339"/>
      <c r="BS205" s="339"/>
      <c r="BT205" s="339"/>
      <c r="BU205" s="339"/>
      <c r="BV205" s="339"/>
      <c r="BW205" s="339"/>
    </row>
    <row r="206" spans="1:75" s="378" customFormat="1" ht="18.75" customHeight="1" x14ac:dyDescent="0.4">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c r="BQ206" s="339"/>
      <c r="BR206" s="339"/>
      <c r="BS206" s="339"/>
      <c r="BT206" s="339"/>
      <c r="BU206" s="339"/>
      <c r="BV206" s="339"/>
      <c r="BW206" s="339"/>
    </row>
    <row r="207" spans="1:75" s="378" customFormat="1" ht="18.75" customHeight="1" x14ac:dyDescent="0.4">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c r="BM207" s="339"/>
      <c r="BN207" s="339"/>
      <c r="BO207" s="339"/>
      <c r="BP207" s="339"/>
      <c r="BQ207" s="339"/>
      <c r="BR207" s="339"/>
      <c r="BS207" s="339"/>
      <c r="BT207" s="339"/>
      <c r="BU207" s="339"/>
      <c r="BV207" s="339"/>
      <c r="BW207" s="339"/>
    </row>
    <row r="208" spans="1:75" s="378" customFormat="1" ht="18.75" customHeight="1" x14ac:dyDescent="0.4">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c r="BM208" s="339"/>
      <c r="BN208" s="339"/>
      <c r="BO208" s="339"/>
      <c r="BP208" s="339"/>
      <c r="BQ208" s="339"/>
      <c r="BR208" s="339"/>
      <c r="BS208" s="339"/>
      <c r="BT208" s="339"/>
      <c r="BU208" s="339"/>
      <c r="BV208" s="339"/>
      <c r="BW208" s="339"/>
    </row>
    <row r="209" spans="1:75" s="378" customFormat="1" ht="18.75" customHeight="1" x14ac:dyDescent="0.4">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c r="BQ209" s="339"/>
      <c r="BR209" s="339"/>
      <c r="BS209" s="339"/>
      <c r="BT209" s="339"/>
      <c r="BU209" s="339"/>
      <c r="BV209" s="339"/>
      <c r="BW209" s="339"/>
    </row>
    <row r="210" spans="1:75" s="378" customFormat="1" ht="18.75" customHeight="1" x14ac:dyDescent="0.4">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c r="BM210" s="339"/>
      <c r="BN210" s="339"/>
      <c r="BO210" s="339"/>
      <c r="BP210" s="339"/>
      <c r="BQ210" s="339"/>
      <c r="BR210" s="339"/>
      <c r="BS210" s="339"/>
      <c r="BT210" s="339"/>
      <c r="BU210" s="339"/>
      <c r="BV210" s="339"/>
      <c r="BW210" s="339"/>
    </row>
    <row r="211" spans="1:75" s="378" customFormat="1" ht="18.75" customHeight="1" x14ac:dyDescent="0.4">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c r="BM211" s="339"/>
      <c r="BN211" s="339"/>
      <c r="BO211" s="339"/>
      <c r="BP211" s="339"/>
      <c r="BQ211" s="339"/>
      <c r="BR211" s="339"/>
      <c r="BS211" s="339"/>
      <c r="BT211" s="339"/>
      <c r="BU211" s="339"/>
      <c r="BV211" s="339"/>
      <c r="BW211" s="339"/>
    </row>
    <row r="212" spans="1:75" s="378" customFormat="1" ht="18.75" customHeight="1" x14ac:dyDescent="0.4">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c r="BM212" s="339"/>
      <c r="BN212" s="339"/>
      <c r="BO212" s="339"/>
      <c r="BP212" s="339"/>
      <c r="BQ212" s="339"/>
      <c r="BR212" s="339"/>
      <c r="BS212" s="339"/>
      <c r="BT212" s="339"/>
      <c r="BU212" s="339"/>
      <c r="BV212" s="339"/>
      <c r="BW212" s="339"/>
    </row>
    <row r="213" spans="1:75" s="378" customFormat="1" ht="18.75" customHeight="1" x14ac:dyDescent="0.4">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c r="BM213" s="339"/>
      <c r="BN213" s="339"/>
      <c r="BO213" s="339"/>
      <c r="BP213" s="339"/>
      <c r="BQ213" s="339"/>
      <c r="BR213" s="339"/>
      <c r="BS213" s="339"/>
      <c r="BT213" s="339"/>
      <c r="BU213" s="339"/>
      <c r="BV213" s="339"/>
      <c r="BW213" s="339"/>
    </row>
    <row r="214" spans="1:75" s="378" customFormat="1" ht="18.75" customHeight="1" x14ac:dyDescent="0.4">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c r="BM214" s="339"/>
      <c r="BN214" s="339"/>
      <c r="BO214" s="339"/>
      <c r="BP214" s="339"/>
      <c r="BQ214" s="339"/>
      <c r="BR214" s="339"/>
      <c r="BS214" s="339"/>
      <c r="BT214" s="339"/>
      <c r="BU214" s="339"/>
      <c r="BV214" s="339"/>
      <c r="BW214" s="339"/>
    </row>
    <row r="215" spans="1:75" s="378" customFormat="1" ht="18.75" customHeight="1" x14ac:dyDescent="0.4">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c r="BM215" s="339"/>
      <c r="BN215" s="339"/>
      <c r="BO215" s="339"/>
      <c r="BP215" s="339"/>
      <c r="BQ215" s="339"/>
      <c r="BR215" s="339"/>
      <c r="BS215" s="339"/>
      <c r="BT215" s="339"/>
      <c r="BU215" s="339"/>
      <c r="BV215" s="339"/>
      <c r="BW215" s="339"/>
    </row>
    <row r="216" spans="1:75" s="378" customFormat="1" ht="18.75" customHeight="1" x14ac:dyDescent="0.4">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c r="BM216" s="339"/>
      <c r="BN216" s="339"/>
      <c r="BO216" s="339"/>
      <c r="BP216" s="339"/>
      <c r="BQ216" s="339"/>
      <c r="BR216" s="339"/>
      <c r="BS216" s="339"/>
      <c r="BT216" s="339"/>
      <c r="BU216" s="339"/>
      <c r="BV216" s="339"/>
      <c r="BW216" s="339"/>
    </row>
    <row r="217" spans="1:75" s="378" customFormat="1" ht="18.75" customHeight="1" x14ac:dyDescent="0.4">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c r="BM217" s="339"/>
      <c r="BN217" s="339"/>
      <c r="BO217" s="339"/>
      <c r="BP217" s="339"/>
      <c r="BQ217" s="339"/>
      <c r="BR217" s="339"/>
      <c r="BS217" s="339"/>
      <c r="BT217" s="339"/>
      <c r="BU217" s="339"/>
      <c r="BV217" s="339"/>
      <c r="BW217" s="339"/>
    </row>
    <row r="218" spans="1:75" s="378" customFormat="1" ht="18.75" customHeight="1" x14ac:dyDescent="0.4">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c r="BM218" s="339"/>
      <c r="BN218" s="339"/>
      <c r="BO218" s="339"/>
      <c r="BP218" s="339"/>
      <c r="BQ218" s="339"/>
      <c r="BR218" s="339"/>
      <c r="BS218" s="339"/>
      <c r="BT218" s="339"/>
      <c r="BU218" s="339"/>
      <c r="BV218" s="339"/>
      <c r="BW218" s="339"/>
    </row>
    <row r="219" spans="1:75" s="378" customFormat="1" ht="18.75" customHeight="1" x14ac:dyDescent="0.4">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c r="BM219" s="339"/>
      <c r="BN219" s="339"/>
      <c r="BO219" s="339"/>
      <c r="BP219" s="339"/>
      <c r="BQ219" s="339"/>
      <c r="BR219" s="339"/>
      <c r="BS219" s="339"/>
      <c r="BT219" s="339"/>
      <c r="BU219" s="339"/>
      <c r="BV219" s="339"/>
      <c r="BW219" s="339"/>
    </row>
    <row r="220" spans="1:75" s="378" customFormat="1" ht="18.75" customHeight="1" x14ac:dyDescent="0.4">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c r="BM220" s="339"/>
      <c r="BN220" s="339"/>
      <c r="BO220" s="339"/>
      <c r="BP220" s="339"/>
      <c r="BQ220" s="339"/>
      <c r="BR220" s="339"/>
      <c r="BS220" s="339"/>
      <c r="BT220" s="339"/>
      <c r="BU220" s="339"/>
      <c r="BV220" s="339"/>
      <c r="BW220" s="339"/>
    </row>
    <row r="221" spans="1:75" s="378" customFormat="1" ht="18.75" customHeight="1" x14ac:dyDescent="0.4">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c r="BM221" s="339"/>
      <c r="BN221" s="339"/>
      <c r="BO221" s="339"/>
      <c r="BP221" s="339"/>
      <c r="BQ221" s="339"/>
      <c r="BR221" s="339"/>
      <c r="BS221" s="339"/>
      <c r="BT221" s="339"/>
      <c r="BU221" s="339"/>
      <c r="BV221" s="339"/>
      <c r="BW221" s="339"/>
    </row>
    <row r="222" spans="1:75" s="378" customFormat="1" ht="18.75" customHeight="1" x14ac:dyDescent="0.4">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39"/>
      <c r="BR222" s="339"/>
      <c r="BS222" s="339"/>
      <c r="BT222" s="339"/>
      <c r="BU222" s="339"/>
      <c r="BV222" s="339"/>
      <c r="BW222" s="339"/>
    </row>
    <row r="223" spans="1:75" s="378" customFormat="1" ht="18.75" customHeight="1" x14ac:dyDescent="0.4">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c r="BM223" s="339"/>
      <c r="BN223" s="339"/>
      <c r="BO223" s="339"/>
      <c r="BP223" s="339"/>
      <c r="BQ223" s="339"/>
      <c r="BR223" s="339"/>
      <c r="BS223" s="339"/>
      <c r="BT223" s="339"/>
      <c r="BU223" s="339"/>
      <c r="BV223" s="339"/>
      <c r="BW223" s="339"/>
    </row>
    <row r="224" spans="1:75" s="378" customFormat="1" ht="18.75" customHeight="1" x14ac:dyDescent="0.4">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c r="BV224" s="339"/>
      <c r="BW224" s="339"/>
    </row>
    <row r="225" spans="1:75" s="378" customFormat="1" ht="18.75" customHeight="1" x14ac:dyDescent="0.4">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c r="BM225" s="339"/>
      <c r="BN225" s="339"/>
      <c r="BO225" s="339"/>
      <c r="BP225" s="339"/>
      <c r="BQ225" s="339"/>
      <c r="BR225" s="339"/>
      <c r="BS225" s="339"/>
      <c r="BT225" s="339"/>
      <c r="BU225" s="339"/>
      <c r="BV225" s="339"/>
      <c r="BW225" s="339"/>
    </row>
    <row r="226" spans="1:75" s="378" customFormat="1" ht="18.75" customHeight="1" x14ac:dyDescent="0.4">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c r="BM226" s="339"/>
      <c r="BN226" s="339"/>
      <c r="BO226" s="339"/>
      <c r="BP226" s="339"/>
      <c r="BQ226" s="339"/>
      <c r="BR226" s="339"/>
      <c r="BS226" s="339"/>
      <c r="BT226" s="339"/>
      <c r="BU226" s="339"/>
      <c r="BV226" s="339"/>
      <c r="BW226" s="339"/>
    </row>
    <row r="227" spans="1:75" s="378" customFormat="1" ht="18.75" customHeight="1" x14ac:dyDescent="0.4">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c r="BQ227" s="339"/>
      <c r="BR227" s="339"/>
      <c r="BS227" s="339"/>
      <c r="BT227" s="339"/>
      <c r="BU227" s="339"/>
      <c r="BV227" s="339"/>
      <c r="BW227" s="339"/>
    </row>
    <row r="228" spans="1:75" s="378" customFormat="1" ht="18.75" customHeight="1" x14ac:dyDescent="0.4">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c r="BM228" s="339"/>
      <c r="BN228" s="339"/>
      <c r="BO228" s="339"/>
      <c r="BP228" s="339"/>
      <c r="BQ228" s="339"/>
      <c r="BR228" s="339"/>
      <c r="BS228" s="339"/>
      <c r="BT228" s="339"/>
      <c r="BU228" s="339"/>
      <c r="BV228" s="339"/>
      <c r="BW228" s="339"/>
    </row>
    <row r="229" spans="1:75" s="378" customFormat="1" ht="18.75" customHeight="1" x14ac:dyDescent="0.4">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c r="BS229" s="339"/>
      <c r="BT229" s="339"/>
      <c r="BU229" s="339"/>
      <c r="BV229" s="339"/>
      <c r="BW229" s="339"/>
    </row>
    <row r="230" spans="1:75" s="378" customFormat="1" ht="18.75" customHeight="1" x14ac:dyDescent="0.4">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c r="BQ230" s="339"/>
      <c r="BR230" s="339"/>
      <c r="BS230" s="339"/>
      <c r="BT230" s="339"/>
      <c r="BU230" s="339"/>
      <c r="BV230" s="339"/>
      <c r="BW230" s="339"/>
    </row>
    <row r="231" spans="1:75" s="378" customFormat="1" ht="18.75" customHeight="1" x14ac:dyDescent="0.4">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row>
    <row r="232" spans="1:75" s="378" customFormat="1" ht="18.75" customHeight="1" x14ac:dyDescent="0.4">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39"/>
      <c r="BR232" s="339"/>
      <c r="BS232" s="339"/>
      <c r="BT232" s="339"/>
      <c r="BU232" s="339"/>
      <c r="BV232" s="339"/>
      <c r="BW232" s="339"/>
    </row>
    <row r="233" spans="1:75" s="378" customFormat="1" ht="18.75" customHeight="1" x14ac:dyDescent="0.4">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c r="BM233" s="339"/>
      <c r="BN233" s="339"/>
      <c r="BO233" s="339"/>
      <c r="BP233" s="339"/>
      <c r="BQ233" s="339"/>
      <c r="BR233" s="339"/>
      <c r="BS233" s="339"/>
      <c r="BT233" s="339"/>
      <c r="BU233" s="339"/>
      <c r="BV233" s="339"/>
      <c r="BW233" s="339"/>
    </row>
    <row r="234" spans="1:75" s="378" customFormat="1" ht="18.75" customHeight="1" x14ac:dyDescent="0.4">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c r="BM234" s="339"/>
      <c r="BN234" s="339"/>
      <c r="BO234" s="339"/>
      <c r="BP234" s="339"/>
      <c r="BQ234" s="339"/>
      <c r="BR234" s="339"/>
      <c r="BS234" s="339"/>
      <c r="BT234" s="339"/>
      <c r="BU234" s="339"/>
      <c r="BV234" s="339"/>
      <c r="BW234" s="339"/>
    </row>
    <row r="235" spans="1:75" s="378" customFormat="1" ht="18.75" customHeight="1" x14ac:dyDescent="0.4">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c r="BM235" s="339"/>
      <c r="BN235" s="339"/>
      <c r="BO235" s="339"/>
      <c r="BP235" s="339"/>
      <c r="BQ235" s="339"/>
      <c r="BR235" s="339"/>
      <c r="BS235" s="339"/>
      <c r="BT235" s="339"/>
      <c r="BU235" s="339"/>
      <c r="BV235" s="339"/>
      <c r="BW235" s="339"/>
    </row>
    <row r="236" spans="1:75" s="378" customFormat="1" ht="18.75" customHeight="1" x14ac:dyDescent="0.4">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c r="BQ236" s="339"/>
      <c r="BR236" s="339"/>
      <c r="BS236" s="339"/>
      <c r="BT236" s="339"/>
      <c r="BU236" s="339"/>
      <c r="BV236" s="339"/>
      <c r="BW236" s="339"/>
    </row>
    <row r="237" spans="1:75" s="378" customFormat="1" ht="18.75" customHeight="1" x14ac:dyDescent="0.4">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c r="BM237" s="339"/>
      <c r="BN237" s="339"/>
      <c r="BO237" s="339"/>
      <c r="BP237" s="339"/>
      <c r="BQ237" s="339"/>
      <c r="BR237" s="339"/>
      <c r="BS237" s="339"/>
      <c r="BT237" s="339"/>
      <c r="BU237" s="339"/>
      <c r="BV237" s="339"/>
      <c r="BW237" s="339"/>
    </row>
    <row r="238" spans="1:75" s="378" customFormat="1" ht="18.75" customHeight="1" x14ac:dyDescent="0.4">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row>
    <row r="239" spans="1:75" s="378" customFormat="1" ht="18.75" customHeight="1" x14ac:dyDescent="0.4">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c r="BC239" s="339"/>
      <c r="BD239" s="339"/>
      <c r="BE239" s="339"/>
      <c r="BF239" s="339"/>
      <c r="BG239" s="339"/>
      <c r="BH239" s="339"/>
      <c r="BI239" s="339"/>
      <c r="BJ239" s="339"/>
      <c r="BK239" s="339"/>
      <c r="BL239" s="339"/>
      <c r="BM239" s="339"/>
      <c r="BN239" s="339"/>
      <c r="BO239" s="339"/>
      <c r="BP239" s="339"/>
      <c r="BQ239" s="339"/>
      <c r="BR239" s="339"/>
      <c r="BS239" s="339"/>
      <c r="BT239" s="339"/>
      <c r="BU239" s="339"/>
      <c r="BV239" s="339"/>
      <c r="BW239" s="339"/>
    </row>
    <row r="240" spans="1:75" s="378" customFormat="1" ht="18.75" customHeight="1" x14ac:dyDescent="0.4">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c r="BC240" s="339"/>
      <c r="BD240" s="339"/>
      <c r="BE240" s="339"/>
      <c r="BF240" s="339"/>
      <c r="BG240" s="339"/>
      <c r="BH240" s="339"/>
      <c r="BI240" s="339"/>
      <c r="BJ240" s="339"/>
      <c r="BK240" s="339"/>
      <c r="BL240" s="339"/>
      <c r="BM240" s="339"/>
      <c r="BN240" s="339"/>
      <c r="BO240" s="339"/>
      <c r="BP240" s="339"/>
      <c r="BQ240" s="339"/>
      <c r="BR240" s="339"/>
      <c r="BS240" s="339"/>
      <c r="BT240" s="339"/>
      <c r="BU240" s="339"/>
      <c r="BV240" s="339"/>
      <c r="BW240" s="339"/>
    </row>
    <row r="241" spans="1:75" s="378" customFormat="1" ht="18.75" customHeight="1" x14ac:dyDescent="0.4">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c r="BM241" s="339"/>
      <c r="BN241" s="339"/>
      <c r="BO241" s="339"/>
      <c r="BP241" s="339"/>
      <c r="BQ241" s="339"/>
      <c r="BR241" s="339"/>
      <c r="BS241" s="339"/>
      <c r="BT241" s="339"/>
      <c r="BU241" s="339"/>
      <c r="BV241" s="339"/>
      <c r="BW241" s="339"/>
    </row>
    <row r="242" spans="1:75" s="378" customFormat="1" ht="18.75" customHeight="1" x14ac:dyDescent="0.4">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c r="BQ242" s="339"/>
      <c r="BR242" s="339"/>
      <c r="BS242" s="339"/>
      <c r="BT242" s="339"/>
      <c r="BU242" s="339"/>
      <c r="BV242" s="339"/>
      <c r="BW242" s="339"/>
    </row>
    <row r="243" spans="1:75" s="378" customFormat="1" ht="18.75" customHeight="1" x14ac:dyDescent="0.4">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c r="BC243" s="339"/>
      <c r="BD243" s="339"/>
      <c r="BE243" s="339"/>
      <c r="BF243" s="339"/>
      <c r="BG243" s="339"/>
      <c r="BH243" s="339"/>
      <c r="BI243" s="339"/>
      <c r="BJ243" s="339"/>
      <c r="BK243" s="339"/>
      <c r="BL243" s="339"/>
      <c r="BM243" s="339"/>
      <c r="BN243" s="339"/>
      <c r="BO243" s="339"/>
      <c r="BP243" s="339"/>
      <c r="BQ243" s="339"/>
      <c r="BR243" s="339"/>
      <c r="BS243" s="339"/>
      <c r="BT243" s="339"/>
      <c r="BU243" s="339"/>
      <c r="BV243" s="339"/>
      <c r="BW243" s="339"/>
    </row>
    <row r="244" spans="1:75" s="378" customFormat="1" ht="18.75" customHeight="1" x14ac:dyDescent="0.4">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39"/>
      <c r="AV244" s="339"/>
      <c r="AW244" s="339"/>
      <c r="AX244" s="339"/>
      <c r="AY244" s="339"/>
      <c r="AZ244" s="339"/>
      <c r="BA244" s="339"/>
      <c r="BB244" s="339"/>
      <c r="BC244" s="339"/>
      <c r="BD244" s="339"/>
      <c r="BE244" s="339"/>
      <c r="BF244" s="339"/>
      <c r="BG244" s="339"/>
      <c r="BH244" s="339"/>
      <c r="BI244" s="339"/>
      <c r="BJ244" s="339"/>
      <c r="BK244" s="339"/>
      <c r="BL244" s="339"/>
      <c r="BM244" s="339"/>
      <c r="BN244" s="339"/>
      <c r="BO244" s="339"/>
      <c r="BP244" s="339"/>
      <c r="BQ244" s="339"/>
      <c r="BR244" s="339"/>
      <c r="BS244" s="339"/>
      <c r="BT244" s="339"/>
      <c r="BU244" s="339"/>
      <c r="BV244" s="339"/>
      <c r="BW244" s="339"/>
    </row>
    <row r="245" spans="1:75" s="378" customFormat="1" ht="18.75" customHeight="1" x14ac:dyDescent="0.4">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39"/>
      <c r="AV245" s="339"/>
      <c r="AW245" s="339"/>
      <c r="AX245" s="339"/>
      <c r="AY245" s="339"/>
      <c r="AZ245" s="339"/>
      <c r="BA245" s="339"/>
      <c r="BB245" s="339"/>
      <c r="BC245" s="339"/>
      <c r="BD245" s="339"/>
      <c r="BE245" s="339"/>
      <c r="BF245" s="339"/>
      <c r="BG245" s="339"/>
      <c r="BH245" s="339"/>
      <c r="BI245" s="339"/>
      <c r="BJ245" s="339"/>
      <c r="BK245" s="339"/>
      <c r="BL245" s="339"/>
      <c r="BM245" s="339"/>
      <c r="BN245" s="339"/>
      <c r="BO245" s="339"/>
      <c r="BP245" s="339"/>
      <c r="BQ245" s="339"/>
      <c r="BR245" s="339"/>
      <c r="BS245" s="339"/>
      <c r="BT245" s="339"/>
      <c r="BU245" s="339"/>
      <c r="BV245" s="339"/>
      <c r="BW245" s="339"/>
    </row>
    <row r="246" spans="1:75" s="378" customFormat="1" ht="18.75" customHeight="1" x14ac:dyDescent="0.4">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39"/>
      <c r="AV246" s="339"/>
      <c r="AW246" s="339"/>
      <c r="AX246" s="339"/>
      <c r="AY246" s="339"/>
      <c r="AZ246" s="339"/>
      <c r="BA246" s="339"/>
      <c r="BB246" s="339"/>
      <c r="BC246" s="339"/>
      <c r="BD246" s="339"/>
      <c r="BE246" s="339"/>
      <c r="BF246" s="339"/>
      <c r="BG246" s="339"/>
      <c r="BH246" s="339"/>
      <c r="BI246" s="339"/>
      <c r="BJ246" s="339"/>
      <c r="BK246" s="339"/>
      <c r="BL246" s="339"/>
      <c r="BM246" s="339"/>
      <c r="BN246" s="339"/>
      <c r="BO246" s="339"/>
      <c r="BP246" s="339"/>
      <c r="BQ246" s="339"/>
      <c r="BR246" s="339"/>
      <c r="BS246" s="339"/>
      <c r="BT246" s="339"/>
      <c r="BU246" s="339"/>
      <c r="BV246" s="339"/>
      <c r="BW246" s="339"/>
    </row>
    <row r="247" spans="1:75" s="378" customFormat="1" ht="18.75" customHeight="1" x14ac:dyDescent="0.4">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39"/>
      <c r="AV247" s="339"/>
      <c r="AW247" s="339"/>
      <c r="AX247" s="339"/>
      <c r="AY247" s="339"/>
      <c r="AZ247" s="339"/>
      <c r="BA247" s="339"/>
      <c r="BB247" s="339"/>
      <c r="BC247" s="339"/>
      <c r="BD247" s="339"/>
      <c r="BE247" s="339"/>
      <c r="BF247" s="339"/>
      <c r="BG247" s="339"/>
      <c r="BH247" s="339"/>
      <c r="BI247" s="339"/>
      <c r="BJ247" s="339"/>
      <c r="BK247" s="339"/>
      <c r="BL247" s="339"/>
      <c r="BM247" s="339"/>
      <c r="BN247" s="339"/>
      <c r="BO247" s="339"/>
      <c r="BP247" s="339"/>
      <c r="BQ247" s="339"/>
      <c r="BR247" s="339"/>
      <c r="BS247" s="339"/>
      <c r="BT247" s="339"/>
      <c r="BU247" s="339"/>
      <c r="BV247" s="339"/>
      <c r="BW247" s="339"/>
    </row>
    <row r="248" spans="1:75" s="378" customFormat="1" ht="18.75" customHeight="1" x14ac:dyDescent="0.4">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39"/>
      <c r="AV248" s="339"/>
      <c r="AW248" s="339"/>
      <c r="AX248" s="339"/>
      <c r="AY248" s="339"/>
      <c r="AZ248" s="339"/>
      <c r="BA248" s="339"/>
      <c r="BB248" s="339"/>
      <c r="BC248" s="339"/>
      <c r="BD248" s="339"/>
      <c r="BE248" s="339"/>
      <c r="BF248" s="339"/>
      <c r="BG248" s="339"/>
      <c r="BH248" s="339"/>
      <c r="BI248" s="339"/>
      <c r="BJ248" s="339"/>
      <c r="BK248" s="339"/>
      <c r="BL248" s="339"/>
      <c r="BM248" s="339"/>
      <c r="BN248" s="339"/>
      <c r="BO248" s="339"/>
      <c r="BP248" s="339"/>
      <c r="BQ248" s="339"/>
      <c r="BR248" s="339"/>
      <c r="BS248" s="339"/>
      <c r="BT248" s="339"/>
      <c r="BU248" s="339"/>
      <c r="BV248" s="339"/>
      <c r="BW248" s="339"/>
    </row>
    <row r="249" spans="1:75" s="378" customFormat="1" ht="18.75" customHeight="1" x14ac:dyDescent="0.4">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row>
    <row r="250" spans="1:75" s="378" customFormat="1" ht="18.75" customHeight="1" x14ac:dyDescent="0.4">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row>
    <row r="251" spans="1:75" s="378" customFormat="1" ht="18.75" customHeight="1" x14ac:dyDescent="0.4">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row>
    <row r="252" spans="1:75" s="378" customFormat="1" ht="18.75" customHeight="1" x14ac:dyDescent="0.4">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c r="BS252" s="339"/>
      <c r="BT252" s="339"/>
      <c r="BU252" s="339"/>
      <c r="BV252" s="339"/>
      <c r="BW252" s="339"/>
    </row>
    <row r="253" spans="1:75" s="378" customFormat="1" ht="18.75" customHeight="1" x14ac:dyDescent="0.4">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c r="BS253" s="339"/>
      <c r="BT253" s="339"/>
      <c r="BU253" s="339"/>
      <c r="BV253" s="339"/>
      <c r="BW253" s="339"/>
    </row>
    <row r="254" spans="1:75" s="378" customFormat="1" ht="18.75" customHeight="1" x14ac:dyDescent="0.4">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c r="BQ254" s="339"/>
      <c r="BR254" s="339"/>
      <c r="BS254" s="339"/>
      <c r="BT254" s="339"/>
      <c r="BU254" s="339"/>
      <c r="BV254" s="339"/>
      <c r="BW254" s="339"/>
    </row>
    <row r="255" spans="1:75" s="378" customFormat="1" ht="18.75" customHeight="1" x14ac:dyDescent="0.4">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39"/>
      <c r="AV255" s="339"/>
      <c r="AW255" s="339"/>
      <c r="AX255" s="339"/>
      <c r="AY255" s="339"/>
      <c r="AZ255" s="339"/>
      <c r="BA255" s="339"/>
      <c r="BB255" s="339"/>
      <c r="BC255" s="339"/>
      <c r="BD255" s="339"/>
      <c r="BE255" s="339"/>
      <c r="BF255" s="339"/>
      <c r="BG255" s="339"/>
      <c r="BH255" s="339"/>
      <c r="BI255" s="339"/>
      <c r="BJ255" s="339"/>
      <c r="BK255" s="339"/>
      <c r="BL255" s="339"/>
      <c r="BM255" s="339"/>
      <c r="BN255" s="339"/>
      <c r="BO255" s="339"/>
      <c r="BP255" s="339"/>
      <c r="BQ255" s="339"/>
      <c r="BR255" s="339"/>
      <c r="BS255" s="339"/>
      <c r="BT255" s="339"/>
      <c r="BU255" s="339"/>
      <c r="BV255" s="339"/>
      <c r="BW255" s="339"/>
    </row>
    <row r="256" spans="1:75" s="378" customFormat="1" ht="18.75" customHeight="1" x14ac:dyDescent="0.4">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39"/>
      <c r="BB256" s="339"/>
      <c r="BC256" s="339"/>
      <c r="BD256" s="339"/>
      <c r="BE256" s="339"/>
      <c r="BF256" s="339"/>
      <c r="BG256" s="339"/>
      <c r="BH256" s="339"/>
      <c r="BI256" s="339"/>
      <c r="BJ256" s="339"/>
      <c r="BK256" s="339"/>
      <c r="BL256" s="339"/>
      <c r="BM256" s="339"/>
      <c r="BN256" s="339"/>
      <c r="BO256" s="339"/>
      <c r="BP256" s="339"/>
      <c r="BQ256" s="339"/>
      <c r="BR256" s="339"/>
      <c r="BS256" s="339"/>
      <c r="BT256" s="339"/>
      <c r="BU256" s="339"/>
      <c r="BV256" s="339"/>
      <c r="BW256" s="339"/>
    </row>
    <row r="257" spans="1:75" s="378" customFormat="1" ht="18.75" customHeight="1" x14ac:dyDescent="0.4">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39"/>
      <c r="AV257" s="339"/>
      <c r="AW257" s="339"/>
      <c r="AX257" s="339"/>
      <c r="AY257" s="339"/>
      <c r="AZ257" s="339"/>
      <c r="BA257" s="339"/>
      <c r="BB257" s="339"/>
      <c r="BC257" s="339"/>
      <c r="BD257" s="339"/>
      <c r="BE257" s="339"/>
      <c r="BF257" s="339"/>
      <c r="BG257" s="339"/>
      <c r="BH257" s="339"/>
      <c r="BI257" s="339"/>
      <c r="BJ257" s="339"/>
      <c r="BK257" s="339"/>
      <c r="BL257" s="339"/>
      <c r="BM257" s="339"/>
      <c r="BN257" s="339"/>
      <c r="BO257" s="339"/>
      <c r="BP257" s="339"/>
      <c r="BQ257" s="339"/>
      <c r="BR257" s="339"/>
      <c r="BS257" s="339"/>
      <c r="BT257" s="339"/>
      <c r="BU257" s="339"/>
      <c r="BV257" s="339"/>
      <c r="BW257" s="339"/>
    </row>
    <row r="258" spans="1:75" s="378" customFormat="1" ht="18.75" customHeight="1" x14ac:dyDescent="0.4">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39"/>
      <c r="AV258" s="339"/>
      <c r="AW258" s="339"/>
      <c r="AX258" s="339"/>
      <c r="AY258" s="339"/>
      <c r="AZ258" s="339"/>
      <c r="BA258" s="339"/>
      <c r="BB258" s="339"/>
      <c r="BC258" s="339"/>
      <c r="BD258" s="339"/>
      <c r="BE258" s="339"/>
      <c r="BF258" s="339"/>
      <c r="BG258" s="339"/>
      <c r="BH258" s="339"/>
      <c r="BI258" s="339"/>
      <c r="BJ258" s="339"/>
      <c r="BK258" s="339"/>
      <c r="BL258" s="339"/>
      <c r="BM258" s="339"/>
      <c r="BN258" s="339"/>
      <c r="BO258" s="339"/>
      <c r="BP258" s="339"/>
      <c r="BQ258" s="339"/>
      <c r="BR258" s="339"/>
      <c r="BS258" s="339"/>
      <c r="BT258" s="339"/>
      <c r="BU258" s="339"/>
      <c r="BV258" s="339"/>
      <c r="BW258" s="339"/>
    </row>
    <row r="259" spans="1:75" s="378" customFormat="1" ht="18.75" customHeight="1" x14ac:dyDescent="0.4">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39"/>
      <c r="AV259" s="339"/>
      <c r="AW259" s="339"/>
      <c r="AX259" s="339"/>
      <c r="AY259" s="339"/>
      <c r="AZ259" s="339"/>
      <c r="BA259" s="339"/>
      <c r="BB259" s="339"/>
      <c r="BC259" s="339"/>
      <c r="BD259" s="339"/>
      <c r="BE259" s="339"/>
      <c r="BF259" s="339"/>
      <c r="BG259" s="339"/>
      <c r="BH259" s="339"/>
      <c r="BI259" s="339"/>
      <c r="BJ259" s="339"/>
      <c r="BK259" s="339"/>
      <c r="BL259" s="339"/>
      <c r="BM259" s="339"/>
      <c r="BN259" s="339"/>
      <c r="BO259" s="339"/>
      <c r="BP259" s="339"/>
      <c r="BQ259" s="339"/>
      <c r="BR259" s="339"/>
      <c r="BS259" s="339"/>
      <c r="BT259" s="339"/>
      <c r="BU259" s="339"/>
      <c r="BV259" s="339"/>
      <c r="BW259" s="339"/>
    </row>
    <row r="260" spans="1:75" ht="18.75" customHeight="1" x14ac:dyDescent="0.3"/>
    <row r="261" spans="1:75" ht="18.75" customHeight="1" x14ac:dyDescent="0.3"/>
  </sheetData>
  <mergeCells count="187">
    <mergeCell ref="AL5:AN5"/>
    <mergeCell ref="V6:X6"/>
    <mergeCell ref="Z6:AB6"/>
    <mergeCell ref="AD6:AE6"/>
    <mergeCell ref="AF6:AO6"/>
    <mergeCell ref="Y3:Y4"/>
    <mergeCell ref="Z3:Z4"/>
    <mergeCell ref="AB3:AB4"/>
    <mergeCell ref="AD3:AH4"/>
    <mergeCell ref="AI3:AP4"/>
    <mergeCell ref="W3:W4"/>
    <mergeCell ref="X3:X4"/>
    <mergeCell ref="A9:F11"/>
    <mergeCell ref="G9:H11"/>
    <mergeCell ref="I9:N10"/>
    <mergeCell ref="O9:T10"/>
    <mergeCell ref="U9:Z10"/>
    <mergeCell ref="AA9:AH11"/>
    <mergeCell ref="U12:V13"/>
    <mergeCell ref="W12:W13"/>
    <mergeCell ref="AH5:AI5"/>
    <mergeCell ref="F5:G6"/>
    <mergeCell ref="H5:H6"/>
    <mergeCell ref="I5:J6"/>
    <mergeCell ref="K5:K6"/>
    <mergeCell ref="L5:M6"/>
    <mergeCell ref="A3:E6"/>
    <mergeCell ref="I3:I4"/>
    <mergeCell ref="M3:M4"/>
    <mergeCell ref="P3:T4"/>
    <mergeCell ref="N5:O6"/>
    <mergeCell ref="P5:T6"/>
    <mergeCell ref="A12:B13"/>
    <mergeCell ref="C12:C13"/>
    <mergeCell ref="D12:E13"/>
    <mergeCell ref="F12:F13"/>
    <mergeCell ref="AJ9:AP10"/>
    <mergeCell ref="I11:K11"/>
    <mergeCell ref="L11:N11"/>
    <mergeCell ref="O11:Q11"/>
    <mergeCell ref="R11:T11"/>
    <mergeCell ref="U11:W11"/>
    <mergeCell ref="X11:Z11"/>
    <mergeCell ref="AL11:AL12"/>
    <mergeCell ref="AO11:AO12"/>
    <mergeCell ref="K12:K13"/>
    <mergeCell ref="AJ13:AP14"/>
    <mergeCell ref="L12:M13"/>
    <mergeCell ref="N12:N13"/>
    <mergeCell ref="O12:P13"/>
    <mergeCell ref="Q12:Q13"/>
    <mergeCell ref="R12:S13"/>
    <mergeCell ref="T12:T13"/>
    <mergeCell ref="AA14:AH15"/>
    <mergeCell ref="Z12:Z13"/>
    <mergeCell ref="AA12:AH13"/>
    <mergeCell ref="G12:H13"/>
    <mergeCell ref="I12:J13"/>
    <mergeCell ref="A14:B15"/>
    <mergeCell ref="C14:C15"/>
    <mergeCell ref="D14:E15"/>
    <mergeCell ref="F14:F15"/>
    <mergeCell ref="G14:H15"/>
    <mergeCell ref="I14:J15"/>
    <mergeCell ref="X12:Y13"/>
    <mergeCell ref="D16:E17"/>
    <mergeCell ref="F16:F17"/>
    <mergeCell ref="G16:H17"/>
    <mergeCell ref="I16:J17"/>
    <mergeCell ref="T14:T15"/>
    <mergeCell ref="U14:V15"/>
    <mergeCell ref="W14:W15"/>
    <mergeCell ref="X14:Y15"/>
    <mergeCell ref="Z14:Z15"/>
    <mergeCell ref="K14:K15"/>
    <mergeCell ref="L14:M15"/>
    <mergeCell ref="N14:N15"/>
    <mergeCell ref="O14:P15"/>
    <mergeCell ref="Q14:Q15"/>
    <mergeCell ref="R14:S15"/>
    <mergeCell ref="AL16:AL17"/>
    <mergeCell ref="AO16:AO17"/>
    <mergeCell ref="A18:B19"/>
    <mergeCell ref="C18:C19"/>
    <mergeCell ref="D18:E19"/>
    <mergeCell ref="F18:F19"/>
    <mergeCell ref="G18:H19"/>
    <mergeCell ref="I18:J19"/>
    <mergeCell ref="K18:K19"/>
    <mergeCell ref="L18:M19"/>
    <mergeCell ref="T16:T17"/>
    <mergeCell ref="U16:V17"/>
    <mergeCell ref="W16:W17"/>
    <mergeCell ref="X16:Y17"/>
    <mergeCell ref="Z16:Z17"/>
    <mergeCell ref="AA16:AH17"/>
    <mergeCell ref="K16:K17"/>
    <mergeCell ref="L16:M17"/>
    <mergeCell ref="N16:N17"/>
    <mergeCell ref="O16:P17"/>
    <mergeCell ref="Q16:Q17"/>
    <mergeCell ref="R16:S17"/>
    <mergeCell ref="A16:B17"/>
    <mergeCell ref="C16:C17"/>
    <mergeCell ref="AA18:AH19"/>
    <mergeCell ref="AL19:AL20"/>
    <mergeCell ref="AO19:AO20"/>
    <mergeCell ref="N18:N19"/>
    <mergeCell ref="O18:P19"/>
    <mergeCell ref="Q18:Q19"/>
    <mergeCell ref="R18:S19"/>
    <mergeCell ref="T18:T19"/>
    <mergeCell ref="U18:V19"/>
    <mergeCell ref="AA20:AH21"/>
    <mergeCell ref="Z20:Z21"/>
    <mergeCell ref="A20:B21"/>
    <mergeCell ref="C20:C21"/>
    <mergeCell ref="D20:E21"/>
    <mergeCell ref="F20:F21"/>
    <mergeCell ref="G20:H21"/>
    <mergeCell ref="I20:J21"/>
    <mergeCell ref="W18:W19"/>
    <mergeCell ref="X18:Y19"/>
    <mergeCell ref="Z18:Z19"/>
    <mergeCell ref="C22:C23"/>
    <mergeCell ref="D22:E23"/>
    <mergeCell ref="F22:F23"/>
    <mergeCell ref="G22:H23"/>
    <mergeCell ref="I22:J23"/>
    <mergeCell ref="T20:T21"/>
    <mergeCell ref="U20:V21"/>
    <mergeCell ref="W20:W21"/>
    <mergeCell ref="X20:Y21"/>
    <mergeCell ref="K20:K21"/>
    <mergeCell ref="L20:M21"/>
    <mergeCell ref="N20:N21"/>
    <mergeCell ref="O20:P21"/>
    <mergeCell ref="Q20:Q21"/>
    <mergeCell ref="R20:S21"/>
    <mergeCell ref="U26:V27"/>
    <mergeCell ref="AL22:AL23"/>
    <mergeCell ref="AO22:AO23"/>
    <mergeCell ref="A24:B25"/>
    <mergeCell ref="C24:C25"/>
    <mergeCell ref="D24:E25"/>
    <mergeCell ref="F24:F25"/>
    <mergeCell ref="G24:H25"/>
    <mergeCell ref="I24:J25"/>
    <mergeCell ref="K24:K25"/>
    <mergeCell ref="L24:M25"/>
    <mergeCell ref="T22:T23"/>
    <mergeCell ref="U22:V23"/>
    <mergeCell ref="W22:W23"/>
    <mergeCell ref="X22:Y23"/>
    <mergeCell ref="Z22:Z23"/>
    <mergeCell ref="AA22:AH23"/>
    <mergeCell ref="K22:K23"/>
    <mergeCell ref="L22:M23"/>
    <mergeCell ref="N22:N23"/>
    <mergeCell ref="O22:P23"/>
    <mergeCell ref="Q22:Q23"/>
    <mergeCell ref="R22:S23"/>
    <mergeCell ref="A22:B23"/>
    <mergeCell ref="W26:W27"/>
    <mergeCell ref="W24:W25"/>
    <mergeCell ref="X24:Y25"/>
    <mergeCell ref="Z24:Z25"/>
    <mergeCell ref="AA24:AH25"/>
    <mergeCell ref="AL25:AL26"/>
    <mergeCell ref="A26:H27"/>
    <mergeCell ref="I26:J27"/>
    <mergeCell ref="K26:K27"/>
    <mergeCell ref="L26:M27"/>
    <mergeCell ref="N26:N27"/>
    <mergeCell ref="N24:N25"/>
    <mergeCell ref="O24:P25"/>
    <mergeCell ref="Q24:Q25"/>
    <mergeCell ref="R24:S25"/>
    <mergeCell ref="T24:T25"/>
    <mergeCell ref="U24:V25"/>
    <mergeCell ref="X26:Y27"/>
    <mergeCell ref="Z26:Z27"/>
    <mergeCell ref="AA26:AH27"/>
    <mergeCell ref="O26:P27"/>
    <mergeCell ref="Q26:Q27"/>
    <mergeCell ref="R26:S27"/>
    <mergeCell ref="T26:T27"/>
  </mergeCells>
  <phoneticPr fontId="4"/>
  <conditionalFormatting sqref="K2 O2 Y2 AC2 AG2 AQ2:AQ4 U5:U7 Y5:Y7 AC5:AC7 AK5">
    <cfRule type="expression" dxfId="3" priority="6" stopIfTrue="1">
      <formula>$M$18=TRUE</formula>
    </cfRule>
  </conditionalFormatting>
  <conditionalFormatting sqref="G2">
    <cfRule type="expression" dxfId="2" priority="4" stopIfTrue="1">
      <formula>$M$18=TRUE</formula>
    </cfRule>
  </conditionalFormatting>
  <conditionalFormatting sqref="AG5">
    <cfRule type="expression" dxfId="1" priority="3" stopIfTrue="1">
      <formula>$M$18=TRUE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&amp;C15/29&amp;R&amp;F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0" r:id="rId4" name="Check Box 10">
              <controlPr defaultSize="0" autoFill="0" autoLine="0" autoPict="0">
                <anchor moveWithCells="1">
                  <from>
                    <xdr:col>36</xdr:col>
                    <xdr:colOff>95250</xdr:colOff>
                    <xdr:row>10</xdr:row>
                    <xdr:rowOff>114300</xdr:rowOff>
                  </from>
                  <to>
                    <xdr:col>37</xdr:col>
                    <xdr:colOff>0</xdr:colOff>
                    <xdr:row>11</xdr:row>
                    <xdr:rowOff>104775</xdr:rowOff>
                  </to>
                </anchor>
              </controlPr>
            </control>
          </mc:Choice>
        </mc:AlternateContent>
        <mc:AlternateContent xmlns:mc="http://schemas.openxmlformats.org/markup-compatibility/2006">
          <mc:Choice Requires="x14">
            <control shapeId="40971" r:id="rId5" name="Check Box 11">
              <controlPr defaultSize="0" autoFill="0" autoLine="0" autoPict="0">
                <anchor moveWithCells="1">
                  <from>
                    <xdr:col>39</xdr:col>
                    <xdr:colOff>95250</xdr:colOff>
                    <xdr:row>10</xdr:row>
                    <xdr:rowOff>114300</xdr:rowOff>
                  </from>
                  <to>
                    <xdr:col>40</xdr:col>
                    <xdr:colOff>0</xdr:colOff>
                    <xdr:row>11</xdr:row>
                    <xdr:rowOff>104775</xdr:rowOff>
                  </to>
                </anchor>
              </controlPr>
            </control>
          </mc:Choice>
        </mc:AlternateContent>
        <mc:AlternateContent xmlns:mc="http://schemas.openxmlformats.org/markup-compatibility/2006">
          <mc:Choice Requires="x14">
            <control shapeId="40972" r:id="rId6" name="Check Box 12">
              <controlPr defaultSize="0" autoFill="0" autoLine="0" autoPict="0">
                <anchor moveWithCells="1">
                  <from>
                    <xdr:col>36</xdr:col>
                    <xdr:colOff>95250</xdr:colOff>
                    <xdr:row>15</xdr:row>
                    <xdr:rowOff>114300</xdr:rowOff>
                  </from>
                  <to>
                    <xdr:col>37</xdr:col>
                    <xdr:colOff>0</xdr:colOff>
                    <xdr:row>16</xdr:row>
                    <xdr:rowOff>104775</xdr:rowOff>
                  </to>
                </anchor>
              </controlPr>
            </control>
          </mc:Choice>
        </mc:AlternateContent>
        <mc:AlternateContent xmlns:mc="http://schemas.openxmlformats.org/markup-compatibility/2006">
          <mc:Choice Requires="x14">
            <control shapeId="40973" r:id="rId7" name="Check Box 13">
              <controlPr defaultSize="0" autoFill="0" autoLine="0" autoPict="0">
                <anchor moveWithCells="1">
                  <from>
                    <xdr:col>39</xdr:col>
                    <xdr:colOff>95250</xdr:colOff>
                    <xdr:row>15</xdr:row>
                    <xdr:rowOff>114300</xdr:rowOff>
                  </from>
                  <to>
                    <xdr:col>40</xdr:col>
                    <xdr:colOff>0</xdr:colOff>
                    <xdr:row>16</xdr:row>
                    <xdr:rowOff>104775</xdr:rowOff>
                  </to>
                </anchor>
              </controlPr>
            </control>
          </mc:Choice>
        </mc:AlternateContent>
        <mc:AlternateContent xmlns:mc="http://schemas.openxmlformats.org/markup-compatibility/2006">
          <mc:Choice Requires="x14">
            <control shapeId="40974" r:id="rId8" name="Check Box 14">
              <controlPr defaultSize="0" autoFill="0" autoLine="0" autoPict="0">
                <anchor moveWithCells="1">
                  <from>
                    <xdr:col>36</xdr:col>
                    <xdr:colOff>95250</xdr:colOff>
                    <xdr:row>18</xdr:row>
                    <xdr:rowOff>114300</xdr:rowOff>
                  </from>
                  <to>
                    <xdr:col>37</xdr:col>
                    <xdr:colOff>0</xdr:colOff>
                    <xdr:row>19</xdr:row>
                    <xdr:rowOff>104775</xdr:rowOff>
                  </to>
                </anchor>
              </controlPr>
            </control>
          </mc:Choice>
        </mc:AlternateContent>
        <mc:AlternateContent xmlns:mc="http://schemas.openxmlformats.org/markup-compatibility/2006">
          <mc:Choice Requires="x14">
            <control shapeId="40975" r:id="rId9" name="Check Box 15">
              <controlPr defaultSize="0" autoFill="0" autoLine="0" autoPict="0">
                <anchor moveWithCells="1">
                  <from>
                    <xdr:col>39</xdr:col>
                    <xdr:colOff>95250</xdr:colOff>
                    <xdr:row>18</xdr:row>
                    <xdr:rowOff>114300</xdr:rowOff>
                  </from>
                  <to>
                    <xdr:col>40</xdr:col>
                    <xdr:colOff>0</xdr:colOff>
                    <xdr:row>19</xdr:row>
                    <xdr:rowOff>104775</xdr:rowOff>
                  </to>
                </anchor>
              </controlPr>
            </control>
          </mc:Choice>
        </mc:AlternateContent>
        <mc:AlternateContent xmlns:mc="http://schemas.openxmlformats.org/markup-compatibility/2006">
          <mc:Choice Requires="x14">
            <control shapeId="40976" r:id="rId10" name="Check Box 16">
              <controlPr defaultSize="0" autoFill="0" autoLine="0" autoPict="0">
                <anchor moveWithCells="1">
                  <from>
                    <xdr:col>36</xdr:col>
                    <xdr:colOff>95250</xdr:colOff>
                    <xdr:row>21</xdr:row>
                    <xdr:rowOff>114300</xdr:rowOff>
                  </from>
                  <to>
                    <xdr:col>37</xdr:col>
                    <xdr:colOff>0</xdr:colOff>
                    <xdr:row>22</xdr:row>
                    <xdr:rowOff>104775</xdr:rowOff>
                  </to>
                </anchor>
              </controlPr>
            </control>
          </mc:Choice>
        </mc:AlternateContent>
        <mc:AlternateContent xmlns:mc="http://schemas.openxmlformats.org/markup-compatibility/2006">
          <mc:Choice Requires="x14">
            <control shapeId="40977" r:id="rId11" name="Check Box 17">
              <controlPr defaultSize="0" autoFill="0" autoLine="0" autoPict="0">
                <anchor moveWithCells="1">
                  <from>
                    <xdr:col>39</xdr:col>
                    <xdr:colOff>95250</xdr:colOff>
                    <xdr:row>21</xdr:row>
                    <xdr:rowOff>114300</xdr:rowOff>
                  </from>
                  <to>
                    <xdr:col>40</xdr:col>
                    <xdr:colOff>0</xdr:colOff>
                    <xdr:row>22</xdr:row>
                    <xdr:rowOff>104775</xdr:rowOff>
                  </to>
                </anchor>
              </controlPr>
            </control>
          </mc:Choice>
        </mc:AlternateContent>
        <mc:AlternateContent xmlns:mc="http://schemas.openxmlformats.org/markup-compatibility/2006">
          <mc:Choice Requires="x14">
            <control shapeId="40978" r:id="rId12" name="Check Box 18">
              <controlPr defaultSize="0" autoFill="0" autoLine="0" autoPict="0">
                <anchor moveWithCells="1">
                  <from>
                    <xdr:col>36</xdr:col>
                    <xdr:colOff>95250</xdr:colOff>
                    <xdr:row>24</xdr:row>
                    <xdr:rowOff>114300</xdr:rowOff>
                  </from>
                  <to>
                    <xdr:col>37</xdr:col>
                    <xdr:colOff>0</xdr:colOff>
                    <xdr:row>25</xdr:row>
                    <xdr:rowOff>104775</xdr:rowOff>
                  </to>
                </anchor>
              </controlPr>
            </control>
          </mc:Choice>
        </mc:AlternateContent>
        <mc:AlternateContent xmlns:mc="http://schemas.openxmlformats.org/markup-compatibility/2006">
          <mc:Choice Requires="x14">
            <control shapeId="41000" r:id="rId13" name="Check Box 40">
              <controlPr defaultSize="0" autoFill="0" autoLine="0" autoPict="0">
                <anchor moveWithCells="1">
                  <from>
                    <xdr:col>7</xdr:col>
                    <xdr:colOff>95250</xdr:colOff>
                    <xdr:row>2</xdr:row>
                    <xdr:rowOff>114300</xdr:rowOff>
                  </from>
                  <to>
                    <xdr:col>8</xdr:col>
                    <xdr:colOff>0</xdr:colOff>
                    <xdr:row>3</xdr:row>
                    <xdr:rowOff>104775</xdr:rowOff>
                  </to>
                </anchor>
              </controlPr>
            </control>
          </mc:Choice>
        </mc:AlternateContent>
        <mc:AlternateContent xmlns:mc="http://schemas.openxmlformats.org/markup-compatibility/2006">
          <mc:Choice Requires="x14">
            <control shapeId="41001" r:id="rId14" name="Check Box 41">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41002" r:id="rId15" name="Check Box 42">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mc:AlternateContent xmlns:mc="http://schemas.openxmlformats.org/markup-compatibility/2006">
          <mc:Choice Requires="x14">
            <control shapeId="41003" r:id="rId16" name="Check Box 43">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04" r:id="rId17" name="Check Box 44">
              <controlPr defaultSize="0" autoFill="0" autoLine="0" autoPict="0">
                <anchor moveWithCells="1">
                  <from>
                    <xdr:col>20</xdr:col>
                    <xdr:colOff>76200</xdr:colOff>
                    <xdr:row>4</xdr:row>
                    <xdr:rowOff>9525</xdr:rowOff>
                  </from>
                  <to>
                    <xdr:col>20</xdr:col>
                    <xdr:colOff>314325</xdr:colOff>
                    <xdr:row>5</xdr:row>
                    <xdr:rowOff>9525</xdr:rowOff>
                  </to>
                </anchor>
              </controlPr>
            </control>
          </mc:Choice>
        </mc:AlternateContent>
        <mc:AlternateContent xmlns:mc="http://schemas.openxmlformats.org/markup-compatibility/2006">
          <mc:Choice Requires="x14">
            <control shapeId="41005" r:id="rId18" name="Check Box 45">
              <controlPr defaultSize="0" autoFill="0" autoLine="0" autoPict="0">
                <anchor moveWithCells="1">
                  <from>
                    <xdr:col>24</xdr:col>
                    <xdr:colOff>66675</xdr:colOff>
                    <xdr:row>4</xdr:row>
                    <xdr:rowOff>0</xdr:rowOff>
                  </from>
                  <to>
                    <xdr:col>24</xdr:col>
                    <xdr:colOff>314325</xdr:colOff>
                    <xdr:row>5</xdr:row>
                    <xdr:rowOff>9525</xdr:rowOff>
                  </to>
                </anchor>
              </controlPr>
            </control>
          </mc:Choice>
        </mc:AlternateContent>
        <mc:AlternateContent xmlns:mc="http://schemas.openxmlformats.org/markup-compatibility/2006">
          <mc:Choice Requires="x14">
            <control shapeId="41006" r:id="rId19" name="Check Box 46">
              <controlPr defaultSize="0" autoFill="0" autoLine="0" autoPict="0">
                <anchor moveWithCells="1">
                  <from>
                    <xdr:col>20</xdr:col>
                    <xdr:colOff>66675</xdr:colOff>
                    <xdr:row>4</xdr:row>
                    <xdr:rowOff>238125</xdr:rowOff>
                  </from>
                  <to>
                    <xdr:col>20</xdr:col>
                    <xdr:colOff>314325</xdr:colOff>
                    <xdr:row>6</xdr:row>
                    <xdr:rowOff>0</xdr:rowOff>
                  </to>
                </anchor>
              </controlPr>
            </control>
          </mc:Choice>
        </mc:AlternateContent>
        <mc:AlternateContent xmlns:mc="http://schemas.openxmlformats.org/markup-compatibility/2006">
          <mc:Choice Requires="x14">
            <control shapeId="41007" r:id="rId20" name="Check Box 47">
              <controlPr defaultSize="0" autoFill="0" autoLine="0" autoPict="0">
                <anchor moveWithCells="1">
                  <from>
                    <xdr:col>32</xdr:col>
                    <xdr:colOff>66675</xdr:colOff>
                    <xdr:row>3</xdr:row>
                    <xdr:rowOff>238125</xdr:rowOff>
                  </from>
                  <to>
                    <xdr:col>32</xdr:col>
                    <xdr:colOff>314325</xdr:colOff>
                    <xdr:row>5</xdr:row>
                    <xdr:rowOff>0</xdr:rowOff>
                  </to>
                </anchor>
              </controlPr>
            </control>
          </mc:Choice>
        </mc:AlternateContent>
        <mc:AlternateContent xmlns:mc="http://schemas.openxmlformats.org/markup-compatibility/2006">
          <mc:Choice Requires="x14">
            <control shapeId="41008" r:id="rId21" name="Check Box 48">
              <controlPr defaultSize="0" autoFill="0" autoLine="0" autoPict="0">
                <anchor moveWithCells="1">
                  <from>
                    <xdr:col>24</xdr:col>
                    <xdr:colOff>66675</xdr:colOff>
                    <xdr:row>4</xdr:row>
                    <xdr:rowOff>238125</xdr:rowOff>
                  </from>
                  <to>
                    <xdr:col>24</xdr:col>
                    <xdr:colOff>314325</xdr:colOff>
                    <xdr:row>6</xdr:row>
                    <xdr:rowOff>0</xdr:rowOff>
                  </to>
                </anchor>
              </controlPr>
            </control>
          </mc:Choice>
        </mc:AlternateContent>
        <mc:AlternateContent xmlns:mc="http://schemas.openxmlformats.org/markup-compatibility/2006">
          <mc:Choice Requires="x14">
            <control shapeId="41009" r:id="rId22" name="Check Box 49">
              <controlPr defaultSize="0" autoFill="0" autoLine="0" autoPict="0">
                <anchor moveWithCells="1">
                  <from>
                    <xdr:col>28</xdr:col>
                    <xdr:colOff>66675</xdr:colOff>
                    <xdr:row>4</xdr:row>
                    <xdr:rowOff>238125</xdr:rowOff>
                  </from>
                  <to>
                    <xdr:col>28</xdr:col>
                    <xdr:colOff>314325</xdr:colOff>
                    <xdr:row>6</xdr:row>
                    <xdr:rowOff>0</xdr:rowOff>
                  </to>
                </anchor>
              </controlPr>
            </control>
          </mc:Choice>
        </mc:AlternateContent>
        <mc:AlternateContent xmlns:mc="http://schemas.openxmlformats.org/markup-compatibility/2006">
          <mc:Choice Requires="x14">
            <control shapeId="41010" r:id="rId23" name="Check Box 50">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11" r:id="rId24" name="Check Box 51">
              <controlPr defaultSize="0" autoFill="0" autoLine="0" autoPict="0">
                <anchor moveWithCells="1">
                  <from>
                    <xdr:col>21</xdr:col>
                    <xdr:colOff>47625</xdr:colOff>
                    <xdr:row>2</xdr:row>
                    <xdr:rowOff>133350</xdr:rowOff>
                  </from>
                  <to>
                    <xdr:col>21</xdr:col>
                    <xdr:colOff>276225</xdr:colOff>
                    <xdr:row>3</xdr:row>
                    <xdr:rowOff>123825</xdr:rowOff>
                  </to>
                </anchor>
              </controlPr>
            </control>
          </mc:Choice>
        </mc:AlternateContent>
        <mc:AlternateContent xmlns:mc="http://schemas.openxmlformats.org/markup-compatibility/2006">
          <mc:Choice Requires="x14">
            <control shapeId="41012" r:id="rId25" name="Check Box 52">
              <controlPr defaultSize="0" autoFill="0" autoLine="0" autoPict="0">
                <anchor moveWithCells="1">
                  <from>
                    <xdr:col>26</xdr:col>
                    <xdr:colOff>28575</xdr:colOff>
                    <xdr:row>2</xdr:row>
                    <xdr:rowOff>123825</xdr:rowOff>
                  </from>
                  <to>
                    <xdr:col>26</xdr:col>
                    <xdr:colOff>266700</xdr:colOff>
                    <xdr:row>3</xdr:row>
                    <xdr:rowOff>123825</xdr:rowOff>
                  </to>
                </anchor>
              </controlPr>
            </control>
          </mc:Choice>
        </mc:AlternateContent>
        <mc:AlternateContent xmlns:mc="http://schemas.openxmlformats.org/markup-compatibility/2006">
          <mc:Choice Requires="x14">
            <control shapeId="41013" r:id="rId26" name="Check Box 53">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E419-6261-4184-B396-39BA5B7B0450}">
  <sheetPr>
    <tabColor theme="7" tint="0.79998168889431442"/>
    <pageSetUpPr fitToPage="1"/>
  </sheetPr>
  <dimension ref="A1:BT171"/>
  <sheetViews>
    <sheetView view="pageBreakPreview" zoomScale="78" zoomScaleNormal="70" zoomScaleSheetLayoutView="78" workbookViewId="0">
      <selection activeCell="BI34" sqref="BI34"/>
    </sheetView>
  </sheetViews>
  <sheetFormatPr defaultRowHeight="16.5" x14ac:dyDescent="0.4"/>
  <cols>
    <col min="1" max="62" width="4.375" style="108" customWidth="1"/>
    <col min="63" max="72" width="9" style="108"/>
    <col min="73"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72" ht="18.75" customHeight="1" x14ac:dyDescent="0.4">
      <c r="A1" s="379" t="s">
        <v>615</v>
      </c>
    </row>
    <row r="2" spans="1:72" ht="18.75" customHeight="1" thickBot="1" x14ac:dyDescent="0.45">
      <c r="A2" s="22" t="str">
        <f>"（9）リハビリテーションの実施状況(令和"&amp;表紙・鑑!$S$3-1&amp;"年度）"</f>
        <v>（9）リハビリテーションの実施状況(令和6年度）</v>
      </c>
      <c r="N2" s="22" t="s">
        <v>1172</v>
      </c>
      <c r="AB2" s="22" t="str">
        <f>"（11）地域等との交流状況（令和"&amp;表紙・鑑!$S$3-1&amp;"年度）"</f>
        <v>（11）地域等との交流状況（令和6年度）</v>
      </c>
    </row>
    <row r="3" spans="1:72" ht="18.75" customHeight="1" x14ac:dyDescent="0.4">
      <c r="A3" s="884" t="s">
        <v>616</v>
      </c>
      <c r="B3" s="792"/>
      <c r="C3" s="792"/>
      <c r="D3" s="792"/>
      <c r="E3" s="885"/>
      <c r="F3" s="342"/>
      <c r="G3" s="342"/>
      <c r="H3" s="952" t="s">
        <v>59</v>
      </c>
      <c r="I3" s="342"/>
      <c r="J3" s="342"/>
      <c r="K3" s="952" t="s">
        <v>46</v>
      </c>
      <c r="L3" s="381"/>
      <c r="N3" s="826" t="s">
        <v>617</v>
      </c>
      <c r="O3" s="827"/>
      <c r="P3" s="827"/>
      <c r="Q3" s="827"/>
      <c r="R3" s="827" t="s">
        <v>618</v>
      </c>
      <c r="S3" s="827"/>
      <c r="T3" s="827"/>
      <c r="U3" s="827"/>
      <c r="V3" s="827" t="s">
        <v>619</v>
      </c>
      <c r="W3" s="827"/>
      <c r="X3" s="827"/>
      <c r="Y3" s="827"/>
      <c r="Z3" s="1835"/>
      <c r="AB3" s="826" t="s">
        <v>620</v>
      </c>
      <c r="AC3" s="827"/>
      <c r="AD3" s="827"/>
      <c r="AE3" s="827"/>
      <c r="AF3" s="827" t="s">
        <v>621</v>
      </c>
      <c r="AG3" s="827"/>
      <c r="AH3" s="827"/>
      <c r="AI3" s="827"/>
      <c r="AJ3" s="827"/>
      <c r="AK3" s="750"/>
      <c r="AL3" s="827" t="s">
        <v>622</v>
      </c>
      <c r="AM3" s="827"/>
      <c r="AN3" s="827"/>
      <c r="AO3" s="827"/>
      <c r="AP3" s="827"/>
      <c r="AQ3" s="827"/>
      <c r="AR3" s="827"/>
      <c r="AS3" s="1835"/>
    </row>
    <row r="4" spans="1:72" ht="18.75" customHeight="1" x14ac:dyDescent="0.4">
      <c r="A4" s="839"/>
      <c r="B4" s="825"/>
      <c r="C4" s="825"/>
      <c r="D4" s="825"/>
      <c r="E4" s="816"/>
      <c r="F4" s="40"/>
      <c r="G4" s="40"/>
      <c r="H4" s="723"/>
      <c r="I4" s="59"/>
      <c r="J4" s="40"/>
      <c r="K4" s="723"/>
      <c r="L4" s="41"/>
      <c r="N4" s="804"/>
      <c r="O4" s="805"/>
      <c r="P4" s="805"/>
      <c r="Q4" s="805"/>
      <c r="R4" s="805"/>
      <c r="S4" s="805"/>
      <c r="T4" s="805"/>
      <c r="U4" s="805"/>
      <c r="V4" s="805"/>
      <c r="W4" s="805"/>
      <c r="X4" s="805"/>
      <c r="Y4" s="805"/>
      <c r="Z4" s="1836"/>
      <c r="AB4" s="804"/>
      <c r="AC4" s="805"/>
      <c r="AD4" s="805"/>
      <c r="AE4" s="805"/>
      <c r="AF4" s="805"/>
      <c r="AG4" s="805"/>
      <c r="AH4" s="805"/>
      <c r="AI4" s="805"/>
      <c r="AJ4" s="805"/>
      <c r="AK4" s="817"/>
      <c r="AL4" s="805" t="s">
        <v>623</v>
      </c>
      <c r="AM4" s="805"/>
      <c r="AN4" s="809" t="s">
        <v>624</v>
      </c>
      <c r="AO4" s="805"/>
      <c r="AP4" s="809" t="s">
        <v>625</v>
      </c>
      <c r="AQ4" s="805"/>
      <c r="AR4" s="805" t="s">
        <v>602</v>
      </c>
      <c r="AS4" s="1836"/>
    </row>
    <row r="5" spans="1:72" ht="18.75" customHeight="1" x14ac:dyDescent="0.4">
      <c r="A5" s="776" t="s">
        <v>626</v>
      </c>
      <c r="B5" s="777"/>
      <c r="C5" s="777"/>
      <c r="D5" s="777"/>
      <c r="E5" s="778"/>
      <c r="F5" s="1846"/>
      <c r="G5" s="1846"/>
      <c r="H5" s="1846"/>
      <c r="I5" s="1846"/>
      <c r="J5" s="1846"/>
      <c r="K5" s="1846"/>
      <c r="L5" s="1847"/>
      <c r="N5" s="1843"/>
      <c r="O5" s="1695"/>
      <c r="P5" s="1695"/>
      <c r="Q5" s="1695"/>
      <c r="R5" s="1695"/>
      <c r="S5" s="1695"/>
      <c r="T5" s="1695"/>
      <c r="U5" s="1695"/>
      <c r="V5" s="837"/>
      <c r="W5" s="770"/>
      <c r="X5" s="777" t="s">
        <v>627</v>
      </c>
      <c r="Y5" s="770"/>
      <c r="Z5" s="835"/>
      <c r="AB5" s="804"/>
      <c r="AC5" s="805"/>
      <c r="AD5" s="805"/>
      <c r="AE5" s="805"/>
      <c r="AF5" s="805"/>
      <c r="AG5" s="805"/>
      <c r="AH5" s="805"/>
      <c r="AI5" s="805"/>
      <c r="AJ5" s="805"/>
      <c r="AK5" s="817"/>
      <c r="AL5" s="805"/>
      <c r="AM5" s="805"/>
      <c r="AN5" s="805"/>
      <c r="AO5" s="805"/>
      <c r="AP5" s="805"/>
      <c r="AQ5" s="805"/>
      <c r="AR5" s="805"/>
      <c r="AS5" s="1836"/>
    </row>
    <row r="6" spans="1:72" ht="18.75" customHeight="1" thickBot="1" x14ac:dyDescent="0.45">
      <c r="A6" s="759"/>
      <c r="B6" s="760"/>
      <c r="C6" s="760"/>
      <c r="D6" s="760"/>
      <c r="E6" s="761"/>
      <c r="F6" s="1848"/>
      <c r="G6" s="1848"/>
      <c r="H6" s="1848"/>
      <c r="I6" s="1848"/>
      <c r="J6" s="1848"/>
      <c r="K6" s="1848"/>
      <c r="L6" s="1849"/>
      <c r="N6" s="1843"/>
      <c r="O6" s="1695"/>
      <c r="P6" s="1695"/>
      <c r="Q6" s="1695"/>
      <c r="R6" s="1695"/>
      <c r="S6" s="1695"/>
      <c r="T6" s="1695"/>
      <c r="U6" s="1695"/>
      <c r="V6" s="1841"/>
      <c r="W6" s="762"/>
      <c r="X6" s="760"/>
      <c r="Y6" s="762"/>
      <c r="Z6" s="1845"/>
      <c r="AB6" s="804"/>
      <c r="AC6" s="805"/>
      <c r="AD6" s="805"/>
      <c r="AE6" s="805"/>
      <c r="AF6" s="805"/>
      <c r="AG6" s="805"/>
      <c r="AH6" s="805"/>
      <c r="AI6" s="805"/>
      <c r="AJ6" s="805"/>
      <c r="AK6" s="817"/>
      <c r="AL6" s="805"/>
      <c r="AM6" s="805"/>
      <c r="AN6" s="805"/>
      <c r="AO6" s="805"/>
      <c r="AP6" s="805"/>
      <c r="AQ6" s="805"/>
      <c r="AR6" s="805"/>
      <c r="AS6" s="1836"/>
    </row>
    <row r="7" spans="1:72" s="380" customFormat="1" ht="18.75" customHeight="1" x14ac:dyDescent="0.4">
      <c r="A7" s="826" t="s">
        <v>628</v>
      </c>
      <c r="B7" s="827"/>
      <c r="C7" s="1643" t="s">
        <v>629</v>
      </c>
      <c r="D7" s="1643"/>
      <c r="E7" s="1643"/>
      <c r="F7" s="1643"/>
      <c r="G7" s="1643"/>
      <c r="H7" s="1643"/>
      <c r="I7" s="1643"/>
      <c r="J7" s="1643" t="s">
        <v>644</v>
      </c>
      <c r="K7" s="827"/>
      <c r="L7" s="1835"/>
      <c r="M7" s="108"/>
      <c r="N7" s="1843"/>
      <c r="O7" s="1695"/>
      <c r="P7" s="1695"/>
      <c r="Q7" s="1695"/>
      <c r="R7" s="1695"/>
      <c r="S7" s="1695"/>
      <c r="T7" s="1695"/>
      <c r="U7" s="1695"/>
      <c r="V7" s="722"/>
      <c r="W7" s="723"/>
      <c r="X7" s="825"/>
      <c r="Y7" s="723"/>
      <c r="Z7" s="845"/>
      <c r="AA7" s="108"/>
      <c r="AB7" s="1795"/>
      <c r="AC7" s="762"/>
      <c r="AD7" s="762"/>
      <c r="AE7" s="66" t="s">
        <v>15</v>
      </c>
      <c r="AF7" s="1648"/>
      <c r="AG7" s="1649"/>
      <c r="AH7" s="1649"/>
      <c r="AI7" s="1649"/>
      <c r="AJ7" s="1649"/>
      <c r="AK7" s="1649"/>
      <c r="AL7" s="840"/>
      <c r="AM7" s="862"/>
      <c r="AN7" s="840"/>
      <c r="AO7" s="862"/>
      <c r="AP7" s="840"/>
      <c r="AQ7" s="862"/>
      <c r="AR7" s="840"/>
      <c r="AS7" s="863"/>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row>
    <row r="8" spans="1:72" ht="18.75" customHeight="1" x14ac:dyDescent="0.4">
      <c r="A8" s="804"/>
      <c r="B8" s="805"/>
      <c r="C8" s="809"/>
      <c r="D8" s="809"/>
      <c r="E8" s="809"/>
      <c r="F8" s="809"/>
      <c r="G8" s="809"/>
      <c r="H8" s="809"/>
      <c r="I8" s="809"/>
      <c r="J8" s="805"/>
      <c r="K8" s="805"/>
      <c r="L8" s="1836"/>
      <c r="N8" s="1843"/>
      <c r="O8" s="1695"/>
      <c r="P8" s="1695"/>
      <c r="Q8" s="1695"/>
      <c r="R8" s="1695"/>
      <c r="S8" s="1695"/>
      <c r="T8" s="1695"/>
      <c r="U8" s="1695"/>
      <c r="V8" s="837"/>
      <c r="W8" s="770"/>
      <c r="X8" s="777" t="s">
        <v>627</v>
      </c>
      <c r="Y8" s="770"/>
      <c r="Z8" s="835"/>
      <c r="AB8" s="382"/>
      <c r="AC8" s="73" t="s">
        <v>311</v>
      </c>
      <c r="AD8" s="59"/>
      <c r="AE8" s="72" t="s">
        <v>17</v>
      </c>
      <c r="AF8" s="946"/>
      <c r="AG8" s="947"/>
      <c r="AH8" s="947"/>
      <c r="AI8" s="947"/>
      <c r="AJ8" s="947"/>
      <c r="AK8" s="947"/>
      <c r="AL8" s="810"/>
      <c r="AM8" s="849"/>
      <c r="AN8" s="810"/>
      <c r="AO8" s="849"/>
      <c r="AP8" s="810"/>
      <c r="AQ8" s="849"/>
      <c r="AR8" s="810"/>
      <c r="AS8" s="851"/>
    </row>
    <row r="9" spans="1:72" ht="18.75" customHeight="1" x14ac:dyDescent="0.4">
      <c r="A9" s="804"/>
      <c r="B9" s="805"/>
      <c r="C9" s="809"/>
      <c r="D9" s="809"/>
      <c r="E9" s="809"/>
      <c r="F9" s="809"/>
      <c r="G9" s="809"/>
      <c r="H9" s="809"/>
      <c r="I9" s="809"/>
      <c r="J9" s="805"/>
      <c r="K9" s="805"/>
      <c r="L9" s="1836"/>
      <c r="N9" s="1843"/>
      <c r="O9" s="1695"/>
      <c r="P9" s="1695"/>
      <c r="Q9" s="1695"/>
      <c r="R9" s="1695"/>
      <c r="S9" s="1695"/>
      <c r="T9" s="1695"/>
      <c r="U9" s="1695"/>
      <c r="V9" s="1841"/>
      <c r="W9" s="762"/>
      <c r="X9" s="760"/>
      <c r="Y9" s="762"/>
      <c r="Z9" s="1845"/>
      <c r="AB9" s="1794"/>
      <c r="AC9" s="770"/>
      <c r="AD9" s="770"/>
      <c r="AE9" s="70" t="s">
        <v>15</v>
      </c>
      <c r="AF9" s="1648"/>
      <c r="AG9" s="1649"/>
      <c r="AH9" s="1649"/>
      <c r="AI9" s="1649"/>
      <c r="AJ9" s="1649"/>
      <c r="AK9" s="1649"/>
      <c r="AL9" s="840"/>
      <c r="AM9" s="862"/>
      <c r="AN9" s="840"/>
      <c r="AO9" s="862"/>
      <c r="AP9" s="840"/>
      <c r="AQ9" s="862"/>
      <c r="AR9" s="840"/>
      <c r="AS9" s="863"/>
    </row>
    <row r="10" spans="1:72" ht="18.75" customHeight="1" x14ac:dyDescent="0.4">
      <c r="A10" s="1837" t="s">
        <v>630</v>
      </c>
      <c r="B10" s="1838"/>
      <c r="C10" s="854"/>
      <c r="D10" s="854"/>
      <c r="E10" s="854"/>
      <c r="F10" s="854"/>
      <c r="G10" s="854"/>
      <c r="H10" s="854"/>
      <c r="I10" s="854"/>
      <c r="J10" s="383"/>
      <c r="K10" s="384"/>
      <c r="L10" s="385"/>
      <c r="N10" s="1843"/>
      <c r="O10" s="1695"/>
      <c r="P10" s="1695"/>
      <c r="Q10" s="1695"/>
      <c r="R10" s="1695"/>
      <c r="S10" s="1695"/>
      <c r="T10" s="1695"/>
      <c r="U10" s="1695"/>
      <c r="V10" s="722"/>
      <c r="W10" s="723"/>
      <c r="X10" s="825"/>
      <c r="Y10" s="723"/>
      <c r="Z10" s="845"/>
      <c r="AB10" s="382"/>
      <c r="AC10" s="73" t="s">
        <v>311</v>
      </c>
      <c r="AD10" s="59"/>
      <c r="AE10" s="72" t="s">
        <v>17</v>
      </c>
      <c r="AF10" s="946"/>
      <c r="AG10" s="947"/>
      <c r="AH10" s="947"/>
      <c r="AI10" s="947"/>
      <c r="AJ10" s="947"/>
      <c r="AK10" s="947"/>
      <c r="AL10" s="810"/>
      <c r="AM10" s="849"/>
      <c r="AN10" s="810"/>
      <c r="AO10" s="849"/>
      <c r="AP10" s="810"/>
      <c r="AQ10" s="849"/>
      <c r="AR10" s="810"/>
      <c r="AS10" s="851"/>
    </row>
    <row r="11" spans="1:72" ht="18.75" customHeight="1" x14ac:dyDescent="0.4">
      <c r="A11" s="1837"/>
      <c r="B11" s="1838"/>
      <c r="C11" s="854"/>
      <c r="D11" s="854"/>
      <c r="E11" s="854"/>
      <c r="F11" s="854"/>
      <c r="G11" s="854"/>
      <c r="H11" s="854"/>
      <c r="I11" s="854"/>
      <c r="J11" s="1841"/>
      <c r="K11" s="762"/>
      <c r="L11" s="1842" t="s">
        <v>564</v>
      </c>
      <c r="M11" s="112"/>
      <c r="N11" s="1843"/>
      <c r="O11" s="1695"/>
      <c r="P11" s="1695"/>
      <c r="Q11" s="1695"/>
      <c r="R11" s="1695"/>
      <c r="S11" s="1695"/>
      <c r="T11" s="1695"/>
      <c r="U11" s="1695"/>
      <c r="V11" s="837"/>
      <c r="W11" s="770"/>
      <c r="X11" s="777" t="s">
        <v>627</v>
      </c>
      <c r="Y11" s="770"/>
      <c r="Z11" s="835"/>
      <c r="AB11" s="1794"/>
      <c r="AC11" s="770"/>
      <c r="AD11" s="770"/>
      <c r="AE11" s="70" t="s">
        <v>15</v>
      </c>
      <c r="AF11" s="1648"/>
      <c r="AG11" s="1649"/>
      <c r="AH11" s="1649"/>
      <c r="AI11" s="1649"/>
      <c r="AJ11" s="1649"/>
      <c r="AK11" s="1649"/>
      <c r="AL11" s="840"/>
      <c r="AM11" s="862"/>
      <c r="AN11" s="840"/>
      <c r="AO11" s="862"/>
      <c r="AP11" s="840"/>
      <c r="AQ11" s="862"/>
      <c r="AR11" s="840"/>
      <c r="AS11" s="863"/>
    </row>
    <row r="12" spans="1:72" ht="18.75" customHeight="1" x14ac:dyDescent="0.4">
      <c r="A12" s="1837"/>
      <c r="B12" s="1838"/>
      <c r="C12" s="854"/>
      <c r="D12" s="854"/>
      <c r="E12" s="854"/>
      <c r="F12" s="854"/>
      <c r="G12" s="854"/>
      <c r="H12" s="854"/>
      <c r="I12" s="854"/>
      <c r="J12" s="1841"/>
      <c r="K12" s="762"/>
      <c r="L12" s="1842"/>
      <c r="M12" s="112"/>
      <c r="N12" s="1843"/>
      <c r="O12" s="1695"/>
      <c r="P12" s="1695"/>
      <c r="Q12" s="1695"/>
      <c r="R12" s="1695"/>
      <c r="S12" s="1695"/>
      <c r="T12" s="1695"/>
      <c r="U12" s="1695"/>
      <c r="V12" s="1841"/>
      <c r="W12" s="762"/>
      <c r="X12" s="760"/>
      <c r="Y12" s="762"/>
      <c r="Z12" s="1845"/>
      <c r="AB12" s="382"/>
      <c r="AC12" s="73" t="s">
        <v>311</v>
      </c>
      <c r="AD12" s="59"/>
      <c r="AE12" s="72" t="s">
        <v>17</v>
      </c>
      <c r="AF12" s="946"/>
      <c r="AG12" s="947"/>
      <c r="AH12" s="947"/>
      <c r="AI12" s="947"/>
      <c r="AJ12" s="947"/>
      <c r="AK12" s="947"/>
      <c r="AL12" s="810"/>
      <c r="AM12" s="849"/>
      <c r="AN12" s="810"/>
      <c r="AO12" s="849"/>
      <c r="AP12" s="810"/>
      <c r="AQ12" s="849"/>
      <c r="AR12" s="810"/>
      <c r="AS12" s="851"/>
    </row>
    <row r="13" spans="1:72" ht="18.75" customHeight="1" x14ac:dyDescent="0.4">
      <c r="A13" s="1837"/>
      <c r="B13" s="1838"/>
      <c r="C13" s="854"/>
      <c r="D13" s="854"/>
      <c r="E13" s="854"/>
      <c r="F13" s="854"/>
      <c r="G13" s="854"/>
      <c r="H13" s="854"/>
      <c r="I13" s="854"/>
      <c r="J13" s="386"/>
      <c r="K13" s="128"/>
      <c r="L13" s="387"/>
      <c r="M13" s="112"/>
      <c r="N13" s="1843"/>
      <c r="O13" s="1695"/>
      <c r="P13" s="1695"/>
      <c r="Q13" s="1695"/>
      <c r="R13" s="1695"/>
      <c r="S13" s="1695"/>
      <c r="T13" s="1695"/>
      <c r="U13" s="1695"/>
      <c r="V13" s="722"/>
      <c r="W13" s="723"/>
      <c r="X13" s="825"/>
      <c r="Y13" s="723"/>
      <c r="Z13" s="845"/>
      <c r="AB13" s="1794"/>
      <c r="AC13" s="770"/>
      <c r="AD13" s="770"/>
      <c r="AE13" s="70" t="s">
        <v>15</v>
      </c>
      <c r="AF13" s="1648"/>
      <c r="AG13" s="1649"/>
      <c r="AH13" s="1649"/>
      <c r="AI13" s="1649"/>
      <c r="AJ13" s="1649"/>
      <c r="AK13" s="1649"/>
      <c r="AL13" s="840"/>
      <c r="AM13" s="862"/>
      <c r="AN13" s="840"/>
      <c r="AO13" s="862"/>
      <c r="AP13" s="840"/>
      <c r="AQ13" s="862"/>
      <c r="AR13" s="840"/>
      <c r="AS13" s="863"/>
    </row>
    <row r="14" spans="1:72" ht="18.75" customHeight="1" x14ac:dyDescent="0.4">
      <c r="A14" s="1837" t="s">
        <v>631</v>
      </c>
      <c r="B14" s="1838"/>
      <c r="C14" s="854"/>
      <c r="D14" s="854"/>
      <c r="E14" s="854"/>
      <c r="F14" s="854"/>
      <c r="G14" s="854"/>
      <c r="H14" s="854"/>
      <c r="I14" s="854"/>
      <c r="J14" s="383"/>
      <c r="K14" s="384"/>
      <c r="L14" s="385"/>
      <c r="M14" s="112"/>
      <c r="N14" s="1843"/>
      <c r="O14" s="1695"/>
      <c r="P14" s="1695"/>
      <c r="Q14" s="1695"/>
      <c r="R14" s="1695"/>
      <c r="S14" s="1695"/>
      <c r="T14" s="1695"/>
      <c r="U14" s="1695"/>
      <c r="V14" s="837"/>
      <c r="W14" s="770"/>
      <c r="X14" s="777" t="s">
        <v>627</v>
      </c>
      <c r="Y14" s="770"/>
      <c r="Z14" s="835"/>
      <c r="AB14" s="382"/>
      <c r="AC14" s="73" t="s">
        <v>311</v>
      </c>
      <c r="AD14" s="59"/>
      <c r="AE14" s="72" t="s">
        <v>17</v>
      </c>
      <c r="AF14" s="946"/>
      <c r="AG14" s="947"/>
      <c r="AH14" s="947"/>
      <c r="AI14" s="947"/>
      <c r="AJ14" s="947"/>
      <c r="AK14" s="947"/>
      <c r="AL14" s="810"/>
      <c r="AM14" s="849"/>
      <c r="AN14" s="810"/>
      <c r="AO14" s="849"/>
      <c r="AP14" s="810"/>
      <c r="AQ14" s="849"/>
      <c r="AR14" s="810"/>
      <c r="AS14" s="851"/>
    </row>
    <row r="15" spans="1:72" ht="18.75" customHeight="1" x14ac:dyDescent="0.4">
      <c r="A15" s="1837"/>
      <c r="B15" s="1838"/>
      <c r="C15" s="854"/>
      <c r="D15" s="854"/>
      <c r="E15" s="854"/>
      <c r="F15" s="854"/>
      <c r="G15" s="854"/>
      <c r="H15" s="854"/>
      <c r="I15" s="854"/>
      <c r="J15" s="1841"/>
      <c r="K15" s="762"/>
      <c r="L15" s="1842" t="s">
        <v>564</v>
      </c>
      <c r="M15" s="112"/>
      <c r="N15" s="1843"/>
      <c r="O15" s="1695"/>
      <c r="P15" s="1695"/>
      <c r="Q15" s="1695"/>
      <c r="R15" s="1695"/>
      <c r="S15" s="1695"/>
      <c r="T15" s="1695"/>
      <c r="U15" s="1695"/>
      <c r="V15" s="1841"/>
      <c r="W15" s="762"/>
      <c r="X15" s="760"/>
      <c r="Y15" s="762"/>
      <c r="Z15" s="1845"/>
      <c r="AB15" s="1794"/>
      <c r="AC15" s="770"/>
      <c r="AD15" s="770"/>
      <c r="AE15" s="70" t="s">
        <v>15</v>
      </c>
      <c r="AF15" s="1648"/>
      <c r="AG15" s="1649"/>
      <c r="AH15" s="1649"/>
      <c r="AI15" s="1649"/>
      <c r="AJ15" s="1649"/>
      <c r="AK15" s="1649"/>
      <c r="AL15" s="840"/>
      <c r="AM15" s="862"/>
      <c r="AN15" s="840"/>
      <c r="AO15" s="862"/>
      <c r="AP15" s="840"/>
      <c r="AQ15" s="862"/>
      <c r="AR15" s="840"/>
      <c r="AS15" s="863"/>
    </row>
    <row r="16" spans="1:72" ht="18.75" customHeight="1" x14ac:dyDescent="0.4">
      <c r="A16" s="1837"/>
      <c r="B16" s="1838"/>
      <c r="C16" s="854"/>
      <c r="D16" s="854"/>
      <c r="E16" s="854"/>
      <c r="F16" s="854"/>
      <c r="G16" s="854"/>
      <c r="H16" s="854"/>
      <c r="I16" s="854"/>
      <c r="J16" s="1841"/>
      <c r="K16" s="762"/>
      <c r="L16" s="1842"/>
      <c r="M16" s="112"/>
      <c r="N16" s="1843"/>
      <c r="O16" s="1695"/>
      <c r="P16" s="1695"/>
      <c r="Q16" s="1695"/>
      <c r="R16" s="1695"/>
      <c r="S16" s="1695"/>
      <c r="T16" s="1695"/>
      <c r="U16" s="1695"/>
      <c r="V16" s="722"/>
      <c r="W16" s="723"/>
      <c r="X16" s="825"/>
      <c r="Y16" s="723"/>
      <c r="Z16" s="845"/>
      <c r="AB16" s="382"/>
      <c r="AC16" s="73" t="s">
        <v>311</v>
      </c>
      <c r="AD16" s="59"/>
      <c r="AE16" s="72" t="s">
        <v>17</v>
      </c>
      <c r="AF16" s="946"/>
      <c r="AG16" s="947"/>
      <c r="AH16" s="947"/>
      <c r="AI16" s="947"/>
      <c r="AJ16" s="947"/>
      <c r="AK16" s="947"/>
      <c r="AL16" s="810"/>
      <c r="AM16" s="849"/>
      <c r="AN16" s="810"/>
      <c r="AO16" s="849"/>
      <c r="AP16" s="810"/>
      <c r="AQ16" s="849"/>
      <c r="AR16" s="810"/>
      <c r="AS16" s="851"/>
    </row>
    <row r="17" spans="1:45" ht="18.75" customHeight="1" x14ac:dyDescent="0.4">
      <c r="A17" s="1837"/>
      <c r="B17" s="1838"/>
      <c r="C17" s="854"/>
      <c r="D17" s="854"/>
      <c r="E17" s="854"/>
      <c r="F17" s="854"/>
      <c r="G17" s="854"/>
      <c r="H17" s="854"/>
      <c r="I17" s="854"/>
      <c r="J17" s="386"/>
      <c r="K17" s="128"/>
      <c r="L17" s="387"/>
      <c r="M17" s="112"/>
      <c r="N17" s="1843"/>
      <c r="O17" s="1695"/>
      <c r="P17" s="1695"/>
      <c r="Q17" s="1695"/>
      <c r="R17" s="1695"/>
      <c r="S17" s="1695"/>
      <c r="T17" s="1695"/>
      <c r="U17" s="1695"/>
      <c r="V17" s="837"/>
      <c r="W17" s="770"/>
      <c r="X17" s="777" t="s">
        <v>627</v>
      </c>
      <c r="Y17" s="770"/>
      <c r="Z17" s="835"/>
      <c r="AB17" s="1794"/>
      <c r="AC17" s="770"/>
      <c r="AD17" s="770"/>
      <c r="AE17" s="70" t="s">
        <v>15</v>
      </c>
      <c r="AF17" s="1648"/>
      <c r="AG17" s="1649"/>
      <c r="AH17" s="1649"/>
      <c r="AI17" s="1649"/>
      <c r="AJ17" s="1649"/>
      <c r="AK17" s="1649"/>
      <c r="AL17" s="840"/>
      <c r="AM17" s="862"/>
      <c r="AN17" s="840"/>
      <c r="AO17" s="862"/>
      <c r="AP17" s="840"/>
      <c r="AQ17" s="862"/>
      <c r="AR17" s="840"/>
      <c r="AS17" s="863"/>
    </row>
    <row r="18" spans="1:45" ht="18.75" customHeight="1" x14ac:dyDescent="0.4">
      <c r="A18" s="1837" t="s">
        <v>632</v>
      </c>
      <c r="B18" s="1838"/>
      <c r="C18" s="854"/>
      <c r="D18" s="854"/>
      <c r="E18" s="854"/>
      <c r="F18" s="854"/>
      <c r="G18" s="854"/>
      <c r="H18" s="854"/>
      <c r="I18" s="854"/>
      <c r="J18" s="383"/>
      <c r="K18" s="384"/>
      <c r="L18" s="385"/>
      <c r="M18" s="112"/>
      <c r="N18" s="1843"/>
      <c r="O18" s="1695"/>
      <c r="P18" s="1695"/>
      <c r="Q18" s="1695"/>
      <c r="R18" s="1695"/>
      <c r="S18" s="1695"/>
      <c r="T18" s="1695"/>
      <c r="U18" s="1695"/>
      <c r="V18" s="1841"/>
      <c r="W18" s="762"/>
      <c r="X18" s="760"/>
      <c r="Y18" s="762"/>
      <c r="Z18" s="1845"/>
      <c r="AB18" s="382"/>
      <c r="AC18" s="73" t="s">
        <v>311</v>
      </c>
      <c r="AD18" s="59"/>
      <c r="AE18" s="72" t="s">
        <v>17</v>
      </c>
      <c r="AF18" s="946"/>
      <c r="AG18" s="947"/>
      <c r="AH18" s="947"/>
      <c r="AI18" s="947"/>
      <c r="AJ18" s="947"/>
      <c r="AK18" s="947"/>
      <c r="AL18" s="810"/>
      <c r="AM18" s="849"/>
      <c r="AN18" s="810"/>
      <c r="AO18" s="849"/>
      <c r="AP18" s="810"/>
      <c r="AQ18" s="849"/>
      <c r="AR18" s="810"/>
      <c r="AS18" s="851"/>
    </row>
    <row r="19" spans="1:45" ht="18.75" customHeight="1" x14ac:dyDescent="0.4">
      <c r="A19" s="1837"/>
      <c r="B19" s="1838"/>
      <c r="C19" s="854"/>
      <c r="D19" s="854"/>
      <c r="E19" s="854"/>
      <c r="F19" s="854"/>
      <c r="G19" s="854"/>
      <c r="H19" s="854"/>
      <c r="I19" s="854"/>
      <c r="J19" s="1841"/>
      <c r="K19" s="762"/>
      <c r="L19" s="1842" t="s">
        <v>564</v>
      </c>
      <c r="M19" s="112"/>
      <c r="N19" s="1843"/>
      <c r="O19" s="1695"/>
      <c r="P19" s="1695"/>
      <c r="Q19" s="1695"/>
      <c r="R19" s="1695"/>
      <c r="S19" s="1695"/>
      <c r="T19" s="1695"/>
      <c r="U19" s="1695"/>
      <c r="V19" s="722"/>
      <c r="W19" s="723"/>
      <c r="X19" s="825"/>
      <c r="Y19" s="723"/>
      <c r="Z19" s="845"/>
      <c r="AB19" s="1794"/>
      <c r="AC19" s="770"/>
      <c r="AD19" s="770"/>
      <c r="AE19" s="70" t="s">
        <v>15</v>
      </c>
      <c r="AF19" s="1648"/>
      <c r="AG19" s="1649"/>
      <c r="AH19" s="1649"/>
      <c r="AI19" s="1649"/>
      <c r="AJ19" s="1649"/>
      <c r="AK19" s="1649"/>
      <c r="AL19" s="840"/>
      <c r="AM19" s="862"/>
      <c r="AN19" s="840"/>
      <c r="AO19" s="862"/>
      <c r="AP19" s="840"/>
      <c r="AQ19" s="862"/>
      <c r="AR19" s="840"/>
      <c r="AS19" s="863"/>
    </row>
    <row r="20" spans="1:45" ht="18.75" customHeight="1" x14ac:dyDescent="0.4">
      <c r="A20" s="1837"/>
      <c r="B20" s="1838"/>
      <c r="C20" s="854"/>
      <c r="D20" s="854"/>
      <c r="E20" s="854"/>
      <c r="F20" s="854"/>
      <c r="G20" s="854"/>
      <c r="H20" s="854"/>
      <c r="I20" s="854"/>
      <c r="J20" s="1841"/>
      <c r="K20" s="762"/>
      <c r="L20" s="1842"/>
      <c r="M20" s="112"/>
      <c r="N20" s="1843"/>
      <c r="O20" s="1695"/>
      <c r="P20" s="1695"/>
      <c r="Q20" s="1695"/>
      <c r="R20" s="1695"/>
      <c r="S20" s="1695"/>
      <c r="T20" s="1695"/>
      <c r="U20" s="1695"/>
      <c r="V20" s="837"/>
      <c r="W20" s="770"/>
      <c r="X20" s="777" t="s">
        <v>627</v>
      </c>
      <c r="Y20" s="770"/>
      <c r="Z20" s="835"/>
      <c r="AB20" s="388"/>
      <c r="AC20" s="65" t="s">
        <v>311</v>
      </c>
      <c r="AD20" s="67"/>
      <c r="AE20" s="66" t="s">
        <v>17</v>
      </c>
      <c r="AF20" s="946"/>
      <c r="AG20" s="947"/>
      <c r="AH20" s="947"/>
      <c r="AI20" s="947"/>
      <c r="AJ20" s="947"/>
      <c r="AK20" s="947"/>
      <c r="AL20" s="846"/>
      <c r="AM20" s="848"/>
      <c r="AN20" s="846"/>
      <c r="AO20" s="848"/>
      <c r="AP20" s="846"/>
      <c r="AQ20" s="848"/>
      <c r="AR20" s="846"/>
      <c r="AS20" s="850"/>
    </row>
    <row r="21" spans="1:45" ht="18.75" customHeight="1" x14ac:dyDescent="0.4">
      <c r="A21" s="1837"/>
      <c r="B21" s="1838"/>
      <c r="C21" s="854"/>
      <c r="D21" s="854"/>
      <c r="E21" s="854"/>
      <c r="F21" s="854"/>
      <c r="G21" s="854"/>
      <c r="H21" s="854"/>
      <c r="I21" s="854"/>
      <c r="J21" s="386"/>
      <c r="K21" s="128"/>
      <c r="L21" s="387"/>
      <c r="M21" s="112"/>
      <c r="N21" s="1843"/>
      <c r="O21" s="1695"/>
      <c r="P21" s="1695"/>
      <c r="Q21" s="1695"/>
      <c r="R21" s="1695"/>
      <c r="S21" s="1695"/>
      <c r="T21" s="1695"/>
      <c r="U21" s="1695"/>
      <c r="V21" s="1841"/>
      <c r="W21" s="762"/>
      <c r="X21" s="760"/>
      <c r="Y21" s="762"/>
      <c r="Z21" s="1845"/>
      <c r="AB21" s="1794"/>
      <c r="AC21" s="770"/>
      <c r="AD21" s="770"/>
      <c r="AE21" s="70" t="s">
        <v>15</v>
      </c>
      <c r="AF21" s="1648"/>
      <c r="AG21" s="1649"/>
      <c r="AH21" s="1649"/>
      <c r="AI21" s="1649"/>
      <c r="AJ21" s="1649"/>
      <c r="AK21" s="1649"/>
      <c r="AL21" s="840"/>
      <c r="AM21" s="862"/>
      <c r="AN21" s="840"/>
      <c r="AO21" s="862"/>
      <c r="AP21" s="840"/>
      <c r="AQ21" s="862"/>
      <c r="AR21" s="840"/>
      <c r="AS21" s="863"/>
    </row>
    <row r="22" spans="1:45" ht="18.75" customHeight="1" thickBot="1" x14ac:dyDescent="0.45">
      <c r="A22" s="1837" t="s">
        <v>602</v>
      </c>
      <c r="B22" s="1838"/>
      <c r="C22" s="854"/>
      <c r="D22" s="854"/>
      <c r="E22" s="854"/>
      <c r="F22" s="854"/>
      <c r="G22" s="854"/>
      <c r="H22" s="854"/>
      <c r="I22" s="854"/>
      <c r="J22" s="383"/>
      <c r="K22" s="384"/>
      <c r="L22" s="385"/>
      <c r="M22" s="112"/>
      <c r="N22" s="1844"/>
      <c r="O22" s="1697"/>
      <c r="P22" s="1697"/>
      <c r="Q22" s="1697"/>
      <c r="R22" s="1697"/>
      <c r="S22" s="1697"/>
      <c r="T22" s="1697"/>
      <c r="U22" s="1697"/>
      <c r="V22" s="838"/>
      <c r="W22" s="763"/>
      <c r="X22" s="713"/>
      <c r="Y22" s="763"/>
      <c r="Z22" s="836"/>
      <c r="AB22" s="389"/>
      <c r="AC22" s="56" t="s">
        <v>311</v>
      </c>
      <c r="AD22" s="68"/>
      <c r="AE22" s="57" t="s">
        <v>17</v>
      </c>
      <c r="AF22" s="949"/>
      <c r="AG22" s="950"/>
      <c r="AH22" s="950"/>
      <c r="AI22" s="950"/>
      <c r="AJ22" s="950"/>
      <c r="AK22" s="950"/>
      <c r="AL22" s="800"/>
      <c r="AM22" s="953"/>
      <c r="AN22" s="800"/>
      <c r="AO22" s="953"/>
      <c r="AP22" s="800"/>
      <c r="AQ22" s="953"/>
      <c r="AR22" s="800"/>
      <c r="AS22" s="958"/>
    </row>
    <row r="23" spans="1:45" ht="18.75" customHeight="1" x14ac:dyDescent="0.4">
      <c r="A23" s="1837"/>
      <c r="B23" s="1838"/>
      <c r="C23" s="854"/>
      <c r="D23" s="854"/>
      <c r="E23" s="854"/>
      <c r="F23" s="854"/>
      <c r="G23" s="854"/>
      <c r="H23" s="854"/>
      <c r="I23" s="854"/>
      <c r="J23" s="1841"/>
      <c r="K23" s="762"/>
      <c r="L23" s="1842" t="s">
        <v>564</v>
      </c>
      <c r="M23" s="112"/>
      <c r="N23" s="112"/>
      <c r="O23" s="112"/>
      <c r="P23" s="112"/>
      <c r="Q23" s="112"/>
      <c r="R23" s="390"/>
      <c r="S23" s="390"/>
      <c r="T23" s="390"/>
      <c r="U23" s="390"/>
      <c r="V23" s="390"/>
      <c r="W23" s="390"/>
      <c r="X23" s="390"/>
      <c r="Y23" s="390"/>
    </row>
    <row r="24" spans="1:45" ht="18.75" customHeight="1" thickBot="1" x14ac:dyDescent="0.45">
      <c r="A24" s="1837"/>
      <c r="B24" s="1838"/>
      <c r="C24" s="854"/>
      <c r="D24" s="854"/>
      <c r="E24" s="854"/>
      <c r="F24" s="854"/>
      <c r="G24" s="854"/>
      <c r="H24" s="854"/>
      <c r="I24" s="854"/>
      <c r="J24" s="1841"/>
      <c r="K24" s="762"/>
      <c r="L24" s="1842"/>
      <c r="M24" s="112"/>
      <c r="N24" s="22" t="str">
        <f>"（12）定例的な行事の実施状況（令和"&amp;表紙・鑑!$S$3-1&amp;"年度）"</f>
        <v>（12）定例的な行事の実施状況（令和6年度）</v>
      </c>
      <c r="O24" s="112"/>
      <c r="P24" s="112"/>
      <c r="Q24" s="112"/>
      <c r="R24" s="112"/>
      <c r="S24" s="112"/>
      <c r="T24" s="112"/>
      <c r="U24" s="112"/>
      <c r="V24" s="112"/>
      <c r="W24" s="112"/>
      <c r="X24" s="112"/>
      <c r="Y24" s="112"/>
    </row>
    <row r="25" spans="1:45" ht="18.75" customHeight="1" thickBot="1" x14ac:dyDescent="0.45">
      <c r="A25" s="1839"/>
      <c r="B25" s="1840"/>
      <c r="C25" s="855"/>
      <c r="D25" s="855"/>
      <c r="E25" s="855"/>
      <c r="F25" s="855"/>
      <c r="G25" s="855"/>
      <c r="H25" s="855"/>
      <c r="I25" s="855"/>
      <c r="J25" s="391"/>
      <c r="K25" s="110"/>
      <c r="L25" s="392"/>
      <c r="N25" s="826" t="s">
        <v>633</v>
      </c>
      <c r="O25" s="827"/>
      <c r="P25" s="827"/>
      <c r="Q25" s="827"/>
      <c r="R25" s="827"/>
      <c r="S25" s="827"/>
      <c r="T25" s="827"/>
      <c r="U25" s="827"/>
      <c r="V25" s="751" t="s">
        <v>634</v>
      </c>
      <c r="W25" s="827"/>
      <c r="X25" s="827"/>
      <c r="Y25" s="827"/>
      <c r="Z25" s="827"/>
      <c r="AA25" s="827"/>
      <c r="AB25" s="827"/>
      <c r="AC25" s="750"/>
      <c r="AD25" s="827" t="s">
        <v>552</v>
      </c>
      <c r="AE25" s="827"/>
      <c r="AF25" s="827"/>
      <c r="AG25" s="827"/>
      <c r="AH25" s="827"/>
      <c r="AI25" s="827"/>
      <c r="AJ25" s="827"/>
      <c r="AK25" s="827"/>
      <c r="AL25" s="827"/>
      <c r="AM25" s="827"/>
      <c r="AN25" s="827"/>
      <c r="AO25" s="827"/>
      <c r="AP25" s="827"/>
      <c r="AQ25" s="827"/>
      <c r="AR25" s="827"/>
      <c r="AS25" s="1835"/>
    </row>
    <row r="26" spans="1:45" ht="18.75" customHeight="1" x14ac:dyDescent="0.4">
      <c r="A26" s="51" t="s">
        <v>87</v>
      </c>
      <c r="B26" s="305" t="s">
        <v>645</v>
      </c>
      <c r="C26" s="393"/>
      <c r="D26" s="305"/>
      <c r="E26" s="393"/>
      <c r="F26" s="305"/>
      <c r="G26" s="305"/>
      <c r="H26" s="394"/>
      <c r="I26" s="305"/>
      <c r="J26" s="305"/>
      <c r="K26" s="395"/>
      <c r="L26" s="395"/>
      <c r="N26" s="804"/>
      <c r="O26" s="805"/>
      <c r="P26" s="805"/>
      <c r="Q26" s="805"/>
      <c r="R26" s="805"/>
      <c r="S26" s="805"/>
      <c r="T26" s="805"/>
      <c r="U26" s="805"/>
      <c r="V26" s="736"/>
      <c r="W26" s="805"/>
      <c r="X26" s="805"/>
      <c r="Y26" s="805"/>
      <c r="Z26" s="805"/>
      <c r="AA26" s="805"/>
      <c r="AB26" s="805"/>
      <c r="AC26" s="817"/>
      <c r="AD26" s="805"/>
      <c r="AE26" s="805"/>
      <c r="AF26" s="805"/>
      <c r="AG26" s="805"/>
      <c r="AH26" s="805"/>
      <c r="AI26" s="805"/>
      <c r="AJ26" s="805"/>
      <c r="AK26" s="805"/>
      <c r="AL26" s="805"/>
      <c r="AM26" s="805"/>
      <c r="AN26" s="805"/>
      <c r="AO26" s="805"/>
      <c r="AP26" s="805"/>
      <c r="AQ26" s="805"/>
      <c r="AR26" s="805"/>
      <c r="AS26" s="1836"/>
    </row>
    <row r="27" spans="1:45" ht="18.75" customHeight="1" x14ac:dyDescent="0.4">
      <c r="A27" s="22"/>
      <c r="B27" s="305" t="s">
        <v>635</v>
      </c>
      <c r="C27" s="305"/>
      <c r="D27" s="305"/>
      <c r="E27" s="305"/>
      <c r="F27" s="305"/>
      <c r="G27" s="305"/>
      <c r="H27" s="394"/>
      <c r="I27" s="394"/>
      <c r="J27" s="305"/>
      <c r="K27" s="395"/>
      <c r="L27" s="395"/>
      <c r="N27" s="1831"/>
      <c r="O27" s="1706"/>
      <c r="P27" s="1706"/>
      <c r="Q27" s="1706"/>
      <c r="R27" s="1706"/>
      <c r="S27" s="1706"/>
      <c r="T27" s="1706"/>
      <c r="U27" s="1832"/>
      <c r="V27" s="1706"/>
      <c r="W27" s="1706"/>
      <c r="X27" s="1706"/>
      <c r="Y27" s="1706"/>
      <c r="Z27" s="1706"/>
      <c r="AA27" s="1706"/>
      <c r="AB27" s="1706"/>
      <c r="AC27" s="1706"/>
      <c r="AD27" s="1833"/>
      <c r="AE27" s="1706"/>
      <c r="AF27" s="1706"/>
      <c r="AG27" s="1706"/>
      <c r="AH27" s="1706"/>
      <c r="AI27" s="1706"/>
      <c r="AJ27" s="1706"/>
      <c r="AK27" s="1706"/>
      <c r="AL27" s="1706"/>
      <c r="AM27" s="1706"/>
      <c r="AN27" s="1706"/>
      <c r="AO27" s="1706"/>
      <c r="AP27" s="1706"/>
      <c r="AQ27" s="1706"/>
      <c r="AR27" s="1706"/>
      <c r="AS27" s="1834"/>
    </row>
    <row r="28" spans="1:45" ht="18.75" customHeight="1" x14ac:dyDescent="0.4">
      <c r="A28" s="51" t="s">
        <v>636</v>
      </c>
      <c r="B28" s="396" t="s">
        <v>637</v>
      </c>
      <c r="C28" s="396"/>
      <c r="D28" s="305"/>
      <c r="E28" s="305"/>
      <c r="F28" s="305"/>
      <c r="G28" s="305"/>
      <c r="H28" s="394"/>
      <c r="I28" s="394"/>
      <c r="J28" s="305"/>
      <c r="K28" s="395"/>
      <c r="L28" s="395"/>
      <c r="M28" s="112"/>
      <c r="N28" s="1831"/>
      <c r="O28" s="1706"/>
      <c r="P28" s="1706"/>
      <c r="Q28" s="1706"/>
      <c r="R28" s="1706"/>
      <c r="S28" s="1706"/>
      <c r="T28" s="1706"/>
      <c r="U28" s="1832"/>
      <c r="V28" s="1706"/>
      <c r="W28" s="1706"/>
      <c r="X28" s="1706"/>
      <c r="Y28" s="1706"/>
      <c r="Z28" s="1706"/>
      <c r="AA28" s="1706"/>
      <c r="AB28" s="1706"/>
      <c r="AC28" s="1706"/>
      <c r="AD28" s="1833"/>
      <c r="AE28" s="1706"/>
      <c r="AF28" s="1706"/>
      <c r="AG28" s="1706"/>
      <c r="AH28" s="1706"/>
      <c r="AI28" s="1706"/>
      <c r="AJ28" s="1706"/>
      <c r="AK28" s="1706"/>
      <c r="AL28" s="1706"/>
      <c r="AM28" s="1706"/>
      <c r="AN28" s="1706"/>
      <c r="AO28" s="1706"/>
      <c r="AP28" s="1706"/>
      <c r="AQ28" s="1706"/>
      <c r="AR28" s="1706"/>
      <c r="AS28" s="1834"/>
    </row>
    <row r="29" spans="1:45" ht="18.75" customHeight="1" x14ac:dyDescent="0.4">
      <c r="A29" s="22"/>
      <c r="B29" s="393" t="s">
        <v>1130</v>
      </c>
      <c r="D29" s="305"/>
      <c r="E29" s="305"/>
      <c r="F29" s="305"/>
      <c r="G29" s="305"/>
      <c r="H29" s="394"/>
      <c r="I29" s="394"/>
      <c r="J29" s="305"/>
      <c r="K29" s="395"/>
      <c r="L29" s="395"/>
      <c r="M29" s="112"/>
      <c r="N29" s="1831"/>
      <c r="O29" s="1706"/>
      <c r="P29" s="1706"/>
      <c r="Q29" s="1706"/>
      <c r="R29" s="1706"/>
      <c r="S29" s="1706"/>
      <c r="T29" s="1706"/>
      <c r="U29" s="1832"/>
      <c r="V29" s="1706"/>
      <c r="W29" s="1706"/>
      <c r="X29" s="1706"/>
      <c r="Y29" s="1706"/>
      <c r="Z29" s="1706"/>
      <c r="AA29" s="1706"/>
      <c r="AB29" s="1706"/>
      <c r="AC29" s="1706"/>
      <c r="AD29" s="1833"/>
      <c r="AE29" s="1706"/>
      <c r="AF29" s="1706"/>
      <c r="AG29" s="1706"/>
      <c r="AH29" s="1706"/>
      <c r="AI29" s="1706"/>
      <c r="AJ29" s="1706"/>
      <c r="AK29" s="1706"/>
      <c r="AL29" s="1706"/>
      <c r="AM29" s="1706"/>
      <c r="AN29" s="1706"/>
      <c r="AO29" s="1706"/>
      <c r="AP29" s="1706"/>
      <c r="AQ29" s="1706"/>
      <c r="AR29" s="1706"/>
      <c r="AS29" s="1834"/>
    </row>
    <row r="30" spans="1:45" ht="18.75" customHeight="1" x14ac:dyDescent="0.4">
      <c r="A30" s="22"/>
      <c r="B30" s="305" t="s">
        <v>1131</v>
      </c>
      <c r="D30" s="397"/>
      <c r="E30" s="305"/>
      <c r="F30" s="305"/>
      <c r="G30" s="305"/>
      <c r="H30" s="305"/>
      <c r="I30" s="305"/>
      <c r="J30" s="305"/>
      <c r="K30" s="395"/>
      <c r="L30" s="395"/>
      <c r="M30" s="112"/>
      <c r="N30" s="1831"/>
      <c r="O30" s="1706"/>
      <c r="P30" s="1706"/>
      <c r="Q30" s="1706"/>
      <c r="R30" s="1706"/>
      <c r="S30" s="1706"/>
      <c r="T30" s="1706"/>
      <c r="U30" s="1832"/>
      <c r="V30" s="1706"/>
      <c r="W30" s="1706"/>
      <c r="X30" s="1706"/>
      <c r="Y30" s="1706"/>
      <c r="Z30" s="1706"/>
      <c r="AA30" s="1706"/>
      <c r="AB30" s="1706"/>
      <c r="AC30" s="1706"/>
      <c r="AD30" s="1833"/>
      <c r="AE30" s="1706"/>
      <c r="AF30" s="1706"/>
      <c r="AG30" s="1706"/>
      <c r="AH30" s="1706"/>
      <c r="AI30" s="1706"/>
      <c r="AJ30" s="1706"/>
      <c r="AK30" s="1706"/>
      <c r="AL30" s="1706"/>
      <c r="AM30" s="1706"/>
      <c r="AN30" s="1706"/>
      <c r="AO30" s="1706"/>
      <c r="AP30" s="1706"/>
      <c r="AQ30" s="1706"/>
      <c r="AR30" s="1706"/>
      <c r="AS30" s="1834"/>
    </row>
    <row r="31" spans="1:45" ht="18.75" customHeight="1" x14ac:dyDescent="0.4">
      <c r="A31" s="22"/>
      <c r="B31" s="305" t="s">
        <v>1132</v>
      </c>
      <c r="D31" s="397"/>
      <c r="E31" s="305"/>
      <c r="F31" s="305"/>
      <c r="G31" s="305"/>
      <c r="H31" s="397"/>
      <c r="I31" s="305"/>
      <c r="J31" s="305"/>
      <c r="K31" s="395"/>
      <c r="L31" s="395"/>
      <c r="M31" s="112"/>
      <c r="N31" s="1831"/>
      <c r="O31" s="1706"/>
      <c r="P31" s="1706"/>
      <c r="Q31" s="1706"/>
      <c r="R31" s="1706"/>
      <c r="S31" s="1706"/>
      <c r="T31" s="1706"/>
      <c r="U31" s="1832"/>
      <c r="V31" s="1706"/>
      <c r="W31" s="1706"/>
      <c r="X31" s="1706"/>
      <c r="Y31" s="1706"/>
      <c r="Z31" s="1706"/>
      <c r="AA31" s="1706"/>
      <c r="AB31" s="1706"/>
      <c r="AC31" s="1706"/>
      <c r="AD31" s="1833"/>
      <c r="AE31" s="1706"/>
      <c r="AF31" s="1706"/>
      <c r="AG31" s="1706"/>
      <c r="AH31" s="1706"/>
      <c r="AI31" s="1706"/>
      <c r="AJ31" s="1706"/>
      <c r="AK31" s="1706"/>
      <c r="AL31" s="1706"/>
      <c r="AM31" s="1706"/>
      <c r="AN31" s="1706"/>
      <c r="AO31" s="1706"/>
      <c r="AP31" s="1706"/>
      <c r="AQ31" s="1706"/>
      <c r="AR31" s="1706"/>
      <c r="AS31" s="1834"/>
    </row>
    <row r="32" spans="1:45" ht="18.75" customHeight="1" x14ac:dyDescent="0.4">
      <c r="A32" s="22"/>
      <c r="B32" s="398" t="s">
        <v>638</v>
      </c>
      <c r="C32" s="398"/>
      <c r="D32" s="305"/>
      <c r="E32" s="305"/>
      <c r="F32" s="305"/>
      <c r="G32" s="305"/>
      <c r="H32" s="305"/>
      <c r="I32" s="305"/>
      <c r="J32" s="305"/>
      <c r="K32" s="395"/>
      <c r="L32" s="395"/>
      <c r="M32" s="112"/>
      <c r="N32" s="1831"/>
      <c r="O32" s="1706"/>
      <c r="P32" s="1706"/>
      <c r="Q32" s="1706"/>
      <c r="R32" s="1706"/>
      <c r="S32" s="1706"/>
      <c r="T32" s="1706"/>
      <c r="U32" s="1832"/>
      <c r="V32" s="1706"/>
      <c r="W32" s="1706"/>
      <c r="X32" s="1706"/>
      <c r="Y32" s="1706"/>
      <c r="Z32" s="1706"/>
      <c r="AA32" s="1706"/>
      <c r="AB32" s="1706"/>
      <c r="AC32" s="1706"/>
      <c r="AD32" s="1833"/>
      <c r="AE32" s="1706"/>
      <c r="AF32" s="1706"/>
      <c r="AG32" s="1706"/>
      <c r="AH32" s="1706"/>
      <c r="AI32" s="1706"/>
      <c r="AJ32" s="1706"/>
      <c r="AK32" s="1706"/>
      <c r="AL32" s="1706"/>
      <c r="AM32" s="1706"/>
      <c r="AN32" s="1706"/>
      <c r="AO32" s="1706"/>
      <c r="AP32" s="1706"/>
      <c r="AQ32" s="1706"/>
      <c r="AR32" s="1706"/>
      <c r="AS32" s="1834"/>
    </row>
    <row r="33" spans="1:45" ht="18.75" customHeight="1" x14ac:dyDescent="0.4">
      <c r="A33" s="22"/>
      <c r="B33" s="393" t="s">
        <v>1133</v>
      </c>
      <c r="D33" s="305"/>
      <c r="E33" s="305"/>
      <c r="F33" s="305"/>
      <c r="G33" s="305"/>
      <c r="H33" s="305"/>
      <c r="I33" s="305"/>
      <c r="J33" s="305"/>
      <c r="K33" s="395"/>
      <c r="L33" s="395"/>
      <c r="M33" s="112"/>
      <c r="N33" s="1831"/>
      <c r="O33" s="1706"/>
      <c r="P33" s="1706"/>
      <c r="Q33" s="1706"/>
      <c r="R33" s="1706"/>
      <c r="S33" s="1706"/>
      <c r="T33" s="1706"/>
      <c r="U33" s="1832"/>
      <c r="V33" s="1706"/>
      <c r="W33" s="1706"/>
      <c r="X33" s="1706"/>
      <c r="Y33" s="1706"/>
      <c r="Z33" s="1706"/>
      <c r="AA33" s="1706"/>
      <c r="AB33" s="1706"/>
      <c r="AC33" s="1706"/>
      <c r="AD33" s="1833"/>
      <c r="AE33" s="1706"/>
      <c r="AF33" s="1706"/>
      <c r="AG33" s="1706"/>
      <c r="AH33" s="1706"/>
      <c r="AI33" s="1706"/>
      <c r="AJ33" s="1706"/>
      <c r="AK33" s="1706"/>
      <c r="AL33" s="1706"/>
      <c r="AM33" s="1706"/>
      <c r="AN33" s="1706"/>
      <c r="AO33" s="1706"/>
      <c r="AP33" s="1706"/>
      <c r="AQ33" s="1706"/>
      <c r="AR33" s="1706"/>
      <c r="AS33" s="1834"/>
    </row>
    <row r="34" spans="1:45" ht="18.75" customHeight="1" x14ac:dyDescent="0.4">
      <c r="A34" s="22"/>
      <c r="B34" s="305" t="s">
        <v>1134</v>
      </c>
      <c r="D34" s="397"/>
      <c r="E34" s="305"/>
      <c r="F34" s="305"/>
      <c r="G34" s="305"/>
      <c r="H34" s="305"/>
      <c r="I34" s="305"/>
      <c r="J34" s="305"/>
      <c r="K34" s="395"/>
      <c r="L34" s="395"/>
      <c r="M34" s="112"/>
      <c r="N34" s="1831"/>
      <c r="O34" s="1706"/>
      <c r="P34" s="1706"/>
      <c r="Q34" s="1706"/>
      <c r="R34" s="1706"/>
      <c r="S34" s="1706"/>
      <c r="T34" s="1706"/>
      <c r="U34" s="1832"/>
      <c r="V34" s="1706"/>
      <c r="W34" s="1706"/>
      <c r="X34" s="1706"/>
      <c r="Y34" s="1706"/>
      <c r="Z34" s="1706"/>
      <c r="AA34" s="1706"/>
      <c r="AB34" s="1706"/>
      <c r="AC34" s="1706"/>
      <c r="AD34" s="1833"/>
      <c r="AE34" s="1706"/>
      <c r="AF34" s="1706"/>
      <c r="AG34" s="1706"/>
      <c r="AH34" s="1706"/>
      <c r="AI34" s="1706"/>
      <c r="AJ34" s="1706"/>
      <c r="AK34" s="1706"/>
      <c r="AL34" s="1706"/>
      <c r="AM34" s="1706"/>
      <c r="AN34" s="1706"/>
      <c r="AO34" s="1706"/>
      <c r="AP34" s="1706"/>
      <c r="AQ34" s="1706"/>
      <c r="AR34" s="1706"/>
      <c r="AS34" s="1834"/>
    </row>
    <row r="35" spans="1:45" ht="18.75" customHeight="1" x14ac:dyDescent="0.4">
      <c r="A35" s="399"/>
      <c r="B35" s="398" t="s">
        <v>639</v>
      </c>
      <c r="C35" s="398"/>
      <c r="D35" s="397"/>
      <c r="E35" s="393" t="s">
        <v>640</v>
      </c>
      <c r="F35" s="305"/>
      <c r="G35" s="305"/>
      <c r="H35" s="305"/>
      <c r="I35" s="305"/>
      <c r="J35" s="305"/>
      <c r="K35" s="395"/>
      <c r="L35" s="395"/>
      <c r="N35" s="1831"/>
      <c r="O35" s="1706"/>
      <c r="P35" s="1706"/>
      <c r="Q35" s="1706"/>
      <c r="R35" s="1706"/>
      <c r="S35" s="1706"/>
      <c r="T35" s="1706"/>
      <c r="U35" s="1832"/>
      <c r="V35" s="1706"/>
      <c r="W35" s="1706"/>
      <c r="X35" s="1706"/>
      <c r="Y35" s="1706"/>
      <c r="Z35" s="1706"/>
      <c r="AA35" s="1706"/>
      <c r="AB35" s="1706"/>
      <c r="AC35" s="1706"/>
      <c r="AD35" s="1833"/>
      <c r="AE35" s="1706"/>
      <c r="AF35" s="1706"/>
      <c r="AG35" s="1706"/>
      <c r="AH35" s="1706"/>
      <c r="AI35" s="1706"/>
      <c r="AJ35" s="1706"/>
      <c r="AK35" s="1706"/>
      <c r="AL35" s="1706"/>
      <c r="AM35" s="1706"/>
      <c r="AN35" s="1706"/>
      <c r="AO35" s="1706"/>
      <c r="AP35" s="1706"/>
      <c r="AQ35" s="1706"/>
      <c r="AR35" s="1706"/>
      <c r="AS35" s="1834"/>
    </row>
    <row r="36" spans="1:45" ht="18.75" customHeight="1" x14ac:dyDescent="0.4">
      <c r="A36" s="399"/>
      <c r="B36" s="398" t="s">
        <v>641</v>
      </c>
      <c r="C36" s="398"/>
      <c r="D36" s="397"/>
      <c r="E36" s="305"/>
      <c r="F36" s="305"/>
      <c r="G36" s="305"/>
      <c r="H36" s="305"/>
      <c r="I36" s="305"/>
      <c r="J36" s="305"/>
      <c r="K36" s="395"/>
      <c r="L36" s="395"/>
      <c r="M36" s="112"/>
      <c r="N36" s="1831"/>
      <c r="O36" s="1706"/>
      <c r="P36" s="1706"/>
      <c r="Q36" s="1706"/>
      <c r="R36" s="1706"/>
      <c r="S36" s="1706"/>
      <c r="T36" s="1706"/>
      <c r="U36" s="1832"/>
      <c r="V36" s="1706"/>
      <c r="W36" s="1706"/>
      <c r="X36" s="1706"/>
      <c r="Y36" s="1706"/>
      <c r="Z36" s="1706"/>
      <c r="AA36" s="1706"/>
      <c r="AB36" s="1706"/>
      <c r="AC36" s="1706"/>
      <c r="AD36" s="1833"/>
      <c r="AE36" s="1706"/>
      <c r="AF36" s="1706"/>
      <c r="AG36" s="1706"/>
      <c r="AH36" s="1706"/>
      <c r="AI36" s="1706"/>
      <c r="AJ36" s="1706"/>
      <c r="AK36" s="1706"/>
      <c r="AL36" s="1706"/>
      <c r="AM36" s="1706"/>
      <c r="AN36" s="1706"/>
      <c r="AO36" s="1706"/>
      <c r="AP36" s="1706"/>
      <c r="AQ36" s="1706"/>
      <c r="AR36" s="1706"/>
      <c r="AS36" s="1834"/>
    </row>
    <row r="37" spans="1:45" ht="18.75" customHeight="1" thickBot="1" x14ac:dyDescent="0.45">
      <c r="A37" s="399"/>
      <c r="B37" s="393" t="s">
        <v>1135</v>
      </c>
      <c r="D37" s="305"/>
      <c r="E37" s="305"/>
      <c r="F37" s="305"/>
      <c r="G37" s="305"/>
      <c r="H37" s="305"/>
      <c r="I37" s="305"/>
      <c r="J37" s="305"/>
      <c r="K37" s="395"/>
      <c r="L37" s="395"/>
      <c r="M37" s="112"/>
      <c r="N37" s="1827"/>
      <c r="O37" s="1822"/>
      <c r="P37" s="1822"/>
      <c r="Q37" s="1822"/>
      <c r="R37" s="1822"/>
      <c r="S37" s="1822"/>
      <c r="T37" s="1822"/>
      <c r="U37" s="1828"/>
      <c r="V37" s="1822"/>
      <c r="W37" s="1822"/>
      <c r="X37" s="1822"/>
      <c r="Y37" s="1822"/>
      <c r="Z37" s="1822"/>
      <c r="AA37" s="1822"/>
      <c r="AB37" s="1822"/>
      <c r="AC37" s="1822"/>
      <c r="AD37" s="1829"/>
      <c r="AE37" s="1822"/>
      <c r="AF37" s="1822"/>
      <c r="AG37" s="1822"/>
      <c r="AH37" s="1822"/>
      <c r="AI37" s="1822"/>
      <c r="AJ37" s="1822"/>
      <c r="AK37" s="1822"/>
      <c r="AL37" s="1822"/>
      <c r="AM37" s="1822"/>
      <c r="AN37" s="1822"/>
      <c r="AO37" s="1822"/>
      <c r="AP37" s="1822"/>
      <c r="AQ37" s="1822"/>
      <c r="AR37" s="1822"/>
      <c r="AS37" s="1830"/>
    </row>
    <row r="38" spans="1:45" ht="18.75" customHeight="1" x14ac:dyDescent="0.4">
      <c r="A38" s="112"/>
      <c r="B38" s="305" t="s">
        <v>1136</v>
      </c>
      <c r="D38" s="395"/>
      <c r="E38" s="395"/>
      <c r="F38" s="395"/>
      <c r="G38" s="395"/>
      <c r="H38" s="395"/>
      <c r="I38" s="395"/>
      <c r="J38" s="395"/>
      <c r="K38" s="395"/>
      <c r="L38" s="395"/>
      <c r="M38" s="112"/>
      <c r="N38" s="51" t="s">
        <v>642</v>
      </c>
      <c r="O38" s="22" t="s">
        <v>643</v>
      </c>
    </row>
    <row r="39" spans="1:45" ht="18.75" customHeight="1" x14ac:dyDescent="0.4">
      <c r="A39" s="112"/>
      <c r="B39" s="112"/>
      <c r="C39" s="112"/>
      <c r="D39" s="112"/>
      <c r="E39" s="112"/>
      <c r="F39" s="112"/>
      <c r="G39" s="112"/>
      <c r="H39" s="112"/>
      <c r="I39" s="112"/>
      <c r="J39" s="112"/>
      <c r="K39" s="112"/>
      <c r="L39" s="112"/>
    </row>
    <row r="40" spans="1:45" ht="18.75" customHeight="1" x14ac:dyDescent="0.4">
      <c r="A40" s="112"/>
      <c r="B40" s="112"/>
      <c r="C40" s="112"/>
      <c r="D40" s="112"/>
      <c r="E40" s="112"/>
      <c r="F40" s="112"/>
      <c r="G40" s="112"/>
      <c r="H40" s="112"/>
      <c r="I40" s="112"/>
      <c r="J40" s="112"/>
      <c r="K40" s="112"/>
      <c r="L40" s="112"/>
    </row>
    <row r="41" spans="1:45" ht="18.75" customHeight="1" x14ac:dyDescent="0.4"/>
    <row r="42" spans="1:45" ht="18.75" customHeight="1" x14ac:dyDescent="0.4">
      <c r="T42" s="65"/>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CDE4A01C-9AFC-4D33-A0D6-743A6341329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0CD0-727F-4623-BD74-7B4E5600978D}">
  <sheetPr>
    <tabColor theme="7" tint="0.79998168889431442"/>
    <pageSetUpPr fitToPage="1"/>
  </sheetPr>
  <dimension ref="A1:CI171"/>
  <sheetViews>
    <sheetView view="pageBreakPreview" zoomScale="72" zoomScaleNormal="70" zoomScaleSheetLayoutView="72" workbookViewId="0">
      <selection activeCell="AR2" sqref="AR2"/>
    </sheetView>
  </sheetViews>
  <sheetFormatPr defaultRowHeight="16.5" x14ac:dyDescent="0.4"/>
  <cols>
    <col min="1" max="72" width="4.375" style="108" customWidth="1"/>
    <col min="73" max="87" width="9" style="108"/>
    <col min="88" max="256" width="9" style="4"/>
    <col min="257" max="328" width="4.375" style="4" customWidth="1"/>
    <col min="329" max="512" width="9" style="4"/>
    <col min="513" max="584" width="4.375" style="4" customWidth="1"/>
    <col min="585" max="768" width="9" style="4"/>
    <col min="769" max="840" width="4.375" style="4" customWidth="1"/>
    <col min="841" max="1024" width="9" style="4"/>
    <col min="1025" max="1096" width="4.375" style="4" customWidth="1"/>
    <col min="1097" max="1280" width="9" style="4"/>
    <col min="1281" max="1352" width="4.375" style="4" customWidth="1"/>
    <col min="1353" max="1536" width="9" style="4"/>
    <col min="1537" max="1608" width="4.375" style="4" customWidth="1"/>
    <col min="1609" max="1792" width="9" style="4"/>
    <col min="1793" max="1864" width="4.375" style="4" customWidth="1"/>
    <col min="1865" max="2048" width="9" style="4"/>
    <col min="2049" max="2120" width="4.375" style="4" customWidth="1"/>
    <col min="2121" max="2304" width="9" style="4"/>
    <col min="2305" max="2376" width="4.375" style="4" customWidth="1"/>
    <col min="2377" max="2560" width="9" style="4"/>
    <col min="2561" max="2632" width="4.375" style="4" customWidth="1"/>
    <col min="2633" max="2816" width="9" style="4"/>
    <col min="2817" max="2888" width="4.375" style="4" customWidth="1"/>
    <col min="2889" max="3072" width="9" style="4"/>
    <col min="3073" max="3144" width="4.375" style="4" customWidth="1"/>
    <col min="3145" max="3328" width="9" style="4"/>
    <col min="3329" max="3400" width="4.375" style="4" customWidth="1"/>
    <col min="3401" max="3584" width="9" style="4"/>
    <col min="3585" max="3656" width="4.375" style="4" customWidth="1"/>
    <col min="3657" max="3840" width="9" style="4"/>
    <col min="3841" max="3912" width="4.375" style="4" customWidth="1"/>
    <col min="3913" max="4096" width="9" style="4"/>
    <col min="4097" max="4168" width="4.375" style="4" customWidth="1"/>
    <col min="4169" max="4352" width="9" style="4"/>
    <col min="4353" max="4424" width="4.375" style="4" customWidth="1"/>
    <col min="4425" max="4608" width="9" style="4"/>
    <col min="4609" max="4680" width="4.375" style="4" customWidth="1"/>
    <col min="4681" max="4864" width="9" style="4"/>
    <col min="4865" max="4936" width="4.375" style="4" customWidth="1"/>
    <col min="4937" max="5120" width="9" style="4"/>
    <col min="5121" max="5192" width="4.375" style="4" customWidth="1"/>
    <col min="5193" max="5376" width="9" style="4"/>
    <col min="5377" max="5448" width="4.375" style="4" customWidth="1"/>
    <col min="5449" max="5632" width="9" style="4"/>
    <col min="5633" max="5704" width="4.375" style="4" customWidth="1"/>
    <col min="5705" max="5888" width="9" style="4"/>
    <col min="5889" max="5960" width="4.375" style="4" customWidth="1"/>
    <col min="5961" max="6144" width="9" style="4"/>
    <col min="6145" max="6216" width="4.375" style="4" customWidth="1"/>
    <col min="6217" max="6400" width="9" style="4"/>
    <col min="6401" max="6472" width="4.375" style="4" customWidth="1"/>
    <col min="6473" max="6656" width="9" style="4"/>
    <col min="6657" max="6728" width="4.375" style="4" customWidth="1"/>
    <col min="6729" max="6912" width="9" style="4"/>
    <col min="6913" max="6984" width="4.375" style="4" customWidth="1"/>
    <col min="6985" max="7168" width="9" style="4"/>
    <col min="7169" max="7240" width="4.375" style="4" customWidth="1"/>
    <col min="7241" max="7424" width="9" style="4"/>
    <col min="7425" max="7496" width="4.375" style="4" customWidth="1"/>
    <col min="7497" max="7680" width="9" style="4"/>
    <col min="7681" max="7752" width="4.375" style="4" customWidth="1"/>
    <col min="7753" max="7936" width="9" style="4"/>
    <col min="7937" max="8008" width="4.375" style="4" customWidth="1"/>
    <col min="8009" max="8192" width="9" style="4"/>
    <col min="8193" max="8264" width="4.375" style="4" customWidth="1"/>
    <col min="8265" max="8448" width="9" style="4"/>
    <col min="8449" max="8520" width="4.375" style="4" customWidth="1"/>
    <col min="8521" max="8704" width="9" style="4"/>
    <col min="8705" max="8776" width="4.375" style="4" customWidth="1"/>
    <col min="8777" max="8960" width="9" style="4"/>
    <col min="8961" max="9032" width="4.375" style="4" customWidth="1"/>
    <col min="9033" max="9216" width="9" style="4"/>
    <col min="9217" max="9288" width="4.375" style="4" customWidth="1"/>
    <col min="9289" max="9472" width="9" style="4"/>
    <col min="9473" max="9544" width="4.375" style="4" customWidth="1"/>
    <col min="9545" max="9728" width="9" style="4"/>
    <col min="9729" max="9800" width="4.375" style="4" customWidth="1"/>
    <col min="9801" max="9984" width="9" style="4"/>
    <col min="9985" max="10056" width="4.375" style="4" customWidth="1"/>
    <col min="10057" max="10240" width="9" style="4"/>
    <col min="10241" max="10312" width="4.375" style="4" customWidth="1"/>
    <col min="10313" max="10496" width="9" style="4"/>
    <col min="10497" max="10568" width="4.375" style="4" customWidth="1"/>
    <col min="10569" max="10752" width="9" style="4"/>
    <col min="10753" max="10824" width="4.375" style="4" customWidth="1"/>
    <col min="10825" max="11008" width="9" style="4"/>
    <col min="11009" max="11080" width="4.375" style="4" customWidth="1"/>
    <col min="11081" max="11264" width="9" style="4"/>
    <col min="11265" max="11336" width="4.375" style="4" customWidth="1"/>
    <col min="11337" max="11520" width="9" style="4"/>
    <col min="11521" max="11592" width="4.375" style="4" customWidth="1"/>
    <col min="11593" max="11776" width="9" style="4"/>
    <col min="11777" max="11848" width="4.375" style="4" customWidth="1"/>
    <col min="11849" max="12032" width="9" style="4"/>
    <col min="12033" max="12104" width="4.375" style="4" customWidth="1"/>
    <col min="12105" max="12288" width="9" style="4"/>
    <col min="12289" max="12360" width="4.375" style="4" customWidth="1"/>
    <col min="12361" max="12544" width="9" style="4"/>
    <col min="12545" max="12616" width="4.375" style="4" customWidth="1"/>
    <col min="12617" max="12800" width="9" style="4"/>
    <col min="12801" max="12872" width="4.375" style="4" customWidth="1"/>
    <col min="12873" max="13056" width="9" style="4"/>
    <col min="13057" max="13128" width="4.375" style="4" customWidth="1"/>
    <col min="13129" max="13312" width="9" style="4"/>
    <col min="13313" max="13384" width="4.375" style="4" customWidth="1"/>
    <col min="13385" max="13568" width="9" style="4"/>
    <col min="13569" max="13640" width="4.375" style="4" customWidth="1"/>
    <col min="13641" max="13824" width="9" style="4"/>
    <col min="13825" max="13896" width="4.375" style="4" customWidth="1"/>
    <col min="13897" max="14080" width="9" style="4"/>
    <col min="14081" max="14152" width="4.375" style="4" customWidth="1"/>
    <col min="14153" max="14336" width="9" style="4"/>
    <col min="14337" max="14408" width="4.375" style="4" customWidth="1"/>
    <col min="14409" max="14592" width="9" style="4"/>
    <col min="14593" max="14664" width="4.375" style="4" customWidth="1"/>
    <col min="14665" max="14848" width="9" style="4"/>
    <col min="14849" max="14920" width="4.375" style="4" customWidth="1"/>
    <col min="14921" max="15104" width="9" style="4"/>
    <col min="15105" max="15176" width="4.375" style="4" customWidth="1"/>
    <col min="15177" max="15360" width="9" style="4"/>
    <col min="15361" max="15432" width="4.375" style="4" customWidth="1"/>
    <col min="15433" max="15616" width="9" style="4"/>
    <col min="15617" max="15688" width="4.375" style="4" customWidth="1"/>
    <col min="15689" max="15872" width="9" style="4"/>
    <col min="15873" max="15944" width="4.375" style="4" customWidth="1"/>
    <col min="15945" max="16128" width="9" style="4"/>
    <col min="16129" max="16200" width="4.375" style="4" customWidth="1"/>
    <col min="16201" max="16384" width="9" style="4"/>
  </cols>
  <sheetData>
    <row r="1" spans="1:43" ht="18" customHeight="1" x14ac:dyDescent="0.4">
      <c r="A1" s="379" t="s">
        <v>615</v>
      </c>
      <c r="X1" s="78" t="s">
        <v>699</v>
      </c>
      <c r="Y1" s="112"/>
      <c r="Z1" s="112"/>
      <c r="AA1" s="112"/>
      <c r="AB1" s="112"/>
      <c r="AC1" s="112"/>
      <c r="AD1" s="112"/>
      <c r="AE1" s="112"/>
      <c r="AF1" s="112"/>
      <c r="AG1" s="112"/>
      <c r="AH1" s="112"/>
      <c r="AI1" s="112"/>
      <c r="AJ1" s="112"/>
      <c r="AK1" s="112"/>
    </row>
    <row r="2" spans="1:43" ht="18" customHeight="1" thickBot="1" x14ac:dyDescent="0.45">
      <c r="A2" s="22" t="s">
        <v>1173</v>
      </c>
      <c r="X2" s="22" t="s">
        <v>646</v>
      </c>
      <c r="Y2" s="112"/>
      <c r="Z2" s="112"/>
      <c r="AA2" s="112"/>
      <c r="AB2" s="112"/>
      <c r="AC2" s="112"/>
      <c r="AD2" s="112"/>
      <c r="AE2" s="112"/>
      <c r="AF2" s="112"/>
      <c r="AG2" s="112"/>
      <c r="AH2" s="400"/>
      <c r="AI2" s="112"/>
      <c r="AJ2" s="112"/>
      <c r="AK2" s="112"/>
    </row>
    <row r="3" spans="1:43" ht="18" customHeight="1" x14ac:dyDescent="0.4">
      <c r="A3" s="1906"/>
      <c r="B3" s="944"/>
      <c r="C3" s="944"/>
      <c r="D3" s="944"/>
      <c r="E3" s="944"/>
      <c r="F3" s="944"/>
      <c r="G3" s="944"/>
      <c r="H3" s="944"/>
      <c r="I3" s="944"/>
      <c r="J3" s="944"/>
      <c r="K3" s="944"/>
      <c r="L3" s="944"/>
      <c r="M3" s="944"/>
      <c r="N3" s="944"/>
      <c r="O3" s="944"/>
      <c r="P3" s="944"/>
      <c r="Q3" s="944"/>
      <c r="R3" s="944"/>
      <c r="S3" s="944"/>
      <c r="T3" s="944"/>
      <c r="U3" s="944"/>
      <c r="V3" s="945"/>
      <c r="X3" s="401"/>
      <c r="Y3" s="341"/>
      <c r="Z3" s="952" t="s">
        <v>576</v>
      </c>
      <c r="AA3" s="952" t="s">
        <v>91</v>
      </c>
      <c r="AB3" s="952"/>
      <c r="AC3" s="952"/>
      <c r="AD3" s="952"/>
      <c r="AE3" s="952" t="s">
        <v>15</v>
      </c>
      <c r="AF3" s="952"/>
      <c r="AG3" s="952"/>
      <c r="AH3" s="952" t="s">
        <v>16</v>
      </c>
      <c r="AI3" s="952"/>
      <c r="AJ3" s="952"/>
      <c r="AK3" s="952" t="s">
        <v>29</v>
      </c>
      <c r="AL3" s="952" t="s">
        <v>229</v>
      </c>
      <c r="AM3" s="342"/>
      <c r="AN3" s="341"/>
      <c r="AO3" s="952" t="s">
        <v>550</v>
      </c>
      <c r="AP3" s="381"/>
    </row>
    <row r="4" spans="1:43" ht="18" customHeight="1" thickBot="1" x14ac:dyDescent="0.45">
      <c r="A4" s="1699"/>
      <c r="B4" s="947"/>
      <c r="C4" s="947"/>
      <c r="D4" s="947"/>
      <c r="E4" s="947"/>
      <c r="F4" s="947"/>
      <c r="G4" s="947"/>
      <c r="H4" s="947"/>
      <c r="I4" s="947"/>
      <c r="J4" s="947"/>
      <c r="K4" s="947"/>
      <c r="L4" s="947"/>
      <c r="M4" s="947"/>
      <c r="N4" s="947"/>
      <c r="O4" s="947"/>
      <c r="P4" s="947"/>
      <c r="Q4" s="947"/>
      <c r="R4" s="947"/>
      <c r="S4" s="947"/>
      <c r="T4" s="947"/>
      <c r="U4" s="947"/>
      <c r="V4" s="948"/>
      <c r="X4" s="402"/>
      <c r="Y4" s="180"/>
      <c r="Z4" s="763"/>
      <c r="AA4" s="763"/>
      <c r="AB4" s="763"/>
      <c r="AC4" s="763"/>
      <c r="AD4" s="763"/>
      <c r="AE4" s="763"/>
      <c r="AF4" s="763"/>
      <c r="AG4" s="763"/>
      <c r="AH4" s="763"/>
      <c r="AI4" s="763"/>
      <c r="AJ4" s="763"/>
      <c r="AK4" s="763"/>
      <c r="AL4" s="763"/>
      <c r="AM4" s="45"/>
      <c r="AN4" s="180"/>
      <c r="AO4" s="763"/>
      <c r="AP4" s="46"/>
    </row>
    <row r="5" spans="1:43" ht="18" customHeight="1" x14ac:dyDescent="0.4">
      <c r="A5" s="1699"/>
      <c r="B5" s="947"/>
      <c r="C5" s="947"/>
      <c r="D5" s="947"/>
      <c r="E5" s="947"/>
      <c r="F5" s="947"/>
      <c r="G5" s="947"/>
      <c r="H5" s="947"/>
      <c r="I5" s="947"/>
      <c r="J5" s="947"/>
      <c r="K5" s="947"/>
      <c r="L5" s="947"/>
      <c r="M5" s="947"/>
      <c r="N5" s="947"/>
      <c r="O5" s="947"/>
      <c r="P5" s="947"/>
      <c r="Q5" s="947"/>
      <c r="R5" s="947"/>
      <c r="S5" s="947"/>
      <c r="T5" s="947"/>
      <c r="U5" s="947"/>
      <c r="V5" s="948"/>
    </row>
    <row r="6" spans="1:43" ht="18" customHeight="1" thickBot="1" x14ac:dyDescent="0.45">
      <c r="A6" s="1699"/>
      <c r="B6" s="947"/>
      <c r="C6" s="947"/>
      <c r="D6" s="947"/>
      <c r="E6" s="947"/>
      <c r="F6" s="947"/>
      <c r="G6" s="947"/>
      <c r="H6" s="947"/>
      <c r="I6" s="947"/>
      <c r="J6" s="947"/>
      <c r="K6" s="947"/>
      <c r="L6" s="947"/>
      <c r="M6" s="947"/>
      <c r="N6" s="947"/>
      <c r="O6" s="947"/>
      <c r="P6" s="947"/>
      <c r="Q6" s="947"/>
      <c r="R6" s="947"/>
      <c r="S6" s="947"/>
      <c r="T6" s="947"/>
      <c r="U6" s="947"/>
      <c r="V6" s="948"/>
      <c r="X6" s="22" t="s">
        <v>647</v>
      </c>
      <c r="Y6" s="22"/>
    </row>
    <row r="7" spans="1:43" ht="18" customHeight="1" x14ac:dyDescent="0.4">
      <c r="A7" s="1699"/>
      <c r="B7" s="947"/>
      <c r="C7" s="947"/>
      <c r="D7" s="947"/>
      <c r="E7" s="947"/>
      <c r="F7" s="947"/>
      <c r="G7" s="947"/>
      <c r="H7" s="947"/>
      <c r="I7" s="947"/>
      <c r="J7" s="947"/>
      <c r="K7" s="947"/>
      <c r="L7" s="947"/>
      <c r="M7" s="947"/>
      <c r="N7" s="947"/>
      <c r="O7" s="947"/>
      <c r="P7" s="947"/>
      <c r="Q7" s="947"/>
      <c r="R7" s="947"/>
      <c r="S7" s="947"/>
      <c r="T7" s="947"/>
      <c r="U7" s="947"/>
      <c r="V7" s="948"/>
      <c r="X7" s="826" t="s">
        <v>697</v>
      </c>
      <c r="Y7" s="827"/>
      <c r="Z7" s="827"/>
      <c r="AA7" s="827"/>
      <c r="AB7" s="827"/>
      <c r="AC7" s="827"/>
      <c r="AD7" s="750"/>
      <c r="AE7" s="403"/>
      <c r="AF7" s="342"/>
      <c r="AG7" s="342"/>
      <c r="AH7" s="341"/>
      <c r="AI7" s="952" t="s">
        <v>576</v>
      </c>
      <c r="AJ7" s="342"/>
      <c r="AK7" s="342"/>
      <c r="AL7" s="341"/>
      <c r="AM7" s="952" t="s">
        <v>550</v>
      </c>
      <c r="AN7" s="342"/>
      <c r="AO7" s="342"/>
      <c r="AP7" s="381"/>
    </row>
    <row r="8" spans="1:43" ht="18" customHeight="1" thickBot="1" x14ac:dyDescent="0.45">
      <c r="A8" s="1699"/>
      <c r="B8" s="947"/>
      <c r="C8" s="947"/>
      <c r="D8" s="947"/>
      <c r="E8" s="947"/>
      <c r="F8" s="947"/>
      <c r="G8" s="947"/>
      <c r="H8" s="947"/>
      <c r="I8" s="947"/>
      <c r="J8" s="947"/>
      <c r="K8" s="947"/>
      <c r="L8" s="947"/>
      <c r="M8" s="947"/>
      <c r="N8" s="947"/>
      <c r="O8" s="947"/>
      <c r="P8" s="947"/>
      <c r="Q8" s="947"/>
      <c r="R8" s="947"/>
      <c r="S8" s="947"/>
      <c r="T8" s="947"/>
      <c r="U8" s="947"/>
      <c r="V8" s="948"/>
      <c r="X8" s="794"/>
      <c r="Y8" s="795"/>
      <c r="Z8" s="795"/>
      <c r="AA8" s="795"/>
      <c r="AB8" s="795"/>
      <c r="AC8" s="795"/>
      <c r="AD8" s="733"/>
      <c r="AE8" s="352"/>
      <c r="AF8" s="45"/>
      <c r="AG8" s="45"/>
      <c r="AH8" s="180"/>
      <c r="AI8" s="763"/>
      <c r="AJ8" s="45"/>
      <c r="AK8" s="45"/>
      <c r="AL8" s="180"/>
      <c r="AM8" s="763"/>
      <c r="AN8" s="45"/>
      <c r="AO8" s="45"/>
      <c r="AP8" s="46"/>
    </row>
    <row r="9" spans="1:43" ht="18" customHeight="1" thickBot="1" x14ac:dyDescent="0.45">
      <c r="A9" s="1699"/>
      <c r="B9" s="947"/>
      <c r="C9" s="947"/>
      <c r="D9" s="947"/>
      <c r="E9" s="947"/>
      <c r="F9" s="947"/>
      <c r="G9" s="947"/>
      <c r="H9" s="947"/>
      <c r="I9" s="947"/>
      <c r="J9" s="947"/>
      <c r="K9" s="947"/>
      <c r="L9" s="947"/>
      <c r="M9" s="947"/>
      <c r="N9" s="947"/>
      <c r="O9" s="947"/>
      <c r="P9" s="947"/>
      <c r="Q9" s="947"/>
      <c r="R9" s="947"/>
      <c r="S9" s="947"/>
      <c r="T9" s="947"/>
      <c r="U9" s="947"/>
      <c r="V9" s="948"/>
      <c r="X9" s="108" t="s">
        <v>648</v>
      </c>
      <c r="Z9" s="365"/>
      <c r="AA9" s="365"/>
      <c r="AB9" s="404"/>
      <c r="AC9" s="404"/>
      <c r="AD9" s="365"/>
      <c r="AE9" s="365"/>
      <c r="AF9" s="404"/>
      <c r="AG9" s="365"/>
      <c r="AH9" s="365"/>
    </row>
    <row r="10" spans="1:43" ht="18" customHeight="1" x14ac:dyDescent="0.4">
      <c r="A10" s="1699"/>
      <c r="B10" s="947"/>
      <c r="C10" s="947"/>
      <c r="D10" s="947"/>
      <c r="E10" s="947"/>
      <c r="F10" s="947"/>
      <c r="G10" s="947"/>
      <c r="H10" s="947"/>
      <c r="I10" s="947"/>
      <c r="J10" s="947"/>
      <c r="K10" s="947"/>
      <c r="L10" s="947"/>
      <c r="M10" s="947"/>
      <c r="N10" s="947"/>
      <c r="O10" s="947"/>
      <c r="P10" s="947"/>
      <c r="Q10" s="947"/>
      <c r="R10" s="947"/>
      <c r="S10" s="947"/>
      <c r="T10" s="947"/>
      <c r="U10" s="947"/>
      <c r="V10" s="948"/>
      <c r="X10" s="826" t="s">
        <v>649</v>
      </c>
      <c r="Y10" s="827"/>
      <c r="Z10" s="827"/>
      <c r="AA10" s="827"/>
      <c r="AB10" s="827"/>
      <c r="AC10" s="827"/>
      <c r="AD10" s="750"/>
      <c r="AE10" s="405"/>
      <c r="AF10" s="81"/>
      <c r="AG10" s="1908" t="s">
        <v>15</v>
      </c>
      <c r="AH10" s="1908"/>
      <c r="AI10" s="1909"/>
      <c r="AJ10" s="1909"/>
      <c r="AK10" s="1909"/>
      <c r="AL10" s="1909"/>
      <c r="AM10" s="1908" t="s">
        <v>564</v>
      </c>
      <c r="AN10" s="1908"/>
      <c r="AO10" s="81"/>
      <c r="AP10" s="406"/>
      <c r="AQ10" s="108" t="s">
        <v>650</v>
      </c>
    </row>
    <row r="11" spans="1:43" ht="18" customHeight="1" x14ac:dyDescent="0.4">
      <c r="A11" s="1699"/>
      <c r="B11" s="947"/>
      <c r="C11" s="947"/>
      <c r="D11" s="947"/>
      <c r="E11" s="947"/>
      <c r="F11" s="947"/>
      <c r="G11" s="947"/>
      <c r="H11" s="947"/>
      <c r="I11" s="947"/>
      <c r="J11" s="947"/>
      <c r="K11" s="947"/>
      <c r="L11" s="947"/>
      <c r="M11" s="947"/>
      <c r="N11" s="947"/>
      <c r="O11" s="947"/>
      <c r="P11" s="947"/>
      <c r="Q11" s="947"/>
      <c r="R11" s="947"/>
      <c r="S11" s="947"/>
      <c r="T11" s="947"/>
      <c r="U11" s="947"/>
      <c r="V11" s="948"/>
      <c r="X11" s="804"/>
      <c r="Y11" s="805"/>
      <c r="Z11" s="805"/>
      <c r="AA11" s="805"/>
      <c r="AB11" s="805"/>
      <c r="AC11" s="805"/>
      <c r="AD11" s="817"/>
      <c r="AE11" s="303"/>
      <c r="AF11" s="85"/>
      <c r="AG11" s="1899"/>
      <c r="AH11" s="1899"/>
      <c r="AI11" s="1898"/>
      <c r="AJ11" s="1898"/>
      <c r="AK11" s="1898"/>
      <c r="AL11" s="1898"/>
      <c r="AM11" s="1899"/>
      <c r="AN11" s="1899"/>
      <c r="AO11" s="85"/>
      <c r="AP11" s="407"/>
      <c r="AQ11" s="108" t="s">
        <v>651</v>
      </c>
    </row>
    <row r="12" spans="1:43" ht="18" customHeight="1" thickBot="1" x14ac:dyDescent="0.45">
      <c r="A12" s="1907"/>
      <c r="B12" s="950"/>
      <c r="C12" s="950"/>
      <c r="D12" s="950"/>
      <c r="E12" s="950"/>
      <c r="F12" s="950"/>
      <c r="G12" s="950"/>
      <c r="H12" s="950"/>
      <c r="I12" s="950"/>
      <c r="J12" s="950"/>
      <c r="K12" s="950"/>
      <c r="L12" s="950"/>
      <c r="M12" s="950"/>
      <c r="N12" s="950"/>
      <c r="O12" s="950"/>
      <c r="P12" s="950"/>
      <c r="Q12" s="950"/>
      <c r="R12" s="950"/>
      <c r="S12" s="950"/>
      <c r="T12" s="950"/>
      <c r="U12" s="950"/>
      <c r="V12" s="951"/>
      <c r="X12" s="804" t="s">
        <v>652</v>
      </c>
      <c r="Y12" s="805"/>
      <c r="Z12" s="805"/>
      <c r="AA12" s="805"/>
      <c r="AB12" s="805"/>
      <c r="AC12" s="805"/>
      <c r="AD12" s="817"/>
      <c r="AE12" s="328"/>
      <c r="AF12" s="362"/>
      <c r="AG12" s="770" t="s">
        <v>576</v>
      </c>
      <c r="AH12" s="1894" t="s">
        <v>91</v>
      </c>
      <c r="AI12" s="1884"/>
      <c r="AJ12" s="1884"/>
      <c r="AK12" s="1884" t="s">
        <v>589</v>
      </c>
      <c r="AL12" s="1884"/>
      <c r="AM12" s="37"/>
      <c r="AN12" s="362"/>
      <c r="AO12" s="770" t="s">
        <v>550</v>
      </c>
      <c r="AP12" s="38"/>
      <c r="AQ12" s="108" t="s">
        <v>653</v>
      </c>
    </row>
    <row r="13" spans="1:43" ht="18" customHeight="1" x14ac:dyDescent="0.4">
      <c r="X13" s="804"/>
      <c r="Y13" s="805"/>
      <c r="Z13" s="805"/>
      <c r="AA13" s="805"/>
      <c r="AB13" s="805"/>
      <c r="AC13" s="805"/>
      <c r="AD13" s="817"/>
      <c r="AE13" s="360"/>
      <c r="AF13" s="345"/>
      <c r="AG13" s="723"/>
      <c r="AH13" s="1895"/>
      <c r="AI13" s="1896"/>
      <c r="AJ13" s="1896"/>
      <c r="AK13" s="1896"/>
      <c r="AL13" s="1896"/>
      <c r="AM13" s="40"/>
      <c r="AN13" s="345"/>
      <c r="AO13" s="723"/>
      <c r="AP13" s="41"/>
      <c r="AQ13" s="108" t="s">
        <v>700</v>
      </c>
    </row>
    <row r="14" spans="1:43" ht="18" customHeight="1" thickBot="1" x14ac:dyDescent="0.45">
      <c r="A14" s="22" t="s">
        <v>1174</v>
      </c>
      <c r="X14" s="1636" t="s">
        <v>701</v>
      </c>
      <c r="Y14" s="805"/>
      <c r="Z14" s="805"/>
      <c r="AA14" s="805"/>
      <c r="AB14" s="805"/>
      <c r="AC14" s="805"/>
      <c r="AD14" s="817"/>
      <c r="AE14" s="383"/>
      <c r="AF14" s="384"/>
      <c r="AG14" s="1882" t="s">
        <v>15</v>
      </c>
      <c r="AH14" s="1882"/>
      <c r="AI14" s="1884"/>
      <c r="AJ14" s="1884"/>
      <c r="AK14" s="1884"/>
      <c r="AL14" s="1884"/>
      <c r="AM14" s="1882" t="s">
        <v>564</v>
      </c>
      <c r="AN14" s="1882"/>
      <c r="AO14" s="384"/>
      <c r="AP14" s="385"/>
    </row>
    <row r="15" spans="1:43" ht="18" customHeight="1" x14ac:dyDescent="0.4">
      <c r="A15" s="1790" t="s">
        <v>654</v>
      </c>
      <c r="B15" s="792"/>
      <c r="C15" s="792"/>
      <c r="D15" s="885"/>
      <c r="E15" s="1904"/>
      <c r="F15" s="1905" t="s">
        <v>576</v>
      </c>
      <c r="G15" s="1621" t="s">
        <v>655</v>
      </c>
      <c r="H15" s="792"/>
      <c r="I15" s="792"/>
      <c r="J15" s="792"/>
      <c r="K15" s="792"/>
      <c r="L15" s="943"/>
      <c r="M15" s="944"/>
      <c r="N15" s="944"/>
      <c r="O15" s="944"/>
      <c r="P15" s="944"/>
      <c r="Q15" s="944"/>
      <c r="R15" s="944"/>
      <c r="S15" s="944"/>
      <c r="T15" s="944"/>
      <c r="U15" s="944"/>
      <c r="V15" s="945"/>
      <c r="W15" s="65"/>
      <c r="X15" s="804"/>
      <c r="Y15" s="805"/>
      <c r="Z15" s="805"/>
      <c r="AA15" s="805"/>
      <c r="AB15" s="805"/>
      <c r="AC15" s="805"/>
      <c r="AD15" s="817"/>
      <c r="AE15" s="303"/>
      <c r="AF15" s="85"/>
      <c r="AG15" s="1899"/>
      <c r="AH15" s="1899"/>
      <c r="AI15" s="1898"/>
      <c r="AJ15" s="1898"/>
      <c r="AK15" s="1898"/>
      <c r="AL15" s="1898"/>
      <c r="AM15" s="1899"/>
      <c r="AN15" s="1899"/>
      <c r="AO15" s="85"/>
      <c r="AP15" s="407"/>
    </row>
    <row r="16" spans="1:43" ht="18" customHeight="1" x14ac:dyDescent="0.4">
      <c r="A16" s="759"/>
      <c r="B16" s="760"/>
      <c r="C16" s="760"/>
      <c r="D16" s="761"/>
      <c r="E16" s="1862"/>
      <c r="F16" s="1863"/>
      <c r="G16" s="815"/>
      <c r="H16" s="825"/>
      <c r="I16" s="825"/>
      <c r="J16" s="825"/>
      <c r="K16" s="825"/>
      <c r="L16" s="1897"/>
      <c r="M16" s="1701"/>
      <c r="N16" s="1701"/>
      <c r="O16" s="1701"/>
      <c r="P16" s="1701"/>
      <c r="Q16" s="1701"/>
      <c r="R16" s="1701"/>
      <c r="S16" s="1701"/>
      <c r="T16" s="1701"/>
      <c r="U16" s="1701"/>
      <c r="V16" s="1702"/>
      <c r="X16" s="804" t="s">
        <v>656</v>
      </c>
      <c r="Y16" s="805"/>
      <c r="Z16" s="805"/>
      <c r="AA16" s="805"/>
      <c r="AB16" s="805"/>
      <c r="AC16" s="805"/>
      <c r="AD16" s="817"/>
      <c r="AE16" s="328"/>
      <c r="AF16" s="362"/>
      <c r="AG16" s="770" t="s">
        <v>576</v>
      </c>
      <c r="AH16" s="1894" t="s">
        <v>91</v>
      </c>
      <c r="AI16" s="1884"/>
      <c r="AJ16" s="1884"/>
      <c r="AK16" s="1884" t="s">
        <v>589</v>
      </c>
      <c r="AL16" s="1884"/>
      <c r="AM16" s="37"/>
      <c r="AN16" s="362"/>
      <c r="AO16" s="770" t="s">
        <v>550</v>
      </c>
      <c r="AP16" s="38"/>
      <c r="AQ16" s="108" t="s">
        <v>700</v>
      </c>
    </row>
    <row r="17" spans="1:42" ht="18" customHeight="1" x14ac:dyDescent="0.4">
      <c r="A17" s="759"/>
      <c r="B17" s="760"/>
      <c r="C17" s="760"/>
      <c r="D17" s="761"/>
      <c r="E17" s="1862"/>
      <c r="F17" s="1863" t="s">
        <v>550</v>
      </c>
      <c r="G17" s="858" t="s">
        <v>657</v>
      </c>
      <c r="H17" s="777"/>
      <c r="I17" s="777"/>
      <c r="J17" s="777"/>
      <c r="K17" s="778"/>
      <c r="L17" s="1649"/>
      <c r="M17" s="1649"/>
      <c r="N17" s="1649"/>
      <c r="O17" s="1649"/>
      <c r="P17" s="1649"/>
      <c r="Q17" s="1649"/>
      <c r="R17" s="1649"/>
      <c r="S17" s="1649"/>
      <c r="T17" s="1649"/>
      <c r="U17" s="1649"/>
      <c r="V17" s="1650"/>
      <c r="W17" s="408"/>
      <c r="X17" s="804"/>
      <c r="Y17" s="805"/>
      <c r="Z17" s="805"/>
      <c r="AA17" s="805"/>
      <c r="AB17" s="805"/>
      <c r="AC17" s="805"/>
      <c r="AD17" s="817"/>
      <c r="AE17" s="360"/>
      <c r="AF17" s="345"/>
      <c r="AG17" s="723"/>
      <c r="AH17" s="1895"/>
      <c r="AI17" s="1896"/>
      <c r="AJ17" s="1896"/>
      <c r="AK17" s="1896"/>
      <c r="AL17" s="1896"/>
      <c r="AM17" s="40"/>
      <c r="AN17" s="345"/>
      <c r="AO17" s="723"/>
      <c r="AP17" s="41"/>
    </row>
    <row r="18" spans="1:42" ht="18" customHeight="1" x14ac:dyDescent="0.4">
      <c r="A18" s="839"/>
      <c r="B18" s="825"/>
      <c r="C18" s="825"/>
      <c r="D18" s="816"/>
      <c r="E18" s="1903"/>
      <c r="F18" s="843"/>
      <c r="G18" s="899"/>
      <c r="H18" s="760"/>
      <c r="I18" s="760"/>
      <c r="J18" s="760"/>
      <c r="K18" s="761"/>
      <c r="L18" s="947"/>
      <c r="M18" s="947"/>
      <c r="N18" s="947"/>
      <c r="O18" s="947"/>
      <c r="P18" s="947"/>
      <c r="Q18" s="947"/>
      <c r="R18" s="947"/>
      <c r="S18" s="947"/>
      <c r="T18" s="947"/>
      <c r="U18" s="947"/>
      <c r="V18" s="948"/>
      <c r="W18" s="408"/>
      <c r="X18" s="804" t="s">
        <v>658</v>
      </c>
      <c r="Y18" s="805"/>
      <c r="Z18" s="805"/>
      <c r="AA18" s="805"/>
      <c r="AB18" s="805"/>
      <c r="AC18" s="805"/>
      <c r="AD18" s="817"/>
      <c r="AE18" s="383"/>
      <c r="AF18" s="384"/>
      <c r="AG18" s="1882" t="s">
        <v>15</v>
      </c>
      <c r="AH18" s="1882"/>
      <c r="AI18" s="1884"/>
      <c r="AJ18" s="1884"/>
      <c r="AK18" s="1884"/>
      <c r="AL18" s="1884"/>
      <c r="AM18" s="1882" t="s">
        <v>564</v>
      </c>
      <c r="AN18" s="1882"/>
      <c r="AO18" s="384"/>
      <c r="AP18" s="385"/>
    </row>
    <row r="19" spans="1:42" ht="18" customHeight="1" x14ac:dyDescent="0.4">
      <c r="A19" s="764" t="s">
        <v>659</v>
      </c>
      <c r="B19" s="777"/>
      <c r="C19" s="777"/>
      <c r="D19" s="778"/>
      <c r="E19" s="1191"/>
      <c r="F19" s="842" t="s">
        <v>576</v>
      </c>
      <c r="G19" s="858" t="s">
        <v>188</v>
      </c>
      <c r="H19" s="765"/>
      <c r="I19" s="1648"/>
      <c r="J19" s="1649"/>
      <c r="K19" s="1649"/>
      <c r="L19" s="1649"/>
      <c r="M19" s="1649"/>
      <c r="N19" s="1901"/>
      <c r="O19" s="765" t="s">
        <v>660</v>
      </c>
      <c r="P19" s="765"/>
      <c r="Q19" s="765"/>
      <c r="R19" s="1648"/>
      <c r="S19" s="1649"/>
      <c r="T19" s="1649"/>
      <c r="U19" s="1649"/>
      <c r="V19" s="1650"/>
      <c r="W19" s="409"/>
      <c r="X19" s="804"/>
      <c r="Y19" s="805"/>
      <c r="Z19" s="805"/>
      <c r="AA19" s="805"/>
      <c r="AB19" s="805"/>
      <c r="AC19" s="805"/>
      <c r="AD19" s="817"/>
      <c r="AE19" s="303"/>
      <c r="AF19" s="85"/>
      <c r="AG19" s="1899"/>
      <c r="AH19" s="1899"/>
      <c r="AI19" s="1898"/>
      <c r="AJ19" s="1898"/>
      <c r="AK19" s="1898"/>
      <c r="AL19" s="1898"/>
      <c r="AM19" s="1899"/>
      <c r="AN19" s="1899"/>
      <c r="AO19" s="85"/>
      <c r="AP19" s="407"/>
    </row>
    <row r="20" spans="1:42" ht="18" customHeight="1" x14ac:dyDescent="0.4">
      <c r="A20" s="759"/>
      <c r="B20" s="760"/>
      <c r="C20" s="760"/>
      <c r="D20" s="761"/>
      <c r="E20" s="1862"/>
      <c r="F20" s="1863"/>
      <c r="G20" s="976"/>
      <c r="H20" s="768"/>
      <c r="I20" s="1897"/>
      <c r="J20" s="1701"/>
      <c r="K20" s="1701"/>
      <c r="L20" s="1701"/>
      <c r="M20" s="1701"/>
      <c r="N20" s="1902"/>
      <c r="O20" s="768"/>
      <c r="P20" s="768"/>
      <c r="Q20" s="768"/>
      <c r="R20" s="1897"/>
      <c r="S20" s="1701"/>
      <c r="T20" s="1701"/>
      <c r="U20" s="1701"/>
      <c r="V20" s="1702"/>
      <c r="W20" s="409"/>
      <c r="X20" s="804" t="s">
        <v>661</v>
      </c>
      <c r="Y20" s="805"/>
      <c r="Z20" s="805"/>
      <c r="AA20" s="805"/>
      <c r="AB20" s="805"/>
      <c r="AC20" s="805"/>
      <c r="AD20" s="817"/>
      <c r="AE20" s="383"/>
      <c r="AF20" s="384"/>
      <c r="AG20" s="1882" t="s">
        <v>662</v>
      </c>
      <c r="AH20" s="1882"/>
      <c r="AI20" s="1884"/>
      <c r="AJ20" s="1884"/>
      <c r="AK20" s="1884"/>
      <c r="AL20" s="1884"/>
      <c r="AM20" s="1882" t="s">
        <v>564</v>
      </c>
      <c r="AN20" s="1882"/>
      <c r="AO20" s="384"/>
      <c r="AP20" s="385"/>
    </row>
    <row r="21" spans="1:42" ht="18" customHeight="1" x14ac:dyDescent="0.4">
      <c r="A21" s="759"/>
      <c r="B21" s="760"/>
      <c r="C21" s="760"/>
      <c r="D21" s="761"/>
      <c r="E21" s="1862"/>
      <c r="F21" s="1863" t="s">
        <v>550</v>
      </c>
      <c r="G21" s="858" t="s">
        <v>188</v>
      </c>
      <c r="H21" s="765"/>
      <c r="I21" s="1648"/>
      <c r="J21" s="1649"/>
      <c r="K21" s="1649"/>
      <c r="L21" s="1649"/>
      <c r="M21" s="1649"/>
      <c r="N21" s="1901"/>
      <c r="O21" s="765" t="s">
        <v>660</v>
      </c>
      <c r="P21" s="765"/>
      <c r="Q21" s="765"/>
      <c r="R21" s="1648"/>
      <c r="S21" s="1649"/>
      <c r="T21" s="1649"/>
      <c r="U21" s="1649"/>
      <c r="V21" s="1650"/>
      <c r="X21" s="804"/>
      <c r="Y21" s="805"/>
      <c r="Z21" s="805"/>
      <c r="AA21" s="805"/>
      <c r="AB21" s="805"/>
      <c r="AC21" s="805"/>
      <c r="AD21" s="817"/>
      <c r="AE21" s="386"/>
      <c r="AF21" s="128"/>
      <c r="AG21" s="1900"/>
      <c r="AH21" s="1900"/>
      <c r="AI21" s="1896"/>
      <c r="AJ21" s="1896"/>
      <c r="AK21" s="1896"/>
      <c r="AL21" s="1896"/>
      <c r="AM21" s="1900"/>
      <c r="AN21" s="1900"/>
      <c r="AO21" s="128"/>
      <c r="AP21" s="387"/>
    </row>
    <row r="22" spans="1:42" ht="18" customHeight="1" x14ac:dyDescent="0.4">
      <c r="A22" s="839"/>
      <c r="B22" s="825"/>
      <c r="C22" s="825"/>
      <c r="D22" s="816"/>
      <c r="E22" s="1903"/>
      <c r="F22" s="843"/>
      <c r="G22" s="976"/>
      <c r="H22" s="768"/>
      <c r="I22" s="1897"/>
      <c r="J22" s="1701"/>
      <c r="K22" s="1701"/>
      <c r="L22" s="1701"/>
      <c r="M22" s="1701"/>
      <c r="N22" s="1902"/>
      <c r="O22" s="768"/>
      <c r="P22" s="768"/>
      <c r="Q22" s="768"/>
      <c r="R22" s="1897"/>
      <c r="S22" s="1701"/>
      <c r="T22" s="1701"/>
      <c r="U22" s="1701"/>
      <c r="V22" s="1702"/>
      <c r="X22" s="1636" t="s">
        <v>702</v>
      </c>
      <c r="Y22" s="805"/>
      <c r="Z22" s="805"/>
      <c r="AA22" s="805"/>
      <c r="AB22" s="805"/>
      <c r="AC22" s="805"/>
      <c r="AD22" s="817"/>
      <c r="AE22" s="383"/>
      <c r="AF22" s="384"/>
      <c r="AG22" s="1882" t="s">
        <v>17</v>
      </c>
      <c r="AH22" s="1882"/>
      <c r="AI22" s="1884"/>
      <c r="AJ22" s="1884"/>
      <c r="AK22" s="1884"/>
      <c r="AL22" s="1884"/>
      <c r="AM22" s="1882" t="s">
        <v>564</v>
      </c>
      <c r="AN22" s="1882"/>
      <c r="AO22" s="384"/>
      <c r="AP22" s="385"/>
    </row>
    <row r="23" spans="1:42" ht="18" customHeight="1" x14ac:dyDescent="0.4">
      <c r="A23" s="410" t="s">
        <v>87</v>
      </c>
      <c r="B23" s="109" t="s">
        <v>663</v>
      </c>
      <c r="C23" s="384"/>
      <c r="D23" s="384"/>
      <c r="E23" s="384"/>
      <c r="F23" s="384"/>
      <c r="G23" s="384"/>
      <c r="H23" s="384"/>
      <c r="I23" s="384"/>
      <c r="J23" s="384"/>
      <c r="K23" s="384"/>
      <c r="L23" s="384"/>
      <c r="M23" s="384"/>
      <c r="N23" s="384"/>
      <c r="O23" s="384"/>
      <c r="P23" s="384"/>
      <c r="Q23" s="384"/>
      <c r="R23" s="384"/>
      <c r="S23" s="384"/>
      <c r="T23" s="384"/>
      <c r="U23" s="384"/>
      <c r="V23" s="385"/>
      <c r="X23" s="804"/>
      <c r="Y23" s="805"/>
      <c r="Z23" s="805"/>
      <c r="AA23" s="805"/>
      <c r="AB23" s="805"/>
      <c r="AC23" s="805"/>
      <c r="AD23" s="817"/>
      <c r="AE23" s="303"/>
      <c r="AF23" s="85"/>
      <c r="AG23" s="1899"/>
      <c r="AH23" s="1899"/>
      <c r="AI23" s="1898"/>
      <c r="AJ23" s="1898"/>
      <c r="AK23" s="1898"/>
      <c r="AL23" s="1898"/>
      <c r="AM23" s="1899"/>
      <c r="AN23" s="1899"/>
      <c r="AO23" s="85"/>
      <c r="AP23" s="407"/>
    </row>
    <row r="24" spans="1:42" ht="18" customHeight="1" x14ac:dyDescent="0.4">
      <c r="A24" s="127"/>
      <c r="B24" s="128" t="s">
        <v>664</v>
      </c>
      <c r="C24" s="128"/>
      <c r="D24" s="128"/>
      <c r="E24" s="128"/>
      <c r="F24" s="128"/>
      <c r="G24" s="128"/>
      <c r="H24" s="128"/>
      <c r="I24" s="128"/>
      <c r="J24" s="128"/>
      <c r="K24" s="128"/>
      <c r="L24" s="128"/>
      <c r="M24" s="128"/>
      <c r="N24" s="128"/>
      <c r="O24" s="128"/>
      <c r="P24" s="128"/>
      <c r="Q24" s="128"/>
      <c r="R24" s="128"/>
      <c r="S24" s="128"/>
      <c r="T24" s="128"/>
      <c r="U24" s="128"/>
      <c r="V24" s="387"/>
      <c r="X24" s="764" t="s">
        <v>665</v>
      </c>
      <c r="Y24" s="765"/>
      <c r="Z24" s="765"/>
      <c r="AA24" s="866" t="s">
        <v>666</v>
      </c>
      <c r="AB24" s="777"/>
      <c r="AC24" s="777"/>
      <c r="AD24" s="778"/>
      <c r="AE24" s="383"/>
      <c r="AF24" s="384"/>
      <c r="AG24" s="1882" t="s">
        <v>662</v>
      </c>
      <c r="AH24" s="1882"/>
      <c r="AI24" s="1884"/>
      <c r="AJ24" s="1884"/>
      <c r="AK24" s="1884"/>
      <c r="AL24" s="1884"/>
      <c r="AM24" s="1882" t="s">
        <v>564</v>
      </c>
      <c r="AN24" s="1882"/>
      <c r="AO24" s="384"/>
      <c r="AP24" s="385"/>
    </row>
    <row r="25" spans="1:42" ht="18" customHeight="1" x14ac:dyDescent="0.4">
      <c r="A25" s="776" t="s">
        <v>667</v>
      </c>
      <c r="B25" s="777"/>
      <c r="C25" s="777"/>
      <c r="D25" s="777"/>
      <c r="E25" s="411"/>
      <c r="F25" s="412"/>
      <c r="G25" s="1856" t="s">
        <v>668</v>
      </c>
      <c r="H25" s="1857"/>
      <c r="I25" s="1857"/>
      <c r="J25" s="1857"/>
      <c r="K25" s="1857"/>
      <c r="L25" s="1857"/>
      <c r="M25" s="1857"/>
      <c r="N25" s="1857"/>
      <c r="O25" s="1857"/>
      <c r="P25" s="1857"/>
      <c r="Q25" s="1857"/>
      <c r="R25" s="1857"/>
      <c r="S25" s="1857"/>
      <c r="T25" s="1857"/>
      <c r="U25" s="1857"/>
      <c r="V25" s="1858"/>
      <c r="X25" s="864"/>
      <c r="Y25" s="1624"/>
      <c r="Z25" s="1624"/>
      <c r="AA25" s="815"/>
      <c r="AB25" s="825"/>
      <c r="AC25" s="825"/>
      <c r="AD25" s="816"/>
      <c r="AE25" s="386"/>
      <c r="AF25" s="128"/>
      <c r="AG25" s="1900"/>
      <c r="AH25" s="1900"/>
      <c r="AI25" s="1896"/>
      <c r="AJ25" s="1896"/>
      <c r="AK25" s="1896"/>
      <c r="AL25" s="1896"/>
      <c r="AM25" s="1900"/>
      <c r="AN25" s="1900"/>
      <c r="AO25" s="128"/>
      <c r="AP25" s="387"/>
    </row>
    <row r="26" spans="1:42" ht="18" customHeight="1" x14ac:dyDescent="0.4">
      <c r="A26" s="759"/>
      <c r="B26" s="760"/>
      <c r="C26" s="760"/>
      <c r="D26" s="760"/>
      <c r="E26" s="413"/>
      <c r="F26" s="414"/>
      <c r="G26" s="43"/>
      <c r="H26" s="43"/>
      <c r="I26" s="359" t="s">
        <v>669</v>
      </c>
      <c r="J26" s="67"/>
      <c r="K26" s="43"/>
      <c r="L26" s="43"/>
      <c r="M26" s="43"/>
      <c r="N26" s="43"/>
      <c r="O26" s="351"/>
      <c r="P26" s="43"/>
      <c r="Q26" s="43"/>
      <c r="R26" s="43"/>
      <c r="S26" s="43"/>
      <c r="T26" s="43"/>
      <c r="U26" s="43"/>
      <c r="V26" s="44"/>
      <c r="X26" s="864"/>
      <c r="Y26" s="1624"/>
      <c r="Z26" s="1624"/>
      <c r="AA26" s="866" t="s">
        <v>670</v>
      </c>
      <c r="AB26" s="777"/>
      <c r="AC26" s="777"/>
      <c r="AD26" s="778"/>
      <c r="AE26" s="1886"/>
      <c r="AF26" s="1705"/>
      <c r="AG26" s="1705"/>
      <c r="AH26" s="1705"/>
      <c r="AI26" s="1705"/>
      <c r="AJ26" s="1705"/>
      <c r="AK26" s="1705"/>
      <c r="AL26" s="1705"/>
      <c r="AM26" s="1705"/>
      <c r="AN26" s="1705"/>
      <c r="AO26" s="1705"/>
      <c r="AP26" s="1887"/>
    </row>
    <row r="27" spans="1:42" ht="18" customHeight="1" x14ac:dyDescent="0.4">
      <c r="A27" s="759"/>
      <c r="B27" s="760"/>
      <c r="C27" s="760"/>
      <c r="D27" s="760"/>
      <c r="E27" s="1862"/>
      <c r="F27" s="1863" t="s">
        <v>576</v>
      </c>
      <c r="G27" s="124"/>
      <c r="H27" s="43"/>
      <c r="I27" s="43" t="s">
        <v>671</v>
      </c>
      <c r="J27" s="415"/>
      <c r="K27" s="43"/>
      <c r="L27" s="43"/>
      <c r="M27" s="43"/>
      <c r="N27" s="43"/>
      <c r="O27" s="351" t="s">
        <v>672</v>
      </c>
      <c r="P27" s="43"/>
      <c r="Q27" s="43"/>
      <c r="R27" s="43"/>
      <c r="S27" s="43"/>
      <c r="T27" s="43"/>
      <c r="U27" s="43"/>
      <c r="V27" s="44"/>
      <c r="X27" s="767"/>
      <c r="Y27" s="768"/>
      <c r="Z27" s="768"/>
      <c r="AA27" s="815"/>
      <c r="AB27" s="825"/>
      <c r="AC27" s="825"/>
      <c r="AD27" s="816"/>
      <c r="AE27" s="1888"/>
      <c r="AF27" s="1708"/>
      <c r="AG27" s="1708"/>
      <c r="AH27" s="1708"/>
      <c r="AI27" s="1708"/>
      <c r="AJ27" s="1708"/>
      <c r="AK27" s="1708"/>
      <c r="AL27" s="1708"/>
      <c r="AM27" s="1708"/>
      <c r="AN27" s="1708"/>
      <c r="AO27" s="1708"/>
      <c r="AP27" s="1889"/>
    </row>
    <row r="28" spans="1:42" ht="18" customHeight="1" x14ac:dyDescent="0.4">
      <c r="A28" s="759"/>
      <c r="B28" s="760"/>
      <c r="C28" s="760"/>
      <c r="D28" s="760"/>
      <c r="E28" s="1862"/>
      <c r="F28" s="1863"/>
      <c r="G28" s="124"/>
      <c r="H28" s="43"/>
      <c r="I28" s="43" t="s">
        <v>673</v>
      </c>
      <c r="J28" s="415"/>
      <c r="K28" s="43"/>
      <c r="L28" s="43"/>
      <c r="M28" s="43"/>
      <c r="N28" s="43"/>
      <c r="O28" s="43"/>
      <c r="P28" s="43"/>
      <c r="Q28" s="124"/>
      <c r="R28" s="124"/>
      <c r="S28" s="124"/>
      <c r="T28" s="124"/>
      <c r="U28" s="124"/>
      <c r="V28" s="44"/>
      <c r="X28" s="1890" t="s">
        <v>674</v>
      </c>
      <c r="Y28" s="1891"/>
      <c r="Z28" s="1891"/>
      <c r="AA28" s="1891"/>
      <c r="AB28" s="1891"/>
      <c r="AC28" s="1891"/>
      <c r="AD28" s="1891"/>
      <c r="AE28" s="328"/>
      <c r="AF28" s="362"/>
      <c r="AG28" s="770" t="s">
        <v>576</v>
      </c>
      <c r="AH28" s="1894" t="s">
        <v>91</v>
      </c>
      <c r="AI28" s="1884"/>
      <c r="AJ28" s="1884"/>
      <c r="AK28" s="1884" t="s">
        <v>589</v>
      </c>
      <c r="AL28" s="1884"/>
      <c r="AM28" s="37"/>
      <c r="AN28" s="362"/>
      <c r="AO28" s="770" t="s">
        <v>550</v>
      </c>
      <c r="AP28" s="38"/>
    </row>
    <row r="29" spans="1:42" ht="18" customHeight="1" x14ac:dyDescent="0.4">
      <c r="A29" s="759"/>
      <c r="B29" s="760"/>
      <c r="C29" s="760"/>
      <c r="D29" s="760"/>
      <c r="E29" s="416"/>
      <c r="F29" s="417"/>
      <c r="G29" s="124"/>
      <c r="H29" s="43"/>
      <c r="I29" s="43" t="s">
        <v>584</v>
      </c>
      <c r="J29" s="415"/>
      <c r="K29" s="1706"/>
      <c r="L29" s="1706"/>
      <c r="M29" s="1706"/>
      <c r="N29" s="1706"/>
      <c r="O29" s="1706"/>
      <c r="P29" s="1706"/>
      <c r="Q29" s="1706"/>
      <c r="R29" s="1706"/>
      <c r="S29" s="1706"/>
      <c r="T29" s="1706"/>
      <c r="U29" s="1706"/>
      <c r="V29" s="418" t="s">
        <v>229</v>
      </c>
      <c r="W29" s="408"/>
      <c r="X29" s="1892"/>
      <c r="Y29" s="1893"/>
      <c r="Z29" s="1893"/>
      <c r="AA29" s="1893"/>
      <c r="AB29" s="1893"/>
      <c r="AC29" s="1893"/>
      <c r="AD29" s="1893"/>
      <c r="AE29" s="360"/>
      <c r="AF29" s="345"/>
      <c r="AG29" s="723"/>
      <c r="AH29" s="1895"/>
      <c r="AI29" s="1896"/>
      <c r="AJ29" s="1896"/>
      <c r="AK29" s="1896"/>
      <c r="AL29" s="1896"/>
      <c r="AM29" s="40"/>
      <c r="AN29" s="345"/>
      <c r="AO29" s="723"/>
      <c r="AP29" s="41"/>
    </row>
    <row r="30" spans="1:42" ht="18" customHeight="1" x14ac:dyDescent="0.4">
      <c r="A30" s="759"/>
      <c r="B30" s="760"/>
      <c r="C30" s="760"/>
      <c r="D30" s="760"/>
      <c r="E30" s="416"/>
      <c r="F30" s="417"/>
      <c r="G30" s="1853" t="s">
        <v>675</v>
      </c>
      <c r="H30" s="1854"/>
      <c r="I30" s="1854"/>
      <c r="J30" s="1854"/>
      <c r="K30" s="1854"/>
      <c r="L30" s="1854"/>
      <c r="M30" s="1854"/>
      <c r="N30" s="1854"/>
      <c r="O30" s="1854"/>
      <c r="P30" s="1854"/>
      <c r="Q30" s="1854"/>
      <c r="R30" s="1854"/>
      <c r="S30" s="1854"/>
      <c r="T30" s="1854"/>
      <c r="U30" s="1854"/>
      <c r="V30" s="1855"/>
      <c r="W30" s="408"/>
      <c r="X30" s="776" t="s">
        <v>676</v>
      </c>
      <c r="Y30" s="777"/>
      <c r="Z30" s="777"/>
      <c r="AA30" s="777"/>
      <c r="AB30" s="777"/>
      <c r="AC30" s="777"/>
      <c r="AD30" s="777"/>
      <c r="AE30" s="383"/>
      <c r="AF30" s="384"/>
      <c r="AG30" s="1882" t="s">
        <v>17</v>
      </c>
      <c r="AH30" s="1882"/>
      <c r="AI30" s="1884"/>
      <c r="AJ30" s="1884"/>
      <c r="AK30" s="1884"/>
      <c r="AL30" s="1884"/>
      <c r="AM30" s="1882" t="s">
        <v>564</v>
      </c>
      <c r="AN30" s="1882"/>
      <c r="AO30" s="384"/>
      <c r="AP30" s="385"/>
    </row>
    <row r="31" spans="1:42" ht="18" customHeight="1" thickBot="1" x14ac:dyDescent="0.45">
      <c r="A31" s="759"/>
      <c r="B31" s="760"/>
      <c r="C31" s="760"/>
      <c r="D31" s="760"/>
      <c r="E31" s="1862"/>
      <c r="F31" s="1863" t="s">
        <v>550</v>
      </c>
      <c r="G31" s="124"/>
      <c r="H31" s="43"/>
      <c r="I31" s="43" t="s">
        <v>677</v>
      </c>
      <c r="J31" s="351"/>
      <c r="K31" s="351"/>
      <c r="L31" s="351"/>
      <c r="M31" s="351"/>
      <c r="N31" s="351"/>
      <c r="O31" s="351"/>
      <c r="P31" s="351"/>
      <c r="Q31" s="351"/>
      <c r="R31" s="351"/>
      <c r="S31" s="351"/>
      <c r="T31" s="351"/>
      <c r="U31" s="351"/>
      <c r="V31" s="419"/>
      <c r="W31" s="409"/>
      <c r="X31" s="712"/>
      <c r="Y31" s="713"/>
      <c r="Z31" s="713"/>
      <c r="AA31" s="713"/>
      <c r="AB31" s="713"/>
      <c r="AC31" s="713"/>
      <c r="AD31" s="713"/>
      <c r="AE31" s="391"/>
      <c r="AF31" s="110"/>
      <c r="AG31" s="1883"/>
      <c r="AH31" s="1883"/>
      <c r="AI31" s="1885"/>
      <c r="AJ31" s="1885"/>
      <c r="AK31" s="1885"/>
      <c r="AL31" s="1885"/>
      <c r="AM31" s="1883"/>
      <c r="AN31" s="1883"/>
      <c r="AO31" s="110"/>
      <c r="AP31" s="392"/>
    </row>
    <row r="32" spans="1:42" ht="18" customHeight="1" x14ac:dyDescent="0.4">
      <c r="A32" s="759"/>
      <c r="B32" s="760"/>
      <c r="C32" s="760"/>
      <c r="D32" s="760"/>
      <c r="E32" s="1862"/>
      <c r="F32" s="1863"/>
      <c r="G32" s="124"/>
      <c r="H32" s="43"/>
      <c r="I32" s="43" t="s">
        <v>678</v>
      </c>
      <c r="J32" s="43"/>
      <c r="K32" s="43"/>
      <c r="L32" s="43"/>
      <c r="M32" s="43"/>
      <c r="N32" s="43"/>
      <c r="O32" s="43"/>
      <c r="P32" s="43"/>
      <c r="Q32" s="124"/>
      <c r="R32" s="124"/>
      <c r="S32" s="124"/>
      <c r="T32" s="124"/>
      <c r="U32" s="124"/>
      <c r="V32" s="44"/>
      <c r="W32" s="409"/>
      <c r="X32" s="51" t="s">
        <v>87</v>
      </c>
      <c r="Y32" s="22" t="s">
        <v>679</v>
      </c>
      <c r="Z32" s="420"/>
      <c r="AA32" s="420"/>
      <c r="AB32" s="420"/>
      <c r="AC32" s="420"/>
      <c r="AD32" s="420"/>
      <c r="AE32" s="420"/>
      <c r="AF32" s="420"/>
      <c r="AG32" s="420"/>
      <c r="AH32" s="420"/>
      <c r="AI32" s="420"/>
      <c r="AJ32" s="420"/>
      <c r="AK32" s="420"/>
      <c r="AL32" s="420"/>
    </row>
    <row r="33" spans="1:42" ht="18" customHeight="1" x14ac:dyDescent="0.4">
      <c r="A33" s="759"/>
      <c r="B33" s="760"/>
      <c r="C33" s="760"/>
      <c r="D33" s="760"/>
      <c r="E33" s="421"/>
      <c r="F33" s="422"/>
      <c r="G33" s="124"/>
      <c r="H33" s="43"/>
      <c r="I33" s="43" t="s">
        <v>680</v>
      </c>
      <c r="J33" s="351"/>
      <c r="K33" s="351"/>
      <c r="L33" s="351"/>
      <c r="M33" s="351"/>
      <c r="N33" s="351"/>
      <c r="O33" s="351"/>
      <c r="P33" s="351"/>
      <c r="Q33" s="351"/>
      <c r="R33" s="351"/>
      <c r="S33" s="351"/>
      <c r="T33" s="351"/>
      <c r="U33" s="351"/>
      <c r="V33" s="419"/>
      <c r="X33" s="22"/>
      <c r="Y33" s="22" t="s">
        <v>698</v>
      </c>
      <c r="Z33" s="420"/>
      <c r="AA33" s="420"/>
      <c r="AB33" s="420"/>
      <c r="AC33" s="420"/>
      <c r="AD33" s="420"/>
      <c r="AE33" s="420"/>
      <c r="AF33" s="420"/>
      <c r="AG33" s="420"/>
      <c r="AH33" s="420"/>
      <c r="AI33" s="420"/>
      <c r="AJ33" s="420"/>
      <c r="AK33" s="420"/>
      <c r="AL33" s="420"/>
    </row>
    <row r="34" spans="1:42" ht="18" customHeight="1" x14ac:dyDescent="0.4">
      <c r="A34" s="839"/>
      <c r="B34" s="825"/>
      <c r="C34" s="825"/>
      <c r="D34" s="825"/>
      <c r="E34" s="331"/>
      <c r="F34" s="423"/>
      <c r="G34" s="115"/>
      <c r="H34" s="40"/>
      <c r="I34" s="40" t="s">
        <v>681</v>
      </c>
      <c r="J34" s="115"/>
      <c r="K34" s="807"/>
      <c r="L34" s="807"/>
      <c r="M34" s="807"/>
      <c r="N34" s="807"/>
      <c r="O34" s="807"/>
      <c r="P34" s="807"/>
      <c r="Q34" s="807"/>
      <c r="R34" s="807"/>
      <c r="S34" s="807"/>
      <c r="T34" s="807"/>
      <c r="U34" s="807"/>
      <c r="V34" s="92" t="s">
        <v>229</v>
      </c>
    </row>
    <row r="35" spans="1:42" ht="18" customHeight="1" thickBot="1" x14ac:dyDescent="0.45">
      <c r="A35" s="1877" t="s">
        <v>1176</v>
      </c>
      <c r="B35" s="1659"/>
      <c r="C35" s="1659"/>
      <c r="D35" s="1659"/>
      <c r="E35" s="421"/>
      <c r="F35" s="424"/>
      <c r="G35" s="1850" t="s">
        <v>682</v>
      </c>
      <c r="H35" s="1851"/>
      <c r="I35" s="1851"/>
      <c r="J35" s="1851"/>
      <c r="K35" s="1851"/>
      <c r="L35" s="1851"/>
      <c r="M35" s="1851"/>
      <c r="N35" s="1851"/>
      <c r="O35" s="1851"/>
      <c r="P35" s="1851"/>
      <c r="Q35" s="1851"/>
      <c r="R35" s="1851"/>
      <c r="S35" s="1851"/>
      <c r="T35" s="1851"/>
      <c r="U35" s="1851"/>
      <c r="V35" s="1852"/>
      <c r="X35" s="22" t="s">
        <v>683</v>
      </c>
      <c r="Y35" s="112"/>
      <c r="AD35" s="23"/>
      <c r="AE35" s="23"/>
    </row>
    <row r="36" spans="1:42" ht="18" customHeight="1" x14ac:dyDescent="0.4">
      <c r="A36" s="1878"/>
      <c r="B36" s="1879"/>
      <c r="C36" s="1879"/>
      <c r="D36" s="1879"/>
      <c r="E36" s="421"/>
      <c r="F36" s="424"/>
      <c r="G36" s="421"/>
      <c r="H36" s="43"/>
      <c r="I36" s="359" t="s">
        <v>669</v>
      </c>
      <c r="J36" s="415"/>
      <c r="K36" s="43"/>
      <c r="L36" s="43"/>
      <c r="M36" s="43"/>
      <c r="N36" s="43"/>
      <c r="O36" s="351"/>
      <c r="P36" s="43"/>
      <c r="Q36" s="351"/>
      <c r="R36" s="351"/>
      <c r="S36" s="351"/>
      <c r="T36" s="351"/>
      <c r="U36" s="351"/>
      <c r="V36" s="419"/>
      <c r="W36" s="65"/>
      <c r="X36" s="1790" t="s">
        <v>684</v>
      </c>
      <c r="Y36" s="1622"/>
      <c r="Z36" s="1622"/>
      <c r="AA36" s="1622"/>
      <c r="AB36" s="1622"/>
      <c r="AC36" s="1622"/>
      <c r="AD36" s="1623"/>
      <c r="AE36" s="403"/>
      <c r="AF36" s="342"/>
      <c r="AG36" s="342"/>
      <c r="AH36" s="341"/>
      <c r="AI36" s="952" t="s">
        <v>576</v>
      </c>
      <c r="AJ36" s="342"/>
      <c r="AK36" s="342"/>
      <c r="AL36" s="341"/>
      <c r="AM36" s="952" t="s">
        <v>550</v>
      </c>
      <c r="AN36" s="342"/>
      <c r="AO36" s="342"/>
      <c r="AP36" s="381"/>
    </row>
    <row r="37" spans="1:42" ht="18" customHeight="1" x14ac:dyDescent="0.4">
      <c r="A37" s="1878"/>
      <c r="B37" s="1879"/>
      <c r="C37" s="1879"/>
      <c r="D37" s="1879"/>
      <c r="E37" s="1862"/>
      <c r="F37" s="1863" t="s">
        <v>576</v>
      </c>
      <c r="G37" s="413"/>
      <c r="H37" s="43"/>
      <c r="I37" s="43" t="s">
        <v>685</v>
      </c>
      <c r="J37" s="43"/>
      <c r="K37" s="43"/>
      <c r="L37" s="43"/>
      <c r="M37" s="43"/>
      <c r="N37" s="43"/>
      <c r="O37" s="351"/>
      <c r="P37" s="43"/>
      <c r="Q37" s="43"/>
      <c r="R37" s="43"/>
      <c r="S37" s="43"/>
      <c r="T37" s="43"/>
      <c r="U37" s="43"/>
      <c r="V37" s="44"/>
      <c r="W37" s="65"/>
      <c r="X37" s="767"/>
      <c r="Y37" s="768"/>
      <c r="Z37" s="768"/>
      <c r="AA37" s="768"/>
      <c r="AB37" s="768"/>
      <c r="AC37" s="768"/>
      <c r="AD37" s="769"/>
      <c r="AE37" s="330"/>
      <c r="AF37" s="43"/>
      <c r="AG37" s="43"/>
      <c r="AH37" s="370"/>
      <c r="AI37" s="723"/>
      <c r="AJ37" s="43"/>
      <c r="AK37" s="43"/>
      <c r="AL37" s="370"/>
      <c r="AM37" s="723"/>
      <c r="AN37" s="43"/>
      <c r="AO37" s="43"/>
      <c r="AP37" s="44"/>
    </row>
    <row r="38" spans="1:42" ht="18" customHeight="1" x14ac:dyDescent="0.4">
      <c r="A38" s="1878"/>
      <c r="B38" s="1879"/>
      <c r="C38" s="1879"/>
      <c r="D38" s="1879"/>
      <c r="E38" s="1862"/>
      <c r="F38" s="1863"/>
      <c r="G38" s="413"/>
      <c r="H38" s="43"/>
      <c r="I38" s="43" t="s">
        <v>686</v>
      </c>
      <c r="J38" s="43"/>
      <c r="K38" s="43"/>
      <c r="L38" s="43"/>
      <c r="M38" s="43"/>
      <c r="N38" s="43"/>
      <c r="O38" s="351"/>
      <c r="P38" s="43"/>
      <c r="Q38" s="351"/>
      <c r="R38" s="351"/>
      <c r="S38" s="351"/>
      <c r="T38" s="351"/>
      <c r="U38" s="351"/>
      <c r="V38" s="419"/>
      <c r="W38" s="65"/>
      <c r="X38" s="1864" t="s">
        <v>687</v>
      </c>
      <c r="Y38" s="1865"/>
      <c r="Z38" s="1865"/>
      <c r="AA38" s="1865"/>
      <c r="AB38" s="1866"/>
      <c r="AC38" s="817" t="s">
        <v>688</v>
      </c>
      <c r="AD38" s="736"/>
      <c r="AE38" s="425"/>
      <c r="AF38" s="426"/>
      <c r="AG38" s="1859" t="s">
        <v>268</v>
      </c>
      <c r="AH38" s="1859"/>
      <c r="AI38" s="819"/>
      <c r="AJ38" s="819"/>
      <c r="AK38" s="819"/>
      <c r="AL38" s="819"/>
      <c r="AM38" s="1859" t="s">
        <v>564</v>
      </c>
      <c r="AN38" s="1859"/>
      <c r="AO38" s="426"/>
      <c r="AP38" s="427"/>
    </row>
    <row r="39" spans="1:42" ht="18" customHeight="1" x14ac:dyDescent="0.4">
      <c r="A39" s="1878"/>
      <c r="B39" s="1879"/>
      <c r="C39" s="1879"/>
      <c r="D39" s="1879"/>
      <c r="E39" s="413"/>
      <c r="F39" s="414"/>
      <c r="G39" s="413"/>
      <c r="H39" s="43"/>
      <c r="I39" s="43" t="s">
        <v>689</v>
      </c>
      <c r="J39" s="351"/>
      <c r="K39" s="43"/>
      <c r="L39" s="43"/>
      <c r="M39" s="43"/>
      <c r="N39" s="43"/>
      <c r="O39" s="43"/>
      <c r="P39" s="43"/>
      <c r="Q39" s="124"/>
      <c r="R39" s="124"/>
      <c r="S39" s="124"/>
      <c r="T39" s="124"/>
      <c r="U39" s="124"/>
      <c r="V39" s="44"/>
      <c r="W39" s="65"/>
      <c r="X39" s="1867"/>
      <c r="Y39" s="1868"/>
      <c r="Z39" s="1868"/>
      <c r="AA39" s="1868"/>
      <c r="AB39" s="1869"/>
      <c r="AC39" s="817" t="s">
        <v>690</v>
      </c>
      <c r="AD39" s="736"/>
      <c r="AE39" s="425"/>
      <c r="AF39" s="426"/>
      <c r="AG39" s="1859" t="s">
        <v>15</v>
      </c>
      <c r="AH39" s="1859"/>
      <c r="AI39" s="819"/>
      <c r="AJ39" s="819"/>
      <c r="AK39" s="819"/>
      <c r="AL39" s="819"/>
      <c r="AM39" s="1859" t="s">
        <v>564</v>
      </c>
      <c r="AN39" s="1859"/>
      <c r="AO39" s="426"/>
      <c r="AP39" s="427"/>
    </row>
    <row r="40" spans="1:42" ht="18" customHeight="1" x14ac:dyDescent="0.4">
      <c r="A40" s="1878"/>
      <c r="B40" s="1879"/>
      <c r="C40" s="1879"/>
      <c r="D40" s="1879"/>
      <c r="E40" s="1862"/>
      <c r="F40" s="1863" t="s">
        <v>550</v>
      </c>
      <c r="G40" s="413"/>
      <c r="H40" s="43"/>
      <c r="I40" s="359" t="s">
        <v>584</v>
      </c>
      <c r="J40" s="351"/>
      <c r="K40" s="1706"/>
      <c r="L40" s="1706"/>
      <c r="M40" s="1706"/>
      <c r="N40" s="1706"/>
      <c r="O40" s="1706"/>
      <c r="P40" s="1706"/>
      <c r="Q40" s="1706"/>
      <c r="R40" s="1706"/>
      <c r="S40" s="1706"/>
      <c r="T40" s="1706"/>
      <c r="U40" s="1706"/>
      <c r="V40" s="418" t="s">
        <v>229</v>
      </c>
      <c r="W40" s="65"/>
      <c r="X40" s="1870"/>
      <c r="Y40" s="1871"/>
      <c r="Z40" s="1871"/>
      <c r="AA40" s="1871"/>
      <c r="AB40" s="1872"/>
      <c r="AC40" s="817" t="s">
        <v>691</v>
      </c>
      <c r="AD40" s="736"/>
      <c r="AE40" s="425"/>
      <c r="AF40" s="426"/>
      <c r="AG40" s="426"/>
      <c r="AH40" s="426"/>
      <c r="AI40" s="819"/>
      <c r="AJ40" s="819"/>
      <c r="AK40" s="819"/>
      <c r="AL40" s="819"/>
      <c r="AM40" s="1859" t="s">
        <v>564</v>
      </c>
      <c r="AN40" s="1859"/>
      <c r="AO40" s="426"/>
      <c r="AP40" s="427"/>
    </row>
    <row r="41" spans="1:42" ht="18" customHeight="1" x14ac:dyDescent="0.4">
      <c r="A41" s="1878"/>
      <c r="B41" s="1879"/>
      <c r="C41" s="1879"/>
      <c r="D41" s="1879"/>
      <c r="E41" s="1862"/>
      <c r="F41" s="1863"/>
      <c r="G41" s="1853" t="s">
        <v>692</v>
      </c>
      <c r="H41" s="1876"/>
      <c r="I41" s="1876"/>
      <c r="J41" s="1876"/>
      <c r="K41" s="1876"/>
      <c r="L41" s="1876"/>
      <c r="M41" s="1876"/>
      <c r="N41" s="1876"/>
      <c r="O41" s="1876"/>
      <c r="P41" s="1876"/>
      <c r="Q41" s="1876"/>
      <c r="R41" s="1876"/>
      <c r="S41" s="1876"/>
      <c r="T41" s="1876"/>
      <c r="U41" s="1876"/>
      <c r="V41" s="1855"/>
      <c r="W41" s="65"/>
      <c r="X41" s="1864" t="s">
        <v>1143</v>
      </c>
      <c r="Y41" s="1865"/>
      <c r="Z41" s="1865"/>
      <c r="AA41" s="1865"/>
      <c r="AB41" s="1866"/>
      <c r="AC41" s="817" t="s">
        <v>693</v>
      </c>
      <c r="AD41" s="736"/>
      <c r="AE41" s="425"/>
      <c r="AF41" s="426"/>
      <c r="AG41" s="1859" t="s">
        <v>17</v>
      </c>
      <c r="AH41" s="1859"/>
      <c r="AI41" s="819"/>
      <c r="AJ41" s="819"/>
      <c r="AK41" s="819"/>
      <c r="AL41" s="819"/>
      <c r="AM41" s="1859" t="s">
        <v>564</v>
      </c>
      <c r="AN41" s="1859"/>
      <c r="AO41" s="426"/>
      <c r="AP41" s="427"/>
    </row>
    <row r="42" spans="1:42" ht="18" customHeight="1" thickBot="1" x14ac:dyDescent="0.45">
      <c r="A42" s="1878"/>
      <c r="B42" s="1879"/>
      <c r="C42" s="1879"/>
      <c r="D42" s="1879"/>
      <c r="E42" s="421"/>
      <c r="F42" s="422"/>
      <c r="G42" s="421"/>
      <c r="H42" s="847"/>
      <c r="I42" s="847"/>
      <c r="J42" s="79" t="s">
        <v>564</v>
      </c>
      <c r="K42" s="67" t="s">
        <v>565</v>
      </c>
      <c r="L42" s="43"/>
      <c r="M42" s="67" t="s">
        <v>15</v>
      </c>
      <c r="N42" s="43"/>
      <c r="O42" s="43"/>
      <c r="P42" s="67" t="s">
        <v>268</v>
      </c>
      <c r="Q42" s="351"/>
      <c r="R42" s="351"/>
      <c r="S42" s="351"/>
      <c r="T42" s="351"/>
      <c r="U42" s="351"/>
      <c r="V42" s="419"/>
      <c r="W42" s="65"/>
      <c r="X42" s="1873"/>
      <c r="Y42" s="1874"/>
      <c r="Z42" s="1874"/>
      <c r="AA42" s="1874"/>
      <c r="AB42" s="1875"/>
      <c r="AC42" s="733" t="s">
        <v>694</v>
      </c>
      <c r="AD42" s="727"/>
      <c r="AE42" s="727"/>
      <c r="AF42" s="728"/>
      <c r="AG42" s="428"/>
      <c r="AH42" s="1860" t="s">
        <v>17</v>
      </c>
      <c r="AI42" s="1860"/>
      <c r="AJ42" s="1861"/>
      <c r="AK42" s="1861"/>
      <c r="AL42" s="1861"/>
      <c r="AM42" s="1861"/>
      <c r="AN42" s="1860" t="s">
        <v>564</v>
      </c>
      <c r="AO42" s="1860"/>
      <c r="AP42" s="429"/>
    </row>
    <row r="43" spans="1:42" ht="18" customHeight="1" thickBot="1" x14ac:dyDescent="0.45">
      <c r="A43" s="1880"/>
      <c r="B43" s="1881"/>
      <c r="C43" s="1881"/>
      <c r="D43" s="1881"/>
      <c r="E43" s="430"/>
      <c r="F43" s="431"/>
      <c r="G43" s="432" t="s">
        <v>1175</v>
      </c>
      <c r="H43" s="433" t="s">
        <v>695</v>
      </c>
      <c r="I43" s="119"/>
      <c r="J43" s="119"/>
      <c r="K43" s="45"/>
      <c r="L43" s="45"/>
      <c r="M43" s="45"/>
      <c r="N43" s="45"/>
      <c r="O43" s="45"/>
      <c r="P43" s="45"/>
      <c r="Q43" s="45"/>
      <c r="R43" s="45"/>
      <c r="S43" s="45"/>
      <c r="T43" s="45"/>
      <c r="U43" s="45"/>
      <c r="V43" s="46"/>
      <c r="W43" s="65"/>
      <c r="X43" s="51" t="s">
        <v>87</v>
      </c>
      <c r="Y43" s="22" t="s">
        <v>696</v>
      </c>
      <c r="AL43" s="420"/>
    </row>
    <row r="44" spans="1:42" ht="18" customHeight="1" x14ac:dyDescent="0.4">
      <c r="W44" s="65"/>
    </row>
    <row r="45" spans="1:42" ht="18" customHeight="1" x14ac:dyDescent="0.4">
      <c r="M45" s="65"/>
      <c r="N45" s="65"/>
      <c r="O45" s="65"/>
      <c r="P45" s="65"/>
      <c r="Q45" s="65"/>
      <c r="R45" s="65"/>
      <c r="S45" s="65"/>
      <c r="T45" s="65"/>
      <c r="U45" s="65"/>
      <c r="V45" s="65"/>
      <c r="W45" s="65"/>
    </row>
    <row r="46" spans="1:42" ht="18" customHeight="1" x14ac:dyDescent="0.4">
      <c r="A46" s="121"/>
      <c r="B46" s="121"/>
      <c r="C46" s="121"/>
      <c r="G46" s="112"/>
      <c r="H46" s="112"/>
      <c r="I46" s="112"/>
      <c r="J46" s="112"/>
      <c r="K46" s="112"/>
      <c r="W46" s="65"/>
    </row>
    <row r="47" spans="1:42" ht="18" customHeight="1" x14ac:dyDescent="0.4">
      <c r="A47" s="121"/>
      <c r="B47" s="121"/>
      <c r="G47" s="112"/>
      <c r="H47" s="112"/>
      <c r="I47" s="112"/>
      <c r="J47" s="112"/>
      <c r="K47" s="112"/>
      <c r="Q47" s="112"/>
      <c r="T47" s="408"/>
      <c r="U47" s="408"/>
      <c r="V47" s="408"/>
    </row>
    <row r="48" spans="1:42" ht="18" customHeight="1" x14ac:dyDescent="0.4">
      <c r="A48" s="121"/>
      <c r="B48" s="121"/>
      <c r="G48" s="112"/>
      <c r="H48" s="112"/>
      <c r="I48" s="112"/>
      <c r="J48" s="112"/>
      <c r="K48" s="112"/>
      <c r="Q48" s="112"/>
      <c r="T48" s="408"/>
      <c r="U48" s="408"/>
      <c r="V48" s="408"/>
      <c r="W48" s="408"/>
    </row>
    <row r="49" spans="1:23" ht="18" customHeight="1" x14ac:dyDescent="0.4">
      <c r="A49" s="121"/>
      <c r="B49" s="121"/>
      <c r="G49" s="112"/>
      <c r="H49" s="112"/>
      <c r="I49" s="112"/>
      <c r="J49" s="112"/>
      <c r="K49" s="112"/>
      <c r="Q49" s="112"/>
      <c r="T49" s="409"/>
      <c r="U49" s="409"/>
      <c r="V49" s="409"/>
      <c r="W49" s="408"/>
    </row>
    <row r="50" spans="1:23" ht="18" customHeight="1" x14ac:dyDescent="0.4">
      <c r="C50" s="121"/>
      <c r="D50" s="121"/>
      <c r="E50" s="121"/>
      <c r="F50" s="121"/>
      <c r="G50" s="121"/>
      <c r="H50" s="121"/>
      <c r="I50" s="121"/>
      <c r="J50" s="121"/>
      <c r="K50" s="121"/>
      <c r="Q50" s="112"/>
      <c r="T50" s="409"/>
      <c r="U50" s="409"/>
      <c r="V50" s="409"/>
      <c r="W50" s="409"/>
    </row>
    <row r="51" spans="1:23" ht="18" customHeight="1" x14ac:dyDescent="0.4">
      <c r="D51" s="121"/>
      <c r="P51" s="121"/>
      <c r="R51" s="112"/>
      <c r="W51" s="409"/>
    </row>
    <row r="52" spans="1:23" ht="18" customHeight="1" x14ac:dyDescent="0.4">
      <c r="D52" s="121"/>
      <c r="P52" s="121"/>
      <c r="R52" s="112"/>
    </row>
    <row r="53" spans="1:23" ht="18" customHeight="1" x14ac:dyDescent="0.4">
      <c r="F53" s="112"/>
      <c r="G53" s="112"/>
      <c r="H53" s="112"/>
      <c r="I53" s="112"/>
      <c r="J53" s="112"/>
    </row>
    <row r="54" spans="1:23" ht="18" customHeight="1" x14ac:dyDescent="0.4">
      <c r="D54" s="121"/>
      <c r="E54" s="121"/>
      <c r="F54" s="121"/>
      <c r="G54" s="121"/>
      <c r="H54" s="121"/>
      <c r="I54" s="121"/>
      <c r="J54" s="121"/>
      <c r="K54" s="121"/>
    </row>
    <row r="55" spans="1:23" ht="18" customHeight="1" x14ac:dyDescent="0.4"/>
    <row r="56" spans="1:23" ht="18" customHeight="1" x14ac:dyDescent="0.4">
      <c r="D56" s="121"/>
      <c r="E56" s="121"/>
      <c r="F56" s="121"/>
      <c r="G56" s="121"/>
      <c r="H56" s="121"/>
      <c r="I56" s="121"/>
      <c r="J56" s="121"/>
      <c r="K56" s="121"/>
    </row>
    <row r="57" spans="1:23" ht="18" customHeight="1" x14ac:dyDescent="0.4">
      <c r="F57" s="112"/>
      <c r="G57" s="112"/>
      <c r="H57" s="112"/>
      <c r="I57" s="112"/>
      <c r="J57" s="112"/>
      <c r="M57" s="121"/>
      <c r="N57" s="121"/>
      <c r="O57" s="121"/>
      <c r="P57" s="121"/>
      <c r="Q57" s="121"/>
      <c r="R57" s="121"/>
      <c r="S57" s="121"/>
    </row>
    <row r="58" spans="1:23" ht="18" customHeight="1" x14ac:dyDescent="0.4">
      <c r="D58" s="121"/>
      <c r="E58" s="121"/>
      <c r="F58" s="121"/>
      <c r="G58" s="121"/>
      <c r="H58" s="121"/>
      <c r="I58" s="121"/>
      <c r="J58" s="121"/>
      <c r="K58" s="121"/>
      <c r="M58" s="121"/>
      <c r="N58" s="121"/>
      <c r="O58" s="121"/>
      <c r="P58" s="121"/>
      <c r="Q58" s="121"/>
      <c r="R58" s="121"/>
      <c r="S58" s="121"/>
    </row>
    <row r="59" spans="1:23" ht="18" customHeight="1" x14ac:dyDescent="0.4">
      <c r="A59" s="121"/>
      <c r="B59" s="121"/>
      <c r="C59" s="121"/>
      <c r="E59" s="112"/>
      <c r="F59" s="112"/>
      <c r="G59" s="112"/>
      <c r="J59" s="112"/>
      <c r="K59" s="112"/>
      <c r="M59" s="121"/>
      <c r="P59" s="434"/>
      <c r="Q59" s="434"/>
      <c r="R59" s="434"/>
      <c r="S59" s="434"/>
      <c r="T59" s="408"/>
      <c r="U59" s="408"/>
      <c r="V59" s="408"/>
    </row>
    <row r="60" spans="1:23" ht="18" customHeight="1" x14ac:dyDescent="0.4">
      <c r="A60" s="121"/>
      <c r="B60" s="121"/>
      <c r="E60" s="112"/>
      <c r="F60" s="112"/>
      <c r="G60" s="112"/>
      <c r="J60" s="112"/>
      <c r="K60" s="112"/>
      <c r="P60" s="434"/>
      <c r="Q60" s="434"/>
      <c r="R60" s="434"/>
      <c r="S60" s="434"/>
      <c r="T60" s="408"/>
      <c r="U60" s="408"/>
      <c r="V60" s="408"/>
      <c r="W60" s="408"/>
    </row>
    <row r="61" spans="1:23" ht="18" customHeight="1" x14ac:dyDescent="0.4">
      <c r="A61" s="121"/>
      <c r="B61" s="121"/>
      <c r="E61" s="112"/>
      <c r="F61" s="112"/>
      <c r="G61" s="112"/>
      <c r="J61" s="112"/>
      <c r="K61" s="112"/>
      <c r="M61" s="121"/>
      <c r="N61" s="121"/>
      <c r="O61" s="121"/>
      <c r="P61" s="435"/>
      <c r="Q61" s="435"/>
      <c r="R61" s="435"/>
      <c r="S61" s="435"/>
      <c r="T61" s="409"/>
      <c r="U61" s="409"/>
      <c r="V61" s="409"/>
      <c r="W61" s="408"/>
    </row>
    <row r="62" spans="1:23" ht="18" customHeight="1" x14ac:dyDescent="0.4">
      <c r="A62" s="121"/>
      <c r="B62" s="121"/>
      <c r="E62" s="112"/>
      <c r="F62" s="112"/>
      <c r="G62" s="112"/>
      <c r="J62" s="112"/>
      <c r="K62" s="112"/>
      <c r="M62" s="121"/>
      <c r="N62" s="121"/>
      <c r="O62" s="121"/>
      <c r="P62" s="435"/>
      <c r="Q62" s="435"/>
      <c r="R62" s="435"/>
      <c r="S62" s="435"/>
      <c r="T62" s="409"/>
      <c r="U62" s="409"/>
      <c r="V62" s="409"/>
      <c r="W62" s="409"/>
    </row>
    <row r="63" spans="1:23" ht="18" customHeight="1" x14ac:dyDescent="0.4">
      <c r="A63" s="121"/>
      <c r="C63" s="121"/>
      <c r="D63" s="121"/>
      <c r="E63" s="121"/>
      <c r="F63" s="121"/>
      <c r="G63" s="121"/>
      <c r="H63" s="121"/>
      <c r="I63" s="121"/>
      <c r="J63" s="121"/>
      <c r="K63" s="121"/>
      <c r="M63" s="121"/>
      <c r="N63" s="121"/>
      <c r="O63" s="121"/>
      <c r="P63" s="121"/>
      <c r="Q63" s="121"/>
      <c r="R63" s="121"/>
      <c r="S63" s="121"/>
      <c r="W63" s="409"/>
    </row>
    <row r="64" spans="1:23" ht="18" customHeight="1" x14ac:dyDescent="0.4">
      <c r="D64" s="121"/>
      <c r="E64" s="121"/>
      <c r="F64" s="121"/>
      <c r="G64" s="121"/>
      <c r="H64" s="121"/>
      <c r="I64" s="121"/>
      <c r="J64" s="121"/>
      <c r="K64" s="121"/>
    </row>
    <row r="65" spans="1:22" ht="18" customHeight="1" x14ac:dyDescent="0.4">
      <c r="D65" s="121"/>
      <c r="E65" s="121"/>
      <c r="F65" s="121"/>
      <c r="G65" s="121"/>
      <c r="H65" s="121"/>
      <c r="I65" s="121"/>
      <c r="J65" s="121"/>
      <c r="K65" s="121"/>
    </row>
    <row r="66" spans="1:22" ht="18" customHeight="1" x14ac:dyDescent="0.4">
      <c r="D66" s="121"/>
      <c r="M66" s="436"/>
      <c r="N66" s="436"/>
      <c r="O66" s="436"/>
      <c r="P66" s="436"/>
      <c r="Q66" s="436"/>
      <c r="R66" s="436"/>
      <c r="S66" s="436"/>
      <c r="T66" s="436"/>
      <c r="U66" s="436"/>
      <c r="V66" s="436"/>
    </row>
    <row r="67" spans="1:22" ht="18" customHeight="1" x14ac:dyDescent="0.4">
      <c r="D67" s="121"/>
      <c r="E67" s="121"/>
      <c r="F67" s="121"/>
      <c r="G67" s="121"/>
      <c r="H67" s="121"/>
      <c r="I67" s="121"/>
      <c r="J67" s="121"/>
      <c r="K67" s="121"/>
      <c r="M67" s="65"/>
      <c r="N67" s="65"/>
      <c r="O67" s="65"/>
      <c r="P67" s="65"/>
      <c r="Q67" s="65"/>
      <c r="R67" s="65"/>
      <c r="S67" s="65"/>
      <c r="T67" s="65"/>
      <c r="U67" s="65"/>
      <c r="V67" s="65"/>
    </row>
    <row r="68" spans="1:22" ht="18" customHeight="1" x14ac:dyDescent="0.4">
      <c r="F68" s="112"/>
      <c r="G68" s="112"/>
      <c r="H68" s="112"/>
      <c r="I68" s="112"/>
      <c r="J68" s="112"/>
      <c r="M68" s="65"/>
      <c r="N68" s="65"/>
      <c r="O68" s="65"/>
      <c r="P68" s="65"/>
      <c r="Q68" s="390"/>
      <c r="R68" s="390"/>
      <c r="T68" s="390"/>
      <c r="U68" s="65"/>
      <c r="V68" s="390"/>
    </row>
    <row r="69" spans="1:22" ht="18" customHeight="1" x14ac:dyDescent="0.4">
      <c r="E69" s="437"/>
      <c r="F69" s="121"/>
      <c r="H69" s="121"/>
      <c r="I69" s="121"/>
      <c r="J69" s="121"/>
      <c r="K69" s="121"/>
      <c r="M69" s="65"/>
      <c r="N69" s="65"/>
      <c r="O69" s="65"/>
      <c r="P69" s="65"/>
      <c r="Q69" s="390"/>
      <c r="R69" s="390"/>
      <c r="T69" s="390"/>
      <c r="U69" s="65"/>
      <c r="V69" s="390"/>
    </row>
    <row r="70" spans="1:22" ht="18" customHeight="1" x14ac:dyDescent="0.4">
      <c r="E70" s="121"/>
      <c r="F70" s="121"/>
      <c r="G70" s="121"/>
      <c r="H70" s="121"/>
      <c r="I70" s="121"/>
      <c r="J70" s="121"/>
      <c r="K70" s="121"/>
      <c r="M70" s="65"/>
      <c r="N70" s="65"/>
      <c r="O70" s="65"/>
      <c r="P70" s="65"/>
      <c r="Q70" s="65"/>
      <c r="R70" s="65"/>
      <c r="S70" s="65"/>
      <c r="T70" s="65"/>
      <c r="U70" s="65"/>
      <c r="V70" s="65"/>
    </row>
    <row r="71" spans="1:22" ht="18" customHeight="1" x14ac:dyDescent="0.4">
      <c r="D71" s="121"/>
      <c r="E71" s="121"/>
      <c r="F71" s="121"/>
      <c r="G71" s="121"/>
      <c r="H71" s="121"/>
      <c r="I71" s="121"/>
      <c r="J71" s="121"/>
      <c r="K71" s="121"/>
      <c r="M71" s="65"/>
      <c r="N71" s="65"/>
      <c r="O71" s="65"/>
      <c r="P71" s="65"/>
      <c r="Q71" s="65"/>
      <c r="R71" s="65"/>
      <c r="S71" s="65"/>
      <c r="T71" s="65"/>
      <c r="U71" s="65"/>
      <c r="V71" s="65"/>
    </row>
    <row r="72" spans="1:22" ht="18" customHeight="1" x14ac:dyDescent="0.4">
      <c r="M72" s="65"/>
      <c r="N72" s="65"/>
      <c r="O72" s="65"/>
      <c r="P72" s="65"/>
      <c r="Q72" s="390"/>
      <c r="R72" s="390"/>
      <c r="S72" s="65"/>
      <c r="T72" s="390"/>
      <c r="U72" s="65"/>
      <c r="V72" s="390"/>
    </row>
    <row r="73" spans="1:22" ht="18" customHeight="1" x14ac:dyDescent="0.4">
      <c r="A73" s="438"/>
      <c r="M73" s="65"/>
      <c r="N73" s="65"/>
      <c r="O73" s="65"/>
      <c r="P73" s="65"/>
      <c r="Q73" s="390"/>
      <c r="R73" s="390"/>
      <c r="S73" s="65"/>
      <c r="T73" s="390"/>
      <c r="U73" s="65"/>
      <c r="V73" s="390"/>
    </row>
    <row r="74" spans="1:22" ht="18" customHeight="1" x14ac:dyDescent="0.4">
      <c r="M74" s="65"/>
      <c r="N74" s="65"/>
      <c r="O74" s="65"/>
      <c r="P74" s="65"/>
      <c r="Q74" s="65"/>
      <c r="R74" s="65"/>
      <c r="S74" s="65"/>
      <c r="T74" s="65"/>
      <c r="U74" s="65"/>
      <c r="V74" s="65"/>
    </row>
    <row r="75" spans="1:22" ht="18" customHeight="1" x14ac:dyDescent="0.4">
      <c r="M75" s="65"/>
      <c r="N75" s="65"/>
      <c r="O75" s="65"/>
      <c r="P75" s="65"/>
      <c r="Q75" s="65"/>
      <c r="R75" s="65"/>
      <c r="S75" s="65"/>
      <c r="T75" s="65"/>
      <c r="U75" s="65"/>
      <c r="V75" s="65"/>
    </row>
    <row r="76" spans="1:22" ht="18" customHeight="1" x14ac:dyDescent="0.4">
      <c r="M76" s="65"/>
      <c r="N76" s="65"/>
      <c r="O76" s="65"/>
      <c r="P76" s="65"/>
      <c r="Q76" s="65"/>
      <c r="R76" s="65"/>
      <c r="S76" s="65"/>
      <c r="T76" s="65"/>
      <c r="U76" s="65"/>
      <c r="V76" s="65"/>
    </row>
    <row r="77" spans="1:22" ht="18" customHeight="1" x14ac:dyDescent="0.4"/>
    <row r="78" spans="1:22" ht="18" customHeight="1" x14ac:dyDescent="0.4">
      <c r="M78" s="65"/>
      <c r="N78" s="65"/>
      <c r="O78" s="65"/>
      <c r="P78" s="65"/>
      <c r="Q78" s="390"/>
      <c r="R78" s="65"/>
      <c r="S78" s="65"/>
      <c r="T78" s="408"/>
      <c r="U78" s="408"/>
      <c r="V78" s="408"/>
    </row>
    <row r="79" spans="1:22" ht="18" customHeight="1" x14ac:dyDescent="0.4">
      <c r="M79" s="65"/>
      <c r="N79" s="65"/>
      <c r="O79" s="65"/>
      <c r="P79" s="65"/>
      <c r="Q79" s="390"/>
      <c r="R79" s="65"/>
      <c r="S79" s="65"/>
      <c r="T79" s="408"/>
      <c r="U79" s="408"/>
      <c r="V79" s="408"/>
    </row>
    <row r="80" spans="1:22" ht="18" customHeight="1" x14ac:dyDescent="0.4">
      <c r="M80" s="65"/>
      <c r="N80" s="65"/>
      <c r="O80" s="65"/>
      <c r="P80" s="65"/>
      <c r="Q80" s="390"/>
      <c r="R80" s="65"/>
      <c r="S80" s="65"/>
      <c r="T80" s="409"/>
      <c r="U80" s="409"/>
      <c r="V80" s="409"/>
    </row>
    <row r="81" spans="13:22" ht="18" customHeight="1" x14ac:dyDescent="0.4">
      <c r="M81" s="65"/>
      <c r="N81" s="65"/>
      <c r="O81" s="65"/>
      <c r="P81" s="65"/>
      <c r="Q81" s="390"/>
      <c r="R81" s="65"/>
      <c r="S81" s="65"/>
      <c r="T81" s="409"/>
      <c r="U81" s="409"/>
      <c r="V81" s="409"/>
    </row>
    <row r="82" spans="13:22" ht="18" customHeight="1" x14ac:dyDescent="0.4">
      <c r="M82" s="65"/>
      <c r="N82" s="65"/>
      <c r="O82" s="65"/>
      <c r="P82" s="302"/>
      <c r="Q82" s="65"/>
      <c r="R82" s="390"/>
      <c r="S82" s="65"/>
    </row>
    <row r="83" spans="13:22" ht="18" customHeight="1" x14ac:dyDescent="0.4">
      <c r="M83" s="65"/>
      <c r="N83" s="65"/>
      <c r="O83" s="65"/>
      <c r="P83" s="302"/>
      <c r="Q83" s="65"/>
      <c r="R83" s="390"/>
      <c r="S83" s="65"/>
    </row>
    <row r="84" spans="13:22" ht="18" customHeight="1" x14ac:dyDescent="0.4">
      <c r="M84" s="65"/>
      <c r="N84" s="65"/>
      <c r="O84" s="65"/>
      <c r="P84" s="65"/>
    </row>
    <row r="85" spans="13:22" ht="18" customHeight="1" x14ac:dyDescent="0.4">
      <c r="M85" s="65"/>
      <c r="N85" s="65"/>
      <c r="O85" s="65"/>
      <c r="P85" s="65"/>
    </row>
    <row r="86" spans="13:22" ht="18" customHeight="1" x14ac:dyDescent="0.4">
      <c r="M86" s="65"/>
      <c r="N86" s="65"/>
      <c r="O86" s="65"/>
      <c r="P86" s="65"/>
      <c r="Q86" s="65"/>
      <c r="R86" s="65"/>
      <c r="S86" s="65"/>
    </row>
    <row r="87" spans="13:22" ht="18" customHeight="1" x14ac:dyDescent="0.4">
      <c r="M87" s="65"/>
      <c r="N87" s="65"/>
      <c r="O87" s="65"/>
      <c r="P87" s="65"/>
      <c r="Q87" s="65"/>
      <c r="R87" s="65"/>
      <c r="S87" s="65"/>
    </row>
    <row r="88" spans="13:22" ht="18" customHeight="1" x14ac:dyDescent="0.4">
      <c r="M88" s="302"/>
      <c r="N88" s="302"/>
      <c r="O88" s="302"/>
      <c r="P88" s="302"/>
      <c r="Q88" s="302"/>
      <c r="R88" s="302"/>
      <c r="S88" s="302"/>
    </row>
    <row r="89" spans="13:22" ht="18" customHeight="1" x14ac:dyDescent="0.4">
      <c r="M89" s="302"/>
      <c r="N89" s="302"/>
      <c r="O89" s="302"/>
      <c r="P89" s="302"/>
      <c r="Q89" s="302"/>
      <c r="R89" s="302"/>
      <c r="S89" s="302"/>
    </row>
    <row r="90" spans="13:22" ht="18" customHeight="1" x14ac:dyDescent="0.4">
      <c r="M90" s="65"/>
      <c r="N90" s="65"/>
      <c r="O90" s="65"/>
      <c r="P90" s="408"/>
      <c r="Q90" s="408"/>
      <c r="R90" s="408"/>
      <c r="S90" s="408"/>
      <c r="T90" s="408"/>
      <c r="U90" s="408"/>
      <c r="V90" s="408"/>
    </row>
    <row r="91" spans="13:22" ht="18" customHeight="1" x14ac:dyDescent="0.4">
      <c r="M91" s="65"/>
      <c r="N91" s="65"/>
      <c r="O91" s="65"/>
      <c r="P91" s="408"/>
      <c r="Q91" s="408"/>
      <c r="R91" s="408"/>
      <c r="S91" s="408"/>
      <c r="T91" s="408"/>
      <c r="U91" s="408"/>
      <c r="V91" s="408"/>
    </row>
    <row r="92" spans="13:22" ht="18" customHeight="1" x14ac:dyDescent="0.4">
      <c r="M92" s="302"/>
      <c r="N92" s="302"/>
      <c r="O92" s="302"/>
      <c r="P92" s="409"/>
      <c r="Q92" s="409"/>
      <c r="R92" s="409"/>
      <c r="S92" s="409"/>
      <c r="T92" s="409"/>
      <c r="U92" s="409"/>
      <c r="V92" s="409"/>
    </row>
    <row r="93" spans="13:22" ht="18" customHeight="1" x14ac:dyDescent="0.4">
      <c r="M93" s="302"/>
      <c r="N93" s="302"/>
      <c r="O93" s="302"/>
      <c r="P93" s="409"/>
      <c r="Q93" s="409"/>
      <c r="R93" s="409"/>
      <c r="S93" s="409"/>
      <c r="T93" s="409"/>
      <c r="U93" s="409"/>
      <c r="V93" s="409"/>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41:V41"/>
    <mergeCell ref="G35:V35"/>
    <mergeCell ref="G30:V30"/>
    <mergeCell ref="G25:V25"/>
    <mergeCell ref="AM41:AN41"/>
    <mergeCell ref="H42:I42"/>
    <mergeCell ref="AC42:AF42"/>
    <mergeCell ref="AH42:AI42"/>
    <mergeCell ref="AJ42:AM42"/>
    <mergeCell ref="AN42:AO42"/>
    <mergeCell ref="AM39:AN39"/>
    <mergeCell ref="AM36:AM37"/>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114300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114300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114300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B70B-E7D0-4472-8982-5D3455487BCB}">
  <sheetPr>
    <tabColor theme="7" tint="0.79998168889431442"/>
  </sheetPr>
  <dimension ref="A1:BQ79"/>
  <sheetViews>
    <sheetView view="pageBreakPreview" zoomScaleNormal="84" zoomScaleSheetLayoutView="100" workbookViewId="0">
      <selection activeCell="N26" sqref="N26:U27"/>
    </sheetView>
  </sheetViews>
  <sheetFormatPr defaultRowHeight="16.5" x14ac:dyDescent="0.15"/>
  <cols>
    <col min="1" max="59" width="4.375" style="339" customWidth="1"/>
    <col min="60" max="60" width="4.375" style="378" customWidth="1"/>
    <col min="61" max="69" width="9" style="378"/>
    <col min="70" max="256" width="9" style="300"/>
    <col min="257" max="316" width="4.375" style="300" customWidth="1"/>
    <col min="317" max="512" width="9" style="300"/>
    <col min="513" max="572" width="4.375" style="300" customWidth="1"/>
    <col min="573" max="768" width="9" style="300"/>
    <col min="769" max="828" width="4.375" style="300" customWidth="1"/>
    <col min="829" max="1024" width="9" style="300"/>
    <col min="1025" max="1084" width="4.375" style="300" customWidth="1"/>
    <col min="1085" max="1280" width="9" style="300"/>
    <col min="1281" max="1340" width="4.375" style="300" customWidth="1"/>
    <col min="1341" max="1536" width="9" style="300"/>
    <col min="1537" max="1596" width="4.375" style="300" customWidth="1"/>
    <col min="1597" max="1792" width="9" style="300"/>
    <col min="1793" max="1852" width="4.375" style="300" customWidth="1"/>
    <col min="1853" max="2048" width="9" style="300"/>
    <col min="2049" max="2108" width="4.375" style="300" customWidth="1"/>
    <col min="2109" max="2304" width="9" style="300"/>
    <col min="2305" max="2364" width="4.375" style="300" customWidth="1"/>
    <col min="2365" max="2560" width="9" style="300"/>
    <col min="2561" max="2620" width="4.375" style="300" customWidth="1"/>
    <col min="2621" max="2816" width="9" style="300"/>
    <col min="2817" max="2876" width="4.375" style="300" customWidth="1"/>
    <col min="2877" max="3072" width="9" style="300"/>
    <col min="3073" max="3132" width="4.375" style="300" customWidth="1"/>
    <col min="3133" max="3328" width="9" style="300"/>
    <col min="3329" max="3388" width="4.375" style="300" customWidth="1"/>
    <col min="3389" max="3584" width="9" style="300"/>
    <col min="3585" max="3644" width="4.375" style="300" customWidth="1"/>
    <col min="3645" max="3840" width="9" style="300"/>
    <col min="3841" max="3900" width="4.375" style="300" customWidth="1"/>
    <col min="3901" max="4096" width="9" style="300"/>
    <col min="4097" max="4156" width="4.375" style="300" customWidth="1"/>
    <col min="4157" max="4352" width="9" style="300"/>
    <col min="4353" max="4412" width="4.375" style="300" customWidth="1"/>
    <col min="4413" max="4608" width="9" style="300"/>
    <col min="4609" max="4668" width="4.375" style="300" customWidth="1"/>
    <col min="4669" max="4864" width="9" style="300"/>
    <col min="4865" max="4924" width="4.375" style="300" customWidth="1"/>
    <col min="4925" max="5120" width="9" style="300"/>
    <col min="5121" max="5180" width="4.375" style="300" customWidth="1"/>
    <col min="5181" max="5376" width="9" style="300"/>
    <col min="5377" max="5436" width="4.375" style="300" customWidth="1"/>
    <col min="5437" max="5632" width="9" style="300"/>
    <col min="5633" max="5692" width="4.375" style="300" customWidth="1"/>
    <col min="5693" max="5888" width="9" style="300"/>
    <col min="5889" max="5948" width="4.375" style="300" customWidth="1"/>
    <col min="5949" max="6144" width="9" style="300"/>
    <col min="6145" max="6204" width="4.375" style="300" customWidth="1"/>
    <col min="6205" max="6400" width="9" style="300"/>
    <col min="6401" max="6460" width="4.375" style="300" customWidth="1"/>
    <col min="6461" max="6656" width="9" style="300"/>
    <col min="6657" max="6716" width="4.375" style="300" customWidth="1"/>
    <col min="6717" max="6912" width="9" style="300"/>
    <col min="6913" max="6972" width="4.375" style="300" customWidth="1"/>
    <col min="6973" max="7168" width="9" style="300"/>
    <col min="7169" max="7228" width="4.375" style="300" customWidth="1"/>
    <col min="7229" max="7424" width="9" style="300"/>
    <col min="7425" max="7484" width="4.375" style="300" customWidth="1"/>
    <col min="7485" max="7680" width="9" style="300"/>
    <col min="7681" max="7740" width="4.375" style="300" customWidth="1"/>
    <col min="7741" max="7936" width="9" style="300"/>
    <col min="7937" max="7996" width="4.375" style="300" customWidth="1"/>
    <col min="7997" max="8192" width="9" style="300"/>
    <col min="8193" max="8252" width="4.375" style="300" customWidth="1"/>
    <col min="8253" max="8448" width="9" style="300"/>
    <col min="8449" max="8508" width="4.375" style="300" customWidth="1"/>
    <col min="8509" max="8704" width="9" style="300"/>
    <col min="8705" max="8764" width="4.375" style="300" customWidth="1"/>
    <col min="8765" max="8960" width="9" style="300"/>
    <col min="8961" max="9020" width="4.375" style="300" customWidth="1"/>
    <col min="9021" max="9216" width="9" style="300"/>
    <col min="9217" max="9276" width="4.375" style="300" customWidth="1"/>
    <col min="9277" max="9472" width="9" style="300"/>
    <col min="9473" max="9532" width="4.375" style="300" customWidth="1"/>
    <col min="9533" max="9728" width="9" style="300"/>
    <col min="9729" max="9788" width="4.375" style="300" customWidth="1"/>
    <col min="9789" max="9984" width="9" style="300"/>
    <col min="9985" max="10044" width="4.375" style="300" customWidth="1"/>
    <col min="10045" max="10240" width="9" style="300"/>
    <col min="10241" max="10300" width="4.375" style="300" customWidth="1"/>
    <col min="10301" max="10496" width="9" style="300"/>
    <col min="10497" max="10556" width="4.375" style="300" customWidth="1"/>
    <col min="10557" max="10752" width="9" style="300"/>
    <col min="10753" max="10812" width="4.375" style="300" customWidth="1"/>
    <col min="10813" max="11008" width="9" style="300"/>
    <col min="11009" max="11068" width="4.375" style="300" customWidth="1"/>
    <col min="11069" max="11264" width="9" style="300"/>
    <col min="11265" max="11324" width="4.375" style="300" customWidth="1"/>
    <col min="11325" max="11520" width="9" style="300"/>
    <col min="11521" max="11580" width="4.375" style="300" customWidth="1"/>
    <col min="11581" max="11776" width="9" style="300"/>
    <col min="11777" max="11836" width="4.375" style="300" customWidth="1"/>
    <col min="11837" max="12032" width="9" style="300"/>
    <col min="12033" max="12092" width="4.375" style="300" customWidth="1"/>
    <col min="12093" max="12288" width="9" style="300"/>
    <col min="12289" max="12348" width="4.375" style="300" customWidth="1"/>
    <col min="12349" max="12544" width="9" style="300"/>
    <col min="12545" max="12604" width="4.375" style="300" customWidth="1"/>
    <col min="12605" max="12800" width="9" style="300"/>
    <col min="12801" max="12860" width="4.375" style="300" customWidth="1"/>
    <col min="12861" max="13056" width="9" style="300"/>
    <col min="13057" max="13116" width="4.375" style="300" customWidth="1"/>
    <col min="13117" max="13312" width="9" style="300"/>
    <col min="13313" max="13372" width="4.375" style="300" customWidth="1"/>
    <col min="13373" max="13568" width="9" style="300"/>
    <col min="13569" max="13628" width="4.375" style="300" customWidth="1"/>
    <col min="13629" max="13824" width="9" style="300"/>
    <col min="13825" max="13884" width="4.375" style="300" customWidth="1"/>
    <col min="13885" max="14080" width="9" style="300"/>
    <col min="14081" max="14140" width="4.375" style="300" customWidth="1"/>
    <col min="14141" max="14336" width="9" style="300"/>
    <col min="14337" max="14396" width="4.375" style="300" customWidth="1"/>
    <col min="14397" max="14592" width="9" style="300"/>
    <col min="14593" max="14652" width="4.375" style="300" customWidth="1"/>
    <col min="14653" max="14848" width="9" style="300"/>
    <col min="14849" max="14908" width="4.375" style="300" customWidth="1"/>
    <col min="14909" max="15104" width="9" style="300"/>
    <col min="15105" max="15164" width="4.375" style="300" customWidth="1"/>
    <col min="15165" max="15360" width="9" style="300"/>
    <col min="15361" max="15420" width="4.375" style="300" customWidth="1"/>
    <col min="15421" max="15616" width="9" style="300"/>
    <col min="15617" max="15676" width="4.375" style="300" customWidth="1"/>
    <col min="15677" max="15872" width="9" style="300"/>
    <col min="15873" max="15932" width="4.375" style="300" customWidth="1"/>
    <col min="15933" max="16128" width="9" style="300"/>
    <col min="16129" max="16188" width="4.375" style="300" customWidth="1"/>
    <col min="16189" max="16384" width="9" style="300"/>
  </cols>
  <sheetData>
    <row r="1" spans="1:26" ht="18.75" customHeight="1" thickBot="1" x14ac:dyDescent="0.2">
      <c r="A1" s="439" t="s">
        <v>718</v>
      </c>
      <c r="B1" s="439"/>
      <c r="C1" s="440"/>
      <c r="D1" s="440"/>
      <c r="E1" s="440"/>
      <c r="F1" s="440"/>
      <c r="G1" s="440"/>
      <c r="H1" s="440"/>
      <c r="I1" s="440"/>
      <c r="J1" s="440"/>
      <c r="K1" s="440"/>
      <c r="L1" s="440"/>
      <c r="M1" s="440"/>
      <c r="N1" s="440"/>
      <c r="O1" s="440"/>
      <c r="P1" s="440"/>
      <c r="Q1" s="440"/>
      <c r="R1" s="440"/>
      <c r="S1" s="440"/>
      <c r="T1" s="440"/>
      <c r="U1" s="440"/>
      <c r="V1" s="440"/>
      <c r="W1" s="440"/>
      <c r="X1" s="441"/>
    </row>
    <row r="2" spans="1:26" ht="18.75" customHeight="1" x14ac:dyDescent="0.15">
      <c r="A2" s="442" t="s">
        <v>484</v>
      </c>
      <c r="B2" s="1957" t="s">
        <v>703</v>
      </c>
      <c r="C2" s="1957"/>
      <c r="D2" s="1957"/>
      <c r="E2" s="1957"/>
      <c r="F2" s="1957"/>
      <c r="G2" s="1957"/>
      <c r="H2" s="1957"/>
      <c r="I2" s="1957"/>
      <c r="J2" s="1957"/>
      <c r="K2" s="1957"/>
      <c r="L2" s="1957"/>
      <c r="M2" s="1957"/>
      <c r="N2" s="1957"/>
      <c r="O2" s="1957"/>
      <c r="P2" s="1958"/>
      <c r="Q2" s="443"/>
      <c r="R2" s="343"/>
      <c r="S2" s="341"/>
      <c r="T2" s="1959" t="s">
        <v>704</v>
      </c>
      <c r="U2" s="1959"/>
      <c r="V2" s="341"/>
      <c r="W2" s="1959" t="s">
        <v>705</v>
      </c>
      <c r="X2" s="1959"/>
      <c r="Y2" s="343"/>
      <c r="Z2" s="444"/>
    </row>
    <row r="3" spans="1:26" ht="18.75" customHeight="1" x14ac:dyDescent="0.15">
      <c r="A3" s="445"/>
      <c r="B3" s="1953" t="s">
        <v>706</v>
      </c>
      <c r="C3" s="1953"/>
      <c r="D3" s="1953"/>
      <c r="E3" s="1953"/>
      <c r="F3" s="1953"/>
      <c r="G3" s="1953"/>
      <c r="H3" s="1953"/>
      <c r="I3" s="1953"/>
      <c r="J3" s="1953"/>
      <c r="K3" s="1953"/>
      <c r="L3" s="1953"/>
      <c r="M3" s="1953"/>
      <c r="N3" s="1953"/>
      <c r="O3" s="1953"/>
      <c r="P3" s="1954"/>
      <c r="Q3" s="446"/>
      <c r="R3" s="347"/>
      <c r="S3" s="345"/>
      <c r="T3" s="1708"/>
      <c r="U3" s="1708"/>
      <c r="V3" s="345"/>
      <c r="W3" s="1708"/>
      <c r="X3" s="1708"/>
      <c r="Y3" s="347"/>
      <c r="Z3" s="368"/>
    </row>
    <row r="4" spans="1:26" ht="18.75" customHeight="1" x14ac:dyDescent="0.15">
      <c r="A4" s="447" t="s">
        <v>494</v>
      </c>
      <c r="B4" s="1951" t="s">
        <v>707</v>
      </c>
      <c r="C4" s="1951"/>
      <c r="D4" s="1951"/>
      <c r="E4" s="1951"/>
      <c r="F4" s="1951"/>
      <c r="G4" s="1951"/>
      <c r="H4" s="1951"/>
      <c r="I4" s="1951"/>
      <c r="J4" s="1951"/>
      <c r="K4" s="1951"/>
      <c r="L4" s="1951"/>
      <c r="M4" s="1951"/>
      <c r="N4" s="1951"/>
      <c r="O4" s="1951"/>
      <c r="P4" s="1952"/>
      <c r="Q4" s="448"/>
      <c r="R4" s="349"/>
      <c r="S4" s="362"/>
      <c r="T4" s="1705" t="s">
        <v>704</v>
      </c>
      <c r="U4" s="1705"/>
      <c r="V4" s="362"/>
      <c r="W4" s="1705" t="s">
        <v>705</v>
      </c>
      <c r="X4" s="1705"/>
      <c r="Y4" s="349"/>
      <c r="Z4" s="350"/>
    </row>
    <row r="5" spans="1:26" ht="18.75" customHeight="1" x14ac:dyDescent="0.15">
      <c r="A5" s="445"/>
      <c r="B5" s="1953"/>
      <c r="C5" s="1953"/>
      <c r="D5" s="1953"/>
      <c r="E5" s="1953"/>
      <c r="F5" s="1953"/>
      <c r="G5" s="1953"/>
      <c r="H5" s="1953"/>
      <c r="I5" s="1953"/>
      <c r="J5" s="1953"/>
      <c r="K5" s="1953"/>
      <c r="L5" s="1953"/>
      <c r="M5" s="1953"/>
      <c r="N5" s="1953"/>
      <c r="O5" s="1953"/>
      <c r="P5" s="1954"/>
      <c r="Q5" s="446"/>
      <c r="R5" s="347"/>
      <c r="S5" s="345"/>
      <c r="T5" s="1708"/>
      <c r="U5" s="1708"/>
      <c r="V5" s="345"/>
      <c r="W5" s="1708"/>
      <c r="X5" s="1708"/>
      <c r="Y5" s="347"/>
      <c r="Z5" s="368"/>
    </row>
    <row r="6" spans="1:26" ht="18.75" customHeight="1" x14ac:dyDescent="0.15">
      <c r="A6" s="449" t="s">
        <v>500</v>
      </c>
      <c r="B6" s="1951" t="s">
        <v>708</v>
      </c>
      <c r="C6" s="1951"/>
      <c r="D6" s="1951"/>
      <c r="E6" s="1951"/>
      <c r="F6" s="1951"/>
      <c r="G6" s="1951"/>
      <c r="H6" s="1951"/>
      <c r="I6" s="1951"/>
      <c r="J6" s="1951"/>
      <c r="K6" s="1951"/>
      <c r="L6" s="1951"/>
      <c r="M6" s="1951"/>
      <c r="N6" s="1951"/>
      <c r="O6" s="1951"/>
      <c r="P6" s="1952"/>
      <c r="Q6" s="448"/>
      <c r="R6" s="349"/>
      <c r="S6" s="362"/>
      <c r="T6" s="1705" t="s">
        <v>704</v>
      </c>
      <c r="U6" s="1705"/>
      <c r="V6" s="362"/>
      <c r="W6" s="1705" t="s">
        <v>705</v>
      </c>
      <c r="X6" s="1705"/>
      <c r="Y6" s="349"/>
      <c r="Z6" s="350"/>
    </row>
    <row r="7" spans="1:26" ht="18.75" customHeight="1" x14ac:dyDescent="0.15">
      <c r="A7" s="445"/>
      <c r="B7" s="1953" t="s">
        <v>709</v>
      </c>
      <c r="C7" s="1953"/>
      <c r="D7" s="1953"/>
      <c r="E7" s="1953"/>
      <c r="F7" s="1953"/>
      <c r="G7" s="1953"/>
      <c r="H7" s="1953"/>
      <c r="I7" s="1953"/>
      <c r="J7" s="1953"/>
      <c r="K7" s="1953"/>
      <c r="L7" s="1953"/>
      <c r="M7" s="1953"/>
      <c r="N7" s="1953"/>
      <c r="O7" s="1953"/>
      <c r="P7" s="1954"/>
      <c r="Q7" s="446"/>
      <c r="R7" s="347"/>
      <c r="S7" s="345"/>
      <c r="T7" s="1708"/>
      <c r="U7" s="1708"/>
      <c r="V7" s="345"/>
      <c r="W7" s="1708"/>
      <c r="X7" s="1708"/>
      <c r="Y7" s="347"/>
      <c r="Z7" s="368"/>
    </row>
    <row r="8" spans="1:26" ht="18.75" customHeight="1" x14ac:dyDescent="0.15">
      <c r="A8" s="450" t="s">
        <v>504</v>
      </c>
      <c r="B8" s="1937" t="s">
        <v>710</v>
      </c>
      <c r="C8" s="1937"/>
      <c r="D8" s="1937"/>
      <c r="E8" s="1937"/>
      <c r="F8" s="1937"/>
      <c r="G8" s="1937"/>
      <c r="H8" s="1937"/>
      <c r="I8" s="1937"/>
      <c r="J8" s="1937"/>
      <c r="K8" s="1937"/>
      <c r="L8" s="1937"/>
      <c r="M8" s="1937"/>
      <c r="N8" s="1937"/>
      <c r="O8" s="1937"/>
      <c r="P8" s="1938"/>
      <c r="Q8" s="448"/>
      <c r="R8" s="349"/>
      <c r="S8" s="362"/>
      <c r="T8" s="1705" t="s">
        <v>704</v>
      </c>
      <c r="U8" s="1705"/>
      <c r="V8" s="362"/>
      <c r="W8" s="1705" t="s">
        <v>705</v>
      </c>
      <c r="X8" s="1705"/>
      <c r="Y8" s="349"/>
      <c r="Z8" s="350"/>
    </row>
    <row r="9" spans="1:26" ht="18.75" customHeight="1" x14ac:dyDescent="0.15">
      <c r="A9" s="451"/>
      <c r="B9" s="1955"/>
      <c r="C9" s="1955"/>
      <c r="D9" s="1955"/>
      <c r="E9" s="1955"/>
      <c r="F9" s="1955"/>
      <c r="G9" s="1955"/>
      <c r="H9" s="1955"/>
      <c r="I9" s="1955"/>
      <c r="J9" s="1955"/>
      <c r="K9" s="1955"/>
      <c r="L9" s="1955"/>
      <c r="M9" s="1955"/>
      <c r="N9" s="1955"/>
      <c r="O9" s="1955"/>
      <c r="P9" s="1956"/>
      <c r="Q9" s="446"/>
      <c r="R9" s="347"/>
      <c r="S9" s="345"/>
      <c r="T9" s="1708"/>
      <c r="U9" s="1708"/>
      <c r="V9" s="345"/>
      <c r="W9" s="1708"/>
      <c r="X9" s="1708"/>
      <c r="Y9" s="347"/>
      <c r="Z9" s="368"/>
    </row>
    <row r="10" spans="1:26" ht="18.75" customHeight="1" x14ac:dyDescent="0.15">
      <c r="A10" s="450" t="s">
        <v>508</v>
      </c>
      <c r="B10" s="1937" t="s">
        <v>711</v>
      </c>
      <c r="C10" s="1937"/>
      <c r="D10" s="1937"/>
      <c r="E10" s="1937"/>
      <c r="F10" s="1937"/>
      <c r="G10" s="1937"/>
      <c r="H10" s="1937"/>
      <c r="I10" s="1937"/>
      <c r="J10" s="1937"/>
      <c r="K10" s="1937"/>
      <c r="L10" s="1937"/>
      <c r="M10" s="1937"/>
      <c r="N10" s="1937"/>
      <c r="O10" s="1937"/>
      <c r="P10" s="1938"/>
      <c r="Q10" s="448"/>
      <c r="R10" s="349"/>
      <c r="S10" s="362"/>
      <c r="T10" s="1705" t="s">
        <v>704</v>
      </c>
      <c r="U10" s="1705"/>
      <c r="V10" s="362"/>
      <c r="W10" s="1705" t="s">
        <v>705</v>
      </c>
      <c r="X10" s="1705"/>
      <c r="Y10" s="349"/>
      <c r="Z10" s="350"/>
    </row>
    <row r="11" spans="1:26" ht="18.75" customHeight="1" thickBot="1" x14ac:dyDescent="0.2">
      <c r="A11" s="452"/>
      <c r="B11" s="1939" t="s">
        <v>712</v>
      </c>
      <c r="C11" s="1939"/>
      <c r="D11" s="1939"/>
      <c r="E11" s="1939"/>
      <c r="F11" s="1939"/>
      <c r="G11" s="1939"/>
      <c r="H11" s="1939"/>
      <c r="I11" s="1939"/>
      <c r="J11" s="1939"/>
      <c r="K11" s="1939"/>
      <c r="L11" s="1939"/>
      <c r="M11" s="1939"/>
      <c r="N11" s="1939"/>
      <c r="O11" s="1939"/>
      <c r="P11" s="1940"/>
      <c r="Q11" s="453"/>
      <c r="R11" s="371"/>
      <c r="S11" s="370"/>
      <c r="T11" s="1706"/>
      <c r="U11" s="1706"/>
      <c r="V11" s="370"/>
      <c r="W11" s="1706"/>
      <c r="X11" s="1706"/>
      <c r="Y11" s="371"/>
      <c r="Z11" s="372"/>
    </row>
    <row r="12" spans="1:26" ht="18.75" customHeight="1" x14ac:dyDescent="0.15">
      <c r="A12" s="1941" t="s">
        <v>714</v>
      </c>
      <c r="B12" s="1942"/>
      <c r="C12" s="1942"/>
      <c r="D12" s="1942"/>
      <c r="E12" s="1942"/>
      <c r="F12" s="1942"/>
      <c r="G12" s="1942"/>
      <c r="H12" s="1942"/>
      <c r="I12" s="1945" t="s">
        <v>715</v>
      </c>
      <c r="J12" s="1933"/>
      <c r="K12" s="1933" t="s">
        <v>565</v>
      </c>
      <c r="L12" s="1933" t="s">
        <v>717</v>
      </c>
      <c r="M12" s="1947"/>
      <c r="N12" s="1949" t="s">
        <v>714</v>
      </c>
      <c r="O12" s="1942"/>
      <c r="P12" s="1942"/>
      <c r="Q12" s="1942"/>
      <c r="R12" s="1942"/>
      <c r="S12" s="1942"/>
      <c r="T12" s="1942"/>
      <c r="U12" s="1942"/>
      <c r="V12" s="1945" t="s">
        <v>715</v>
      </c>
      <c r="W12" s="1933"/>
      <c r="X12" s="1933" t="s">
        <v>565</v>
      </c>
      <c r="Y12" s="1933" t="s">
        <v>716</v>
      </c>
      <c r="Z12" s="1934"/>
    </row>
    <row r="13" spans="1:26" ht="18.75" customHeight="1" x14ac:dyDescent="0.15">
      <c r="A13" s="1943"/>
      <c r="B13" s="1944"/>
      <c r="C13" s="1944"/>
      <c r="D13" s="1944"/>
      <c r="E13" s="1944"/>
      <c r="F13" s="1944"/>
      <c r="G13" s="1944"/>
      <c r="H13" s="1944"/>
      <c r="I13" s="1946"/>
      <c r="J13" s="1935"/>
      <c r="K13" s="1935"/>
      <c r="L13" s="1935"/>
      <c r="M13" s="1948"/>
      <c r="N13" s="1950"/>
      <c r="O13" s="1944"/>
      <c r="P13" s="1944"/>
      <c r="Q13" s="1944"/>
      <c r="R13" s="1944"/>
      <c r="S13" s="1944"/>
      <c r="T13" s="1944"/>
      <c r="U13" s="1944"/>
      <c r="V13" s="1946"/>
      <c r="W13" s="1935"/>
      <c r="X13" s="1935"/>
      <c r="Y13" s="1935"/>
      <c r="Z13" s="1936"/>
    </row>
    <row r="14" spans="1:26" ht="18.75" customHeight="1" x14ac:dyDescent="0.15">
      <c r="A14" s="1914"/>
      <c r="B14" s="1915"/>
      <c r="C14" s="1915"/>
      <c r="D14" s="1915"/>
      <c r="E14" s="1915"/>
      <c r="F14" s="1915"/>
      <c r="G14" s="1915"/>
      <c r="H14" s="1916"/>
      <c r="I14" s="1920"/>
      <c r="J14" s="1921"/>
      <c r="K14" s="1910" t="s">
        <v>565</v>
      </c>
      <c r="L14" s="1788"/>
      <c r="M14" s="1925"/>
      <c r="N14" s="1927"/>
      <c r="O14" s="1915"/>
      <c r="P14" s="1915"/>
      <c r="Q14" s="1915"/>
      <c r="R14" s="1915"/>
      <c r="S14" s="1915"/>
      <c r="T14" s="1915"/>
      <c r="U14" s="1915"/>
      <c r="V14" s="1920"/>
      <c r="W14" s="1921"/>
      <c r="X14" s="1910" t="s">
        <v>565</v>
      </c>
      <c r="Y14" s="1788"/>
      <c r="Z14" s="1912"/>
    </row>
    <row r="15" spans="1:26" ht="18.75" customHeight="1" x14ac:dyDescent="0.15">
      <c r="A15" s="1914"/>
      <c r="B15" s="1915"/>
      <c r="C15" s="1915"/>
      <c r="D15" s="1915"/>
      <c r="E15" s="1915"/>
      <c r="F15" s="1915"/>
      <c r="G15" s="1915"/>
      <c r="H15" s="1916"/>
      <c r="I15" s="1930"/>
      <c r="J15" s="1931"/>
      <c r="K15" s="1911"/>
      <c r="L15" s="1789"/>
      <c r="M15" s="1932"/>
      <c r="N15" s="1927"/>
      <c r="O15" s="1915"/>
      <c r="P15" s="1915"/>
      <c r="Q15" s="1915"/>
      <c r="R15" s="1915"/>
      <c r="S15" s="1915"/>
      <c r="T15" s="1915"/>
      <c r="U15" s="1915"/>
      <c r="V15" s="1930"/>
      <c r="W15" s="1931"/>
      <c r="X15" s="1911"/>
      <c r="Y15" s="1789"/>
      <c r="Z15" s="1913"/>
    </row>
    <row r="16" spans="1:26" ht="18.75" customHeight="1" x14ac:dyDescent="0.15">
      <c r="A16" s="1914"/>
      <c r="B16" s="1915"/>
      <c r="C16" s="1915"/>
      <c r="D16" s="1915"/>
      <c r="E16" s="1915"/>
      <c r="F16" s="1915"/>
      <c r="G16" s="1915"/>
      <c r="H16" s="1916"/>
      <c r="I16" s="1920"/>
      <c r="J16" s="1921"/>
      <c r="K16" s="1910" t="s">
        <v>565</v>
      </c>
      <c r="L16" s="1788"/>
      <c r="M16" s="1925"/>
      <c r="N16" s="1927"/>
      <c r="O16" s="1915"/>
      <c r="P16" s="1915"/>
      <c r="Q16" s="1915"/>
      <c r="R16" s="1915"/>
      <c r="S16" s="1915"/>
      <c r="T16" s="1915"/>
      <c r="U16" s="1915"/>
      <c r="V16" s="1920"/>
      <c r="W16" s="1921"/>
      <c r="X16" s="1910" t="s">
        <v>565</v>
      </c>
      <c r="Y16" s="1788"/>
      <c r="Z16" s="1912"/>
    </row>
    <row r="17" spans="1:26" ht="18.75" customHeight="1" x14ac:dyDescent="0.15">
      <c r="A17" s="1914"/>
      <c r="B17" s="1915"/>
      <c r="C17" s="1915"/>
      <c r="D17" s="1915"/>
      <c r="E17" s="1915"/>
      <c r="F17" s="1915"/>
      <c r="G17" s="1915"/>
      <c r="H17" s="1916"/>
      <c r="I17" s="1930"/>
      <c r="J17" s="1931"/>
      <c r="K17" s="1911"/>
      <c r="L17" s="1789"/>
      <c r="M17" s="1932"/>
      <c r="N17" s="1927"/>
      <c r="O17" s="1915"/>
      <c r="P17" s="1915"/>
      <c r="Q17" s="1915"/>
      <c r="R17" s="1915"/>
      <c r="S17" s="1915"/>
      <c r="T17" s="1915"/>
      <c r="U17" s="1915"/>
      <c r="V17" s="1930"/>
      <c r="W17" s="1931"/>
      <c r="X17" s="1911"/>
      <c r="Y17" s="1789"/>
      <c r="Z17" s="1913"/>
    </row>
    <row r="18" spans="1:26" ht="18.75" customHeight="1" x14ac:dyDescent="0.15">
      <c r="A18" s="1914"/>
      <c r="B18" s="1915"/>
      <c r="C18" s="1915"/>
      <c r="D18" s="1915"/>
      <c r="E18" s="1915"/>
      <c r="F18" s="1915"/>
      <c r="G18" s="1915"/>
      <c r="H18" s="1916"/>
      <c r="I18" s="1920"/>
      <c r="J18" s="1921"/>
      <c r="K18" s="1910" t="s">
        <v>565</v>
      </c>
      <c r="L18" s="1788"/>
      <c r="M18" s="1925"/>
      <c r="N18" s="1927"/>
      <c r="O18" s="1915"/>
      <c r="P18" s="1915"/>
      <c r="Q18" s="1915"/>
      <c r="R18" s="1915"/>
      <c r="S18" s="1915"/>
      <c r="T18" s="1915"/>
      <c r="U18" s="1915"/>
      <c r="V18" s="1920"/>
      <c r="W18" s="1921"/>
      <c r="X18" s="1910" t="s">
        <v>565</v>
      </c>
      <c r="Y18" s="1788"/>
      <c r="Z18" s="1912"/>
    </row>
    <row r="19" spans="1:26" ht="18.75" customHeight="1" x14ac:dyDescent="0.15">
      <c r="A19" s="1914"/>
      <c r="B19" s="1915"/>
      <c r="C19" s="1915"/>
      <c r="D19" s="1915"/>
      <c r="E19" s="1915"/>
      <c r="F19" s="1915"/>
      <c r="G19" s="1915"/>
      <c r="H19" s="1916"/>
      <c r="I19" s="1930"/>
      <c r="J19" s="1931"/>
      <c r="K19" s="1911"/>
      <c r="L19" s="1789"/>
      <c r="M19" s="1932"/>
      <c r="N19" s="1927"/>
      <c r="O19" s="1915"/>
      <c r="P19" s="1915"/>
      <c r="Q19" s="1915"/>
      <c r="R19" s="1915"/>
      <c r="S19" s="1915"/>
      <c r="T19" s="1915"/>
      <c r="U19" s="1915"/>
      <c r="V19" s="1930"/>
      <c r="W19" s="1931"/>
      <c r="X19" s="1911"/>
      <c r="Y19" s="1789"/>
      <c r="Z19" s="1913"/>
    </row>
    <row r="20" spans="1:26" ht="18.75" customHeight="1" x14ac:dyDescent="0.15">
      <c r="A20" s="1914"/>
      <c r="B20" s="1915"/>
      <c r="C20" s="1915"/>
      <c r="D20" s="1915"/>
      <c r="E20" s="1915"/>
      <c r="F20" s="1915"/>
      <c r="G20" s="1915"/>
      <c r="H20" s="1916"/>
      <c r="I20" s="1920"/>
      <c r="J20" s="1921"/>
      <c r="K20" s="1910" t="s">
        <v>565</v>
      </c>
      <c r="L20" s="1788"/>
      <c r="M20" s="1925"/>
      <c r="N20" s="1927"/>
      <c r="O20" s="1915"/>
      <c r="P20" s="1915"/>
      <c r="Q20" s="1915"/>
      <c r="R20" s="1915"/>
      <c r="S20" s="1915"/>
      <c r="T20" s="1915"/>
      <c r="U20" s="1915"/>
      <c r="V20" s="1920"/>
      <c r="W20" s="1921"/>
      <c r="X20" s="1910" t="s">
        <v>565</v>
      </c>
      <c r="Y20" s="1788"/>
      <c r="Z20" s="1912"/>
    </row>
    <row r="21" spans="1:26" ht="18.75" customHeight="1" x14ac:dyDescent="0.15">
      <c r="A21" s="1914"/>
      <c r="B21" s="1915"/>
      <c r="C21" s="1915"/>
      <c r="D21" s="1915"/>
      <c r="E21" s="1915"/>
      <c r="F21" s="1915"/>
      <c r="G21" s="1915"/>
      <c r="H21" s="1916"/>
      <c r="I21" s="1930"/>
      <c r="J21" s="1931"/>
      <c r="K21" s="1911"/>
      <c r="L21" s="1789"/>
      <c r="M21" s="1932"/>
      <c r="N21" s="1927"/>
      <c r="O21" s="1915"/>
      <c r="P21" s="1915"/>
      <c r="Q21" s="1915"/>
      <c r="R21" s="1915"/>
      <c r="S21" s="1915"/>
      <c r="T21" s="1915"/>
      <c r="U21" s="1915"/>
      <c r="V21" s="1930"/>
      <c r="W21" s="1931"/>
      <c r="X21" s="1911"/>
      <c r="Y21" s="1789"/>
      <c r="Z21" s="1913"/>
    </row>
    <row r="22" spans="1:26" ht="18.75" customHeight="1" x14ac:dyDescent="0.15">
      <c r="A22" s="1914"/>
      <c r="B22" s="1915"/>
      <c r="C22" s="1915"/>
      <c r="D22" s="1915"/>
      <c r="E22" s="1915"/>
      <c r="F22" s="1915"/>
      <c r="G22" s="1915"/>
      <c r="H22" s="1916"/>
      <c r="I22" s="1920"/>
      <c r="J22" s="1921"/>
      <c r="K22" s="1910" t="s">
        <v>565</v>
      </c>
      <c r="L22" s="1788"/>
      <c r="M22" s="1925"/>
      <c r="N22" s="1927"/>
      <c r="O22" s="1915"/>
      <c r="P22" s="1915"/>
      <c r="Q22" s="1915"/>
      <c r="R22" s="1915"/>
      <c r="S22" s="1915"/>
      <c r="T22" s="1915"/>
      <c r="U22" s="1915"/>
      <c r="V22" s="1920"/>
      <c r="W22" s="1921"/>
      <c r="X22" s="1910" t="s">
        <v>565</v>
      </c>
      <c r="Y22" s="1788"/>
      <c r="Z22" s="1912"/>
    </row>
    <row r="23" spans="1:26" ht="18.75" customHeight="1" x14ac:dyDescent="0.15">
      <c r="A23" s="1914"/>
      <c r="B23" s="1915"/>
      <c r="C23" s="1915"/>
      <c r="D23" s="1915"/>
      <c r="E23" s="1915"/>
      <c r="F23" s="1915"/>
      <c r="G23" s="1915"/>
      <c r="H23" s="1916"/>
      <c r="I23" s="1930"/>
      <c r="J23" s="1931"/>
      <c r="K23" s="1911"/>
      <c r="L23" s="1789"/>
      <c r="M23" s="1932"/>
      <c r="N23" s="1927"/>
      <c r="O23" s="1915"/>
      <c r="P23" s="1915"/>
      <c r="Q23" s="1915"/>
      <c r="R23" s="1915"/>
      <c r="S23" s="1915"/>
      <c r="T23" s="1915"/>
      <c r="U23" s="1915"/>
      <c r="V23" s="1930"/>
      <c r="W23" s="1931"/>
      <c r="X23" s="1911"/>
      <c r="Y23" s="1789"/>
      <c r="Z23" s="1913"/>
    </row>
    <row r="24" spans="1:26" ht="18.75" customHeight="1" x14ac:dyDescent="0.15">
      <c r="A24" s="1914"/>
      <c r="B24" s="1915"/>
      <c r="C24" s="1915"/>
      <c r="D24" s="1915"/>
      <c r="E24" s="1915"/>
      <c r="F24" s="1915"/>
      <c r="G24" s="1915"/>
      <c r="H24" s="1916"/>
      <c r="I24" s="1920"/>
      <c r="J24" s="1921"/>
      <c r="K24" s="1910" t="s">
        <v>565</v>
      </c>
      <c r="L24" s="1788"/>
      <c r="M24" s="1925"/>
      <c r="N24" s="1927"/>
      <c r="O24" s="1915"/>
      <c r="P24" s="1915"/>
      <c r="Q24" s="1915"/>
      <c r="R24" s="1915"/>
      <c r="S24" s="1915"/>
      <c r="T24" s="1915"/>
      <c r="U24" s="1915"/>
      <c r="V24" s="1920"/>
      <c r="W24" s="1921"/>
      <c r="X24" s="1910" t="s">
        <v>565</v>
      </c>
      <c r="Y24" s="1788"/>
      <c r="Z24" s="1912"/>
    </row>
    <row r="25" spans="1:26" ht="18.75" customHeight="1" x14ac:dyDescent="0.15">
      <c r="A25" s="1914"/>
      <c r="B25" s="1915"/>
      <c r="C25" s="1915"/>
      <c r="D25" s="1915"/>
      <c r="E25" s="1915"/>
      <c r="F25" s="1915"/>
      <c r="G25" s="1915"/>
      <c r="H25" s="1916"/>
      <c r="I25" s="1930"/>
      <c r="J25" s="1931"/>
      <c r="K25" s="1911"/>
      <c r="L25" s="1789"/>
      <c r="M25" s="1932"/>
      <c r="N25" s="1927"/>
      <c r="O25" s="1915"/>
      <c r="P25" s="1915"/>
      <c r="Q25" s="1915"/>
      <c r="R25" s="1915"/>
      <c r="S25" s="1915"/>
      <c r="T25" s="1915"/>
      <c r="U25" s="1915"/>
      <c r="V25" s="1930"/>
      <c r="W25" s="1931"/>
      <c r="X25" s="1911"/>
      <c r="Y25" s="1789"/>
      <c r="Z25" s="1913"/>
    </row>
    <row r="26" spans="1:26" ht="18.75" customHeight="1" x14ac:dyDescent="0.15">
      <c r="A26" s="1914"/>
      <c r="B26" s="1915"/>
      <c r="C26" s="1915"/>
      <c r="D26" s="1915"/>
      <c r="E26" s="1915"/>
      <c r="F26" s="1915"/>
      <c r="G26" s="1915"/>
      <c r="H26" s="1916"/>
      <c r="I26" s="1920"/>
      <c r="J26" s="1921"/>
      <c r="K26" s="1910" t="s">
        <v>565</v>
      </c>
      <c r="L26" s="1788"/>
      <c r="M26" s="1925"/>
      <c r="N26" s="1927"/>
      <c r="O26" s="1915"/>
      <c r="P26" s="1915"/>
      <c r="Q26" s="1915"/>
      <c r="R26" s="1915"/>
      <c r="S26" s="1915"/>
      <c r="T26" s="1915"/>
      <c r="U26" s="1915"/>
      <c r="V26" s="1920"/>
      <c r="W26" s="1921"/>
      <c r="X26" s="1910" t="s">
        <v>565</v>
      </c>
      <c r="Y26" s="1788"/>
      <c r="Z26" s="1912"/>
    </row>
    <row r="27" spans="1:26" ht="18.75" customHeight="1" thickBot="1" x14ac:dyDescent="0.2">
      <c r="A27" s="1917"/>
      <c r="B27" s="1918"/>
      <c r="C27" s="1918"/>
      <c r="D27" s="1918"/>
      <c r="E27" s="1918"/>
      <c r="F27" s="1918"/>
      <c r="G27" s="1918"/>
      <c r="H27" s="1919"/>
      <c r="I27" s="1922"/>
      <c r="J27" s="1923"/>
      <c r="K27" s="1924"/>
      <c r="L27" s="1815"/>
      <c r="M27" s="1926"/>
      <c r="N27" s="1928"/>
      <c r="O27" s="1918"/>
      <c r="P27" s="1918"/>
      <c r="Q27" s="1918"/>
      <c r="R27" s="1918"/>
      <c r="S27" s="1918"/>
      <c r="T27" s="1918"/>
      <c r="U27" s="1918"/>
      <c r="V27" s="1922"/>
      <c r="W27" s="1923"/>
      <c r="X27" s="1924"/>
      <c r="Y27" s="1815"/>
      <c r="Z27" s="1929"/>
    </row>
    <row r="28" spans="1:26" ht="18.75" customHeight="1" x14ac:dyDescent="0.15">
      <c r="A28" s="306" t="s">
        <v>87</v>
      </c>
      <c r="B28" s="454" t="s">
        <v>713</v>
      </c>
    </row>
    <row r="29" spans="1:26" ht="18.75" customHeight="1" x14ac:dyDescent="0.15"/>
    <row r="30" spans="1:26" ht="18.75" customHeight="1" x14ac:dyDescent="0.15"/>
    <row r="31" spans="1:26" ht="18.75" customHeight="1" x14ac:dyDescent="0.15"/>
    <row r="32" spans="1:26"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sheetData>
  <mergeCells count="84">
    <mergeCell ref="B2:P2"/>
    <mergeCell ref="T2:U3"/>
    <mergeCell ref="W2:X3"/>
    <mergeCell ref="B3:P3"/>
    <mergeCell ref="B4:P4"/>
    <mergeCell ref="T4:U5"/>
    <mergeCell ref="W4:X5"/>
    <mergeCell ref="B5:P5"/>
    <mergeCell ref="B6:P6"/>
    <mergeCell ref="T6:U7"/>
    <mergeCell ref="W6:X7"/>
    <mergeCell ref="B7:P7"/>
    <mergeCell ref="B8:P8"/>
    <mergeCell ref="T8:U9"/>
    <mergeCell ref="W8:X9"/>
    <mergeCell ref="B9:P9"/>
    <mergeCell ref="B10:P10"/>
    <mergeCell ref="T10:U11"/>
    <mergeCell ref="W10:X11"/>
    <mergeCell ref="B11:P11"/>
    <mergeCell ref="A12:H13"/>
    <mergeCell ref="I12:J13"/>
    <mergeCell ref="K12:K13"/>
    <mergeCell ref="L12:M13"/>
    <mergeCell ref="N12:U13"/>
    <mergeCell ref="V12:W13"/>
    <mergeCell ref="X12:X13"/>
    <mergeCell ref="Y12:Z13"/>
    <mergeCell ref="A14:H15"/>
    <mergeCell ref="I14:J15"/>
    <mergeCell ref="K14:K15"/>
    <mergeCell ref="L14:M15"/>
    <mergeCell ref="N14:U15"/>
    <mergeCell ref="V14:W15"/>
    <mergeCell ref="X14:X15"/>
    <mergeCell ref="Y14:Z15"/>
    <mergeCell ref="X16:X17"/>
    <mergeCell ref="Y16:Z17"/>
    <mergeCell ref="A18:H19"/>
    <mergeCell ref="I18:J19"/>
    <mergeCell ref="K18:K19"/>
    <mergeCell ref="L18:M19"/>
    <mergeCell ref="N18:U19"/>
    <mergeCell ref="V18:W19"/>
    <mergeCell ref="X18:X19"/>
    <mergeCell ref="Y18:Z19"/>
    <mergeCell ref="A16:H17"/>
    <mergeCell ref="I16:J17"/>
    <mergeCell ref="K16:K17"/>
    <mergeCell ref="L16:M17"/>
    <mergeCell ref="N16:U17"/>
    <mergeCell ref="V16:W17"/>
    <mergeCell ref="X20:X21"/>
    <mergeCell ref="Y20:Z21"/>
    <mergeCell ref="A22:H23"/>
    <mergeCell ref="I22:J23"/>
    <mergeCell ref="K22:K23"/>
    <mergeCell ref="L22:M23"/>
    <mergeCell ref="N22:U23"/>
    <mergeCell ref="V22:W23"/>
    <mergeCell ref="X22:X23"/>
    <mergeCell ref="Y22:Z23"/>
    <mergeCell ref="A20:H21"/>
    <mergeCell ref="I20:J21"/>
    <mergeCell ref="K20:K21"/>
    <mergeCell ref="L20:M21"/>
    <mergeCell ref="N20:U21"/>
    <mergeCell ref="V20:W21"/>
    <mergeCell ref="X24:X25"/>
    <mergeCell ref="Y24:Z25"/>
    <mergeCell ref="A26:H27"/>
    <mergeCell ref="I26:J27"/>
    <mergeCell ref="K26:K27"/>
    <mergeCell ref="L26:M27"/>
    <mergeCell ref="N26:U27"/>
    <mergeCell ref="V26:W27"/>
    <mergeCell ref="X26:X27"/>
    <mergeCell ref="Y26:Z27"/>
    <mergeCell ref="A24:H25"/>
    <mergeCell ref="I24:J25"/>
    <mergeCell ref="K24:K25"/>
    <mergeCell ref="L24:M25"/>
    <mergeCell ref="N24:U25"/>
    <mergeCell ref="V24:W25"/>
  </mergeCells>
  <phoneticPr fontId="4"/>
  <printOptions horizontalCentered="1" verticalCentered="1"/>
  <pageMargins left="0.70866141732283472" right="0.19685039370078741" top="0.39370078740157483" bottom="0.39370078740157483" header="0.39370078740157483" footer="0"/>
  <pageSetup paperSize="9" scale="104" orientation="landscape" blackAndWhite="1" r:id="rId1"/>
  <headerFooter scaleWithDoc="0">
    <oddFooter>&amp;C18/29&amp;R&amp;F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5CC4-B9F4-40F5-93F2-267B4AAFB399}">
  <sheetPr>
    <tabColor theme="7" tint="0.79998168889431442"/>
    <pageSetUpPr fitToPage="1"/>
  </sheetPr>
  <dimension ref="A1:BL39"/>
  <sheetViews>
    <sheetView view="pageBreakPreview" zoomScale="81" zoomScaleNormal="70" zoomScaleSheetLayoutView="81" workbookViewId="0">
      <selection activeCell="AQ2" sqref="AQ2"/>
    </sheetView>
  </sheetViews>
  <sheetFormatPr defaultRowHeight="16.5" x14ac:dyDescent="0.4"/>
  <cols>
    <col min="1" max="40" width="4.375" style="10" customWidth="1"/>
    <col min="41" max="64" width="4.125" style="10"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16" t="s">
        <v>13</v>
      </c>
    </row>
    <row r="2" spans="1:40" ht="18.75" customHeight="1" thickBot="1" x14ac:dyDescent="0.45">
      <c r="A2" s="17" t="s">
        <v>158</v>
      </c>
    </row>
    <row r="3" spans="1:40" ht="18.75" customHeight="1" x14ac:dyDescent="0.4">
      <c r="A3" s="826" t="s">
        <v>1129</v>
      </c>
      <c r="B3" s="827"/>
      <c r="C3" s="827"/>
      <c r="D3" s="827"/>
      <c r="E3" s="827"/>
      <c r="F3" s="827"/>
      <c r="G3" s="828" t="str">
        <f>IF(表紙・鑑!F9="","",表紙・鑑!F9)</f>
        <v/>
      </c>
      <c r="H3" s="829"/>
      <c r="I3" s="829"/>
      <c r="J3" s="829"/>
      <c r="K3" s="829"/>
      <c r="L3" s="829"/>
      <c r="M3" s="829"/>
      <c r="N3" s="829"/>
      <c r="O3" s="829"/>
      <c r="P3" s="829"/>
      <c r="Q3" s="829"/>
      <c r="R3" s="829"/>
      <c r="S3" s="829"/>
      <c r="T3" s="830"/>
      <c r="U3" s="827" t="s">
        <v>14</v>
      </c>
      <c r="V3" s="827"/>
      <c r="W3" s="827"/>
      <c r="X3" s="827"/>
      <c r="Y3" s="827"/>
      <c r="Z3" s="827"/>
      <c r="AA3" s="831"/>
      <c r="AB3" s="832"/>
      <c r="AC3" s="832"/>
      <c r="AD3" s="832"/>
      <c r="AE3" s="749" t="s">
        <v>15</v>
      </c>
      <c r="AF3" s="749"/>
      <c r="AG3" s="821"/>
      <c r="AH3" s="821"/>
      <c r="AI3" s="749" t="s">
        <v>16</v>
      </c>
      <c r="AJ3" s="749"/>
      <c r="AK3" s="821"/>
      <c r="AL3" s="821"/>
      <c r="AM3" s="749" t="s">
        <v>17</v>
      </c>
      <c r="AN3" s="752"/>
    </row>
    <row r="4" spans="1:40" ht="18.75" customHeight="1" x14ac:dyDescent="0.4">
      <c r="A4" s="804" t="s">
        <v>18</v>
      </c>
      <c r="B4" s="805"/>
      <c r="C4" s="805"/>
      <c r="D4" s="805"/>
      <c r="E4" s="805"/>
      <c r="F4" s="805"/>
      <c r="G4" s="822" t="str">
        <f>IF(表紙・鑑!F11="","",表紙・鑑!F11)</f>
        <v/>
      </c>
      <c r="H4" s="823"/>
      <c r="I4" s="823"/>
      <c r="J4" s="823"/>
      <c r="K4" s="823"/>
      <c r="L4" s="823"/>
      <c r="M4" s="823"/>
      <c r="N4" s="823"/>
      <c r="O4" s="823"/>
      <c r="P4" s="823"/>
      <c r="Q4" s="823"/>
      <c r="R4" s="823"/>
      <c r="S4" s="823"/>
      <c r="T4" s="824"/>
      <c r="U4" s="809" t="s">
        <v>19</v>
      </c>
      <c r="V4" s="809"/>
      <c r="W4" s="809"/>
      <c r="X4" s="809"/>
      <c r="Y4" s="809"/>
      <c r="Z4" s="809"/>
      <c r="AA4" s="722"/>
      <c r="AB4" s="723"/>
      <c r="AC4" s="723"/>
      <c r="AD4" s="723"/>
      <c r="AE4" s="825" t="s">
        <v>15</v>
      </c>
      <c r="AF4" s="825"/>
      <c r="AG4" s="811"/>
      <c r="AH4" s="811"/>
      <c r="AI4" s="825" t="s">
        <v>16</v>
      </c>
      <c r="AJ4" s="825"/>
      <c r="AK4" s="811"/>
      <c r="AL4" s="811"/>
      <c r="AM4" s="825" t="s">
        <v>17</v>
      </c>
      <c r="AN4" s="833"/>
    </row>
    <row r="5" spans="1:40" ht="18.75" customHeight="1" x14ac:dyDescent="0.4">
      <c r="A5" s="804" t="s">
        <v>20</v>
      </c>
      <c r="B5" s="805"/>
      <c r="C5" s="805"/>
      <c r="D5" s="805"/>
      <c r="E5" s="805"/>
      <c r="F5" s="805"/>
      <c r="G5" s="812"/>
      <c r="H5" s="813"/>
      <c r="I5" s="813"/>
      <c r="J5" s="813"/>
      <c r="K5" s="813"/>
      <c r="L5" s="813"/>
      <c r="M5" s="813"/>
      <c r="N5" s="813"/>
      <c r="O5" s="813"/>
      <c r="P5" s="813"/>
      <c r="Q5" s="813"/>
      <c r="R5" s="813"/>
      <c r="S5" s="813"/>
      <c r="T5" s="814"/>
      <c r="U5" s="809" t="s">
        <v>21</v>
      </c>
      <c r="V5" s="809"/>
      <c r="W5" s="809"/>
      <c r="X5" s="809"/>
      <c r="Y5" s="809"/>
      <c r="Z5" s="809"/>
      <c r="AA5" s="818"/>
      <c r="AB5" s="819"/>
      <c r="AC5" s="819"/>
      <c r="AD5" s="819"/>
      <c r="AE5" s="735" t="s">
        <v>22</v>
      </c>
      <c r="AF5" s="735"/>
      <c r="AG5" s="735" t="s">
        <v>23</v>
      </c>
      <c r="AH5" s="735"/>
      <c r="AI5" s="735"/>
      <c r="AJ5" s="819"/>
      <c r="AK5" s="819"/>
      <c r="AL5" s="819"/>
      <c r="AM5" s="735" t="s">
        <v>24</v>
      </c>
      <c r="AN5" s="820"/>
    </row>
    <row r="6" spans="1:40" ht="18.75" customHeight="1" x14ac:dyDescent="0.4">
      <c r="A6" s="804" t="s">
        <v>25</v>
      </c>
      <c r="B6" s="805"/>
      <c r="C6" s="805"/>
      <c r="D6" s="805"/>
      <c r="E6" s="805"/>
      <c r="F6" s="805"/>
      <c r="G6" s="817" t="s">
        <v>26</v>
      </c>
      <c r="H6" s="736"/>
      <c r="I6" s="739"/>
      <c r="J6" s="739"/>
      <c r="K6" s="739"/>
      <c r="L6" s="739"/>
      <c r="M6" s="739"/>
      <c r="N6" s="817" t="s">
        <v>27</v>
      </c>
      <c r="O6" s="736"/>
      <c r="P6" s="739"/>
      <c r="Q6" s="739"/>
      <c r="R6" s="739"/>
      <c r="S6" s="739"/>
      <c r="T6" s="738"/>
      <c r="U6" s="809" t="s">
        <v>28</v>
      </c>
      <c r="V6" s="809"/>
      <c r="W6" s="809"/>
      <c r="X6" s="809"/>
      <c r="Y6" s="809"/>
      <c r="Z6" s="809"/>
      <c r="AA6" s="737"/>
      <c r="AB6" s="739"/>
      <c r="AC6" s="739"/>
      <c r="AD6" s="18" t="s">
        <v>22</v>
      </c>
      <c r="AE6" s="739"/>
      <c r="AF6" s="739"/>
      <c r="AG6" s="739"/>
      <c r="AH6" s="19" t="s">
        <v>15</v>
      </c>
      <c r="AI6" s="739"/>
      <c r="AJ6" s="739"/>
      <c r="AK6" s="19" t="s">
        <v>16</v>
      </c>
      <c r="AL6" s="739"/>
      <c r="AM6" s="739"/>
      <c r="AN6" s="20" t="s">
        <v>29</v>
      </c>
    </row>
    <row r="7" spans="1:40" ht="18.75" customHeight="1" x14ac:dyDescent="0.4">
      <c r="A7" s="804"/>
      <c r="B7" s="805"/>
      <c r="C7" s="805"/>
      <c r="D7" s="805"/>
      <c r="E7" s="805"/>
      <c r="F7" s="805"/>
      <c r="G7" s="815" t="s">
        <v>156</v>
      </c>
      <c r="H7" s="816"/>
      <c r="I7" s="807"/>
      <c r="J7" s="807"/>
      <c r="K7" s="807"/>
      <c r="L7" s="807"/>
      <c r="M7" s="807"/>
      <c r="N7" s="807"/>
      <c r="O7" s="807"/>
      <c r="P7" s="807"/>
      <c r="Q7" s="807"/>
      <c r="R7" s="807"/>
      <c r="S7" s="807"/>
      <c r="T7" s="808"/>
      <c r="U7" s="809" t="s">
        <v>30</v>
      </c>
      <c r="V7" s="809"/>
      <c r="W7" s="809"/>
      <c r="X7" s="809"/>
      <c r="Y7" s="809"/>
      <c r="Z7" s="809"/>
      <c r="AA7" s="810"/>
      <c r="AB7" s="811"/>
      <c r="AC7" s="811"/>
      <c r="AD7" s="18" t="s">
        <v>22</v>
      </c>
      <c r="AE7" s="739"/>
      <c r="AF7" s="739"/>
      <c r="AG7" s="739"/>
      <c r="AH7" s="19" t="s">
        <v>15</v>
      </c>
      <c r="AI7" s="739"/>
      <c r="AJ7" s="739"/>
      <c r="AK7" s="19" t="s">
        <v>16</v>
      </c>
      <c r="AL7" s="739"/>
      <c r="AM7" s="739"/>
      <c r="AN7" s="20" t="s">
        <v>29</v>
      </c>
    </row>
    <row r="8" spans="1:40" ht="18.75" customHeight="1" x14ac:dyDescent="0.4">
      <c r="A8" s="804" t="s">
        <v>31</v>
      </c>
      <c r="B8" s="805"/>
      <c r="C8" s="805"/>
      <c r="D8" s="805"/>
      <c r="E8" s="805"/>
      <c r="F8" s="805"/>
      <c r="G8" s="812"/>
      <c r="H8" s="813"/>
      <c r="I8" s="813"/>
      <c r="J8" s="813"/>
      <c r="K8" s="813"/>
      <c r="L8" s="813"/>
      <c r="M8" s="813"/>
      <c r="N8" s="813"/>
      <c r="O8" s="813"/>
      <c r="P8" s="813"/>
      <c r="Q8" s="813"/>
      <c r="R8" s="813"/>
      <c r="S8" s="813"/>
      <c r="T8" s="814"/>
      <c r="U8" s="809" t="s">
        <v>30</v>
      </c>
      <c r="V8" s="809"/>
      <c r="W8" s="809"/>
      <c r="X8" s="809"/>
      <c r="Y8" s="809"/>
      <c r="Z8" s="809"/>
      <c r="AA8" s="810"/>
      <c r="AB8" s="811"/>
      <c r="AC8" s="811"/>
      <c r="AD8" s="18" t="s">
        <v>22</v>
      </c>
      <c r="AE8" s="739"/>
      <c r="AF8" s="739"/>
      <c r="AG8" s="739"/>
      <c r="AH8" s="19" t="s">
        <v>15</v>
      </c>
      <c r="AI8" s="739"/>
      <c r="AJ8" s="739"/>
      <c r="AK8" s="19" t="s">
        <v>16</v>
      </c>
      <c r="AL8" s="739"/>
      <c r="AM8" s="739"/>
      <c r="AN8" s="20" t="s">
        <v>29</v>
      </c>
    </row>
    <row r="9" spans="1:40" ht="18.75" customHeight="1" x14ac:dyDescent="0.4">
      <c r="A9" s="804" t="s">
        <v>32</v>
      </c>
      <c r="B9" s="805"/>
      <c r="C9" s="805"/>
      <c r="D9" s="805"/>
      <c r="E9" s="805"/>
      <c r="F9" s="805"/>
      <c r="G9" s="737"/>
      <c r="H9" s="739"/>
      <c r="I9" s="739"/>
      <c r="J9" s="739"/>
      <c r="K9" s="735" t="s">
        <v>15</v>
      </c>
      <c r="L9" s="735"/>
      <c r="M9" s="739"/>
      <c r="N9" s="739"/>
      <c r="O9" s="735" t="s">
        <v>16</v>
      </c>
      <c r="P9" s="735"/>
      <c r="Q9" s="739"/>
      <c r="R9" s="739"/>
      <c r="S9" s="735" t="s">
        <v>17</v>
      </c>
      <c r="T9" s="736"/>
      <c r="U9" s="809" t="s">
        <v>30</v>
      </c>
      <c r="V9" s="809"/>
      <c r="W9" s="809"/>
      <c r="X9" s="809"/>
      <c r="Y9" s="809"/>
      <c r="Z9" s="809"/>
      <c r="AA9" s="810"/>
      <c r="AB9" s="811"/>
      <c r="AC9" s="811"/>
      <c r="AD9" s="18" t="s">
        <v>22</v>
      </c>
      <c r="AE9" s="739"/>
      <c r="AF9" s="739"/>
      <c r="AG9" s="739"/>
      <c r="AH9" s="19" t="s">
        <v>15</v>
      </c>
      <c r="AI9" s="739"/>
      <c r="AJ9" s="739"/>
      <c r="AK9" s="19" t="s">
        <v>16</v>
      </c>
      <c r="AL9" s="739"/>
      <c r="AM9" s="739"/>
      <c r="AN9" s="20" t="s">
        <v>29</v>
      </c>
    </row>
    <row r="10" spans="1:40" ht="18.75" customHeight="1" x14ac:dyDescent="0.4">
      <c r="A10" s="804" t="s">
        <v>33</v>
      </c>
      <c r="B10" s="805"/>
      <c r="C10" s="805"/>
      <c r="D10" s="805"/>
      <c r="E10" s="805"/>
      <c r="F10" s="805"/>
      <c r="G10" s="806"/>
      <c r="H10" s="807"/>
      <c r="I10" s="807"/>
      <c r="J10" s="807"/>
      <c r="K10" s="807"/>
      <c r="L10" s="807"/>
      <c r="M10" s="807"/>
      <c r="N10" s="807"/>
      <c r="O10" s="807"/>
      <c r="P10" s="807"/>
      <c r="Q10" s="807"/>
      <c r="R10" s="807"/>
      <c r="S10" s="807"/>
      <c r="T10" s="808"/>
      <c r="U10" s="809" t="s">
        <v>34</v>
      </c>
      <c r="V10" s="809"/>
      <c r="W10" s="809"/>
      <c r="X10" s="809"/>
      <c r="Y10" s="809"/>
      <c r="Z10" s="809"/>
      <c r="AA10" s="810"/>
      <c r="AB10" s="811"/>
      <c r="AC10" s="811"/>
      <c r="AD10" s="18" t="s">
        <v>22</v>
      </c>
      <c r="AE10" s="739"/>
      <c r="AF10" s="739"/>
      <c r="AG10" s="739"/>
      <c r="AH10" s="19" t="s">
        <v>15</v>
      </c>
      <c r="AI10" s="739"/>
      <c r="AJ10" s="739"/>
      <c r="AK10" s="19" t="s">
        <v>16</v>
      </c>
      <c r="AL10" s="739"/>
      <c r="AM10" s="739"/>
      <c r="AN10" s="20" t="s">
        <v>29</v>
      </c>
    </row>
    <row r="11" spans="1:40" ht="18.75" customHeight="1" thickBot="1" x14ac:dyDescent="0.45">
      <c r="A11" s="794" t="s">
        <v>35</v>
      </c>
      <c r="B11" s="795"/>
      <c r="C11" s="795"/>
      <c r="D11" s="795"/>
      <c r="E11" s="795"/>
      <c r="F11" s="795"/>
      <c r="G11" s="796"/>
      <c r="H11" s="797"/>
      <c r="I11" s="797"/>
      <c r="J11" s="797"/>
      <c r="K11" s="797"/>
      <c r="L11" s="797"/>
      <c r="M11" s="797"/>
      <c r="N11" s="797"/>
      <c r="O11" s="797"/>
      <c r="P11" s="797"/>
      <c r="Q11" s="797"/>
      <c r="R11" s="797"/>
      <c r="S11" s="797"/>
      <c r="T11" s="798"/>
      <c r="U11" s="799" t="s">
        <v>36</v>
      </c>
      <c r="V11" s="799"/>
      <c r="W11" s="799"/>
      <c r="X11" s="799"/>
      <c r="Y11" s="799"/>
      <c r="Z11" s="799"/>
      <c r="AA11" s="800"/>
      <c r="AB11" s="801"/>
      <c r="AC11" s="801"/>
      <c r="AD11" s="21" t="s">
        <v>22</v>
      </c>
      <c r="AE11" s="802"/>
      <c r="AF11" s="802"/>
      <c r="AG11" s="21" t="s">
        <v>15</v>
      </c>
      <c r="AH11" s="802"/>
      <c r="AI11" s="802"/>
      <c r="AJ11" s="21" t="s">
        <v>16</v>
      </c>
      <c r="AK11" s="802"/>
      <c r="AL11" s="802"/>
      <c r="AM11" s="727" t="s">
        <v>37</v>
      </c>
      <c r="AN11" s="803"/>
    </row>
    <row r="12" spans="1:40" ht="18.75" customHeight="1" x14ac:dyDescent="0.4">
      <c r="A12" s="22" t="s">
        <v>159</v>
      </c>
    </row>
    <row r="13" spans="1:40" ht="18.75" customHeight="1" thickBot="1" x14ac:dyDescent="0.45">
      <c r="A13" s="22" t="s">
        <v>38</v>
      </c>
      <c r="H13" s="23"/>
      <c r="I13" s="23"/>
      <c r="J13" s="23"/>
      <c r="K13" s="23"/>
      <c r="L13" s="23"/>
      <c r="M13" s="23"/>
      <c r="N13" s="23"/>
      <c r="O13" s="23"/>
      <c r="T13" s="22" t="s">
        <v>39</v>
      </c>
      <c r="AG13" s="24"/>
      <c r="AH13" s="24"/>
    </row>
    <row r="14" spans="1:40" ht="18.75" customHeight="1" x14ac:dyDescent="0.4">
      <c r="A14" s="748"/>
      <c r="B14" s="749"/>
      <c r="C14" s="749"/>
      <c r="D14" s="749"/>
      <c r="E14" s="749"/>
      <c r="F14" s="750" t="str">
        <f>"R"&amp;表紙・鑑!S3&amp;".3.31現在"</f>
        <v>R7.3.31現在</v>
      </c>
      <c r="G14" s="749"/>
      <c r="H14" s="749"/>
      <c r="I14" s="749"/>
      <c r="J14" s="749"/>
      <c r="K14" s="751"/>
      <c r="L14" s="791" t="str">
        <f>"R"&amp;表紙・鑑!S3-1&amp;"年度中増減"</f>
        <v>R6年度中増減</v>
      </c>
      <c r="M14" s="792"/>
      <c r="N14" s="792"/>
      <c r="O14" s="792"/>
      <c r="P14" s="792"/>
      <c r="Q14" s="793"/>
      <c r="T14" s="748"/>
      <c r="U14" s="749"/>
      <c r="V14" s="749"/>
      <c r="W14" s="749"/>
      <c r="X14" s="751"/>
      <c r="Y14" s="750" t="str">
        <f>"R"&amp;表紙・鑑!S3&amp;".3.31現在"</f>
        <v>R7.3.31現在</v>
      </c>
      <c r="Z14" s="749"/>
      <c r="AA14" s="749"/>
      <c r="AB14" s="751"/>
      <c r="AC14" s="750" t="str">
        <f>"R"&amp;表紙・鑑!S3-1&amp;"年度中増減"</f>
        <v>R6年度中増減</v>
      </c>
      <c r="AD14" s="749"/>
      <c r="AE14" s="749"/>
      <c r="AF14" s="751"/>
      <c r="AG14" s="789" t="s">
        <v>40</v>
      </c>
      <c r="AH14" s="790"/>
      <c r="AI14" s="790"/>
      <c r="AJ14" s="790"/>
      <c r="AK14" s="791" t="s">
        <v>41</v>
      </c>
      <c r="AL14" s="792"/>
      <c r="AM14" s="792"/>
      <c r="AN14" s="793"/>
    </row>
    <row r="15" spans="1:40" ht="18.75" customHeight="1" x14ac:dyDescent="0.4">
      <c r="A15" s="734" t="s">
        <v>42</v>
      </c>
      <c r="B15" s="735"/>
      <c r="C15" s="735"/>
      <c r="D15" s="735"/>
      <c r="E15" s="735"/>
      <c r="F15" s="785"/>
      <c r="G15" s="786"/>
      <c r="H15" s="786"/>
      <c r="I15" s="786"/>
      <c r="J15" s="786"/>
      <c r="K15" s="25" t="s">
        <v>43</v>
      </c>
      <c r="L15" s="716"/>
      <c r="M15" s="717"/>
      <c r="N15" s="717"/>
      <c r="O15" s="717"/>
      <c r="P15" s="717"/>
      <c r="Q15" s="20" t="s">
        <v>43</v>
      </c>
      <c r="T15" s="734" t="s">
        <v>44</v>
      </c>
      <c r="U15" s="735"/>
      <c r="V15" s="735"/>
      <c r="W15" s="735"/>
      <c r="X15" s="736"/>
      <c r="Y15" s="716"/>
      <c r="Z15" s="717"/>
      <c r="AA15" s="717"/>
      <c r="AB15" s="25" t="s">
        <v>43</v>
      </c>
      <c r="AC15" s="716"/>
      <c r="AD15" s="717"/>
      <c r="AE15" s="717"/>
      <c r="AF15" s="25" t="s">
        <v>43</v>
      </c>
      <c r="AG15" s="26"/>
      <c r="AH15" s="27" t="s">
        <v>45</v>
      </c>
      <c r="AI15" s="26"/>
      <c r="AJ15" s="27" t="s">
        <v>46</v>
      </c>
      <c r="AK15" s="785"/>
      <c r="AL15" s="786"/>
      <c r="AM15" s="786"/>
      <c r="AN15" s="20" t="s">
        <v>43</v>
      </c>
    </row>
    <row r="16" spans="1:40" ht="18.75" customHeight="1" x14ac:dyDescent="0.4">
      <c r="A16" s="734" t="s">
        <v>47</v>
      </c>
      <c r="B16" s="735"/>
      <c r="C16" s="735"/>
      <c r="D16" s="735"/>
      <c r="E16" s="735"/>
      <c r="F16" s="716"/>
      <c r="G16" s="717"/>
      <c r="H16" s="717"/>
      <c r="I16" s="717"/>
      <c r="J16" s="717"/>
      <c r="K16" s="25" t="s">
        <v>43</v>
      </c>
      <c r="L16" s="716"/>
      <c r="M16" s="717"/>
      <c r="N16" s="717"/>
      <c r="O16" s="717"/>
      <c r="P16" s="717"/>
      <c r="Q16" s="20" t="s">
        <v>43</v>
      </c>
      <c r="T16" s="734" t="s">
        <v>48</v>
      </c>
      <c r="U16" s="735"/>
      <c r="V16" s="735"/>
      <c r="W16" s="735"/>
      <c r="X16" s="736"/>
      <c r="Y16" s="716"/>
      <c r="Z16" s="717"/>
      <c r="AA16" s="717"/>
      <c r="AB16" s="25" t="s">
        <v>43</v>
      </c>
      <c r="AC16" s="716"/>
      <c r="AD16" s="717"/>
      <c r="AE16" s="717"/>
      <c r="AF16" s="25" t="s">
        <v>43</v>
      </c>
      <c r="AG16" s="26"/>
      <c r="AH16" s="27" t="s">
        <v>45</v>
      </c>
      <c r="AI16" s="26"/>
      <c r="AJ16" s="27" t="s">
        <v>46</v>
      </c>
      <c r="AK16" s="785"/>
      <c r="AL16" s="786"/>
      <c r="AM16" s="786"/>
      <c r="AN16" s="20" t="s">
        <v>43</v>
      </c>
    </row>
    <row r="17" spans="1:40" ht="18.75" customHeight="1" x14ac:dyDescent="0.4">
      <c r="A17" s="734" t="s">
        <v>49</v>
      </c>
      <c r="B17" s="735"/>
      <c r="C17" s="735"/>
      <c r="D17" s="735"/>
      <c r="E17" s="736"/>
      <c r="F17" s="787" t="str">
        <f>IF(SUM(F15:J16) = 0, "", SUM(F15:J16))</f>
        <v/>
      </c>
      <c r="G17" s="788"/>
      <c r="H17" s="788"/>
      <c r="I17" s="788"/>
      <c r="J17" s="788"/>
      <c r="K17" s="25" t="s">
        <v>43</v>
      </c>
      <c r="L17" s="787" t="str">
        <f>IF(SUM(L15:P16) = 0, "", SUM(L15:P16))</f>
        <v/>
      </c>
      <c r="M17" s="788"/>
      <c r="N17" s="788"/>
      <c r="O17" s="788"/>
      <c r="P17" s="788"/>
      <c r="Q17" s="20" t="s">
        <v>43</v>
      </c>
      <c r="T17" s="734" t="s">
        <v>50</v>
      </c>
      <c r="U17" s="735"/>
      <c r="V17" s="735"/>
      <c r="W17" s="735"/>
      <c r="X17" s="736"/>
      <c r="Y17" s="716"/>
      <c r="Z17" s="717"/>
      <c r="AA17" s="717"/>
      <c r="AB17" s="25" t="s">
        <v>43</v>
      </c>
      <c r="AC17" s="716"/>
      <c r="AD17" s="717"/>
      <c r="AE17" s="717"/>
      <c r="AF17" s="25" t="s">
        <v>43</v>
      </c>
      <c r="AG17" s="26"/>
      <c r="AH17" s="27" t="s">
        <v>45</v>
      </c>
      <c r="AI17" s="26"/>
      <c r="AJ17" s="27" t="s">
        <v>46</v>
      </c>
      <c r="AK17" s="785"/>
      <c r="AL17" s="786"/>
      <c r="AM17" s="786"/>
      <c r="AN17" s="20" t="s">
        <v>43</v>
      </c>
    </row>
    <row r="18" spans="1:40" ht="18.75" customHeight="1" x14ac:dyDescent="0.4">
      <c r="A18" s="776" t="s">
        <v>51</v>
      </c>
      <c r="B18" s="777"/>
      <c r="C18" s="777"/>
      <c r="D18" s="777"/>
      <c r="E18" s="778"/>
      <c r="F18" s="779"/>
      <c r="G18" s="780"/>
      <c r="H18" s="780"/>
      <c r="I18" s="780"/>
      <c r="J18" s="780"/>
      <c r="K18" s="780"/>
      <c r="L18" s="780"/>
      <c r="M18" s="780"/>
      <c r="N18" s="780"/>
      <c r="O18" s="780"/>
      <c r="P18" s="780"/>
      <c r="Q18" s="781"/>
      <c r="T18" s="734" t="s">
        <v>52</v>
      </c>
      <c r="U18" s="735"/>
      <c r="V18" s="735"/>
      <c r="W18" s="735"/>
      <c r="X18" s="736"/>
      <c r="Y18" s="52"/>
      <c r="Z18" s="53"/>
      <c r="AA18" s="53"/>
      <c r="AB18" s="25" t="s">
        <v>43</v>
      </c>
      <c r="AC18" s="52"/>
      <c r="AD18" s="53"/>
      <c r="AE18" s="53"/>
      <c r="AF18" s="25" t="s">
        <v>43</v>
      </c>
      <c r="AG18" s="26"/>
      <c r="AH18" s="27" t="s">
        <v>45</v>
      </c>
      <c r="AI18" s="26"/>
      <c r="AJ18" s="27" t="s">
        <v>46</v>
      </c>
      <c r="AK18" s="54"/>
      <c r="AL18" s="55"/>
      <c r="AM18" s="55"/>
      <c r="AN18" s="20" t="s">
        <v>43</v>
      </c>
    </row>
    <row r="19" spans="1:40" ht="18.75" customHeight="1" thickBot="1" x14ac:dyDescent="0.45">
      <c r="A19" s="712"/>
      <c r="B19" s="713"/>
      <c r="C19" s="713"/>
      <c r="D19" s="713"/>
      <c r="E19" s="714"/>
      <c r="F19" s="782"/>
      <c r="G19" s="783"/>
      <c r="H19" s="783"/>
      <c r="I19" s="783"/>
      <c r="J19" s="783"/>
      <c r="K19" s="783"/>
      <c r="L19" s="783"/>
      <c r="M19" s="783"/>
      <c r="N19" s="783"/>
      <c r="O19" s="783"/>
      <c r="P19" s="783"/>
      <c r="Q19" s="784"/>
      <c r="T19" s="726" t="s">
        <v>49</v>
      </c>
      <c r="U19" s="727"/>
      <c r="V19" s="727"/>
      <c r="W19" s="727"/>
      <c r="X19" s="728"/>
      <c r="Y19" s="710" t="str">
        <f>IF(SUM(Y15:AA18) = 0, "", SUM(Y15:AA18))</f>
        <v/>
      </c>
      <c r="Z19" s="711"/>
      <c r="AA19" s="711"/>
      <c r="AB19" s="28" t="s">
        <v>43</v>
      </c>
      <c r="AC19" s="710" t="str">
        <f>IF(SUM(AC15:AE18) = 0, "", SUM(AC15:AE18))</f>
        <v/>
      </c>
      <c r="AD19" s="711"/>
      <c r="AE19" s="711"/>
      <c r="AF19" s="28" t="s">
        <v>43</v>
      </c>
      <c r="AG19" s="771"/>
      <c r="AH19" s="772"/>
      <c r="AI19" s="772"/>
      <c r="AJ19" s="773"/>
      <c r="AK19" s="710" t="str">
        <f>IF(SUM(AK15:AM18) = 0, "", SUM(AK15:AM18))</f>
        <v/>
      </c>
      <c r="AL19" s="711"/>
      <c r="AM19" s="711"/>
      <c r="AN19" s="29" t="s">
        <v>43</v>
      </c>
    </row>
    <row r="20" spans="1:40" ht="18.75" customHeight="1" thickBot="1" x14ac:dyDescent="0.45">
      <c r="A20" s="30" t="s">
        <v>53</v>
      </c>
      <c r="B20" s="31"/>
      <c r="C20" s="31"/>
      <c r="D20" s="31"/>
      <c r="E20" s="31"/>
      <c r="F20" s="32"/>
      <c r="G20" s="33"/>
      <c r="N20" s="34"/>
      <c r="O20" s="34"/>
      <c r="T20" s="22" t="s">
        <v>54</v>
      </c>
      <c r="AC20" s="35"/>
    </row>
    <row r="21" spans="1:40" ht="18.75" customHeight="1" x14ac:dyDescent="0.4">
      <c r="A21" s="748" t="s">
        <v>55</v>
      </c>
      <c r="B21" s="749"/>
      <c r="C21" s="749"/>
      <c r="D21" s="749"/>
      <c r="E21" s="751"/>
      <c r="F21" s="774"/>
      <c r="G21" s="774"/>
      <c r="H21" s="774"/>
      <c r="I21" s="774"/>
      <c r="J21" s="774"/>
      <c r="K21" s="774"/>
      <c r="L21" s="774"/>
      <c r="M21" s="774"/>
      <c r="N21" s="774"/>
      <c r="O21" s="774"/>
      <c r="P21" s="774"/>
      <c r="Q21" s="36" t="s">
        <v>56</v>
      </c>
      <c r="T21" s="748"/>
      <c r="U21" s="749"/>
      <c r="V21" s="749"/>
      <c r="W21" s="749"/>
      <c r="X21" s="751"/>
      <c r="Y21" s="750" t="s">
        <v>57</v>
      </c>
      <c r="Z21" s="751"/>
      <c r="AA21" s="750" t="s">
        <v>41</v>
      </c>
      <c r="AB21" s="749"/>
      <c r="AC21" s="749"/>
      <c r="AD21" s="775"/>
      <c r="AE21" s="749"/>
      <c r="AF21" s="749"/>
      <c r="AG21" s="749"/>
      <c r="AH21" s="751"/>
      <c r="AI21" s="750" t="s">
        <v>57</v>
      </c>
      <c r="AJ21" s="751"/>
      <c r="AK21" s="750" t="s">
        <v>41</v>
      </c>
      <c r="AL21" s="749"/>
      <c r="AM21" s="749"/>
      <c r="AN21" s="752"/>
    </row>
    <row r="22" spans="1:40" ht="18.75" customHeight="1" x14ac:dyDescent="0.4">
      <c r="A22" s="764" t="s">
        <v>58</v>
      </c>
      <c r="B22" s="765"/>
      <c r="C22" s="765"/>
      <c r="D22" s="765"/>
      <c r="E22" s="766"/>
      <c r="F22" s="37"/>
      <c r="G22" s="37"/>
      <c r="H22" s="770"/>
      <c r="I22" s="770" t="s">
        <v>59</v>
      </c>
      <c r="J22" s="770"/>
      <c r="K22" s="37"/>
      <c r="L22" s="37"/>
      <c r="M22" s="37"/>
      <c r="N22" s="37"/>
      <c r="O22" s="770" t="s">
        <v>46</v>
      </c>
      <c r="P22" s="770"/>
      <c r="Q22" s="38"/>
      <c r="T22" s="734" t="s">
        <v>60</v>
      </c>
      <c r="U22" s="735"/>
      <c r="V22" s="735"/>
      <c r="W22" s="735"/>
      <c r="X22" s="736"/>
      <c r="Y22" s="737"/>
      <c r="Z22" s="738"/>
      <c r="AA22" s="716"/>
      <c r="AB22" s="717"/>
      <c r="AC22" s="717"/>
      <c r="AD22" s="39" t="s">
        <v>43</v>
      </c>
      <c r="AE22" s="739" t="s">
        <v>61</v>
      </c>
      <c r="AF22" s="739"/>
      <c r="AG22" s="739"/>
      <c r="AH22" s="738"/>
      <c r="AI22" s="737"/>
      <c r="AJ22" s="738"/>
      <c r="AK22" s="716"/>
      <c r="AL22" s="717"/>
      <c r="AM22" s="717"/>
      <c r="AN22" s="20" t="s">
        <v>43</v>
      </c>
    </row>
    <row r="23" spans="1:40" ht="18.75" customHeight="1" x14ac:dyDescent="0.4">
      <c r="A23" s="767"/>
      <c r="B23" s="768"/>
      <c r="C23" s="768"/>
      <c r="D23" s="768"/>
      <c r="E23" s="769"/>
      <c r="F23" s="40"/>
      <c r="G23" s="40"/>
      <c r="H23" s="723"/>
      <c r="I23" s="723"/>
      <c r="J23" s="723"/>
      <c r="K23" s="40"/>
      <c r="L23" s="40"/>
      <c r="M23" s="40"/>
      <c r="N23" s="40"/>
      <c r="O23" s="723"/>
      <c r="P23" s="723"/>
      <c r="Q23" s="41"/>
      <c r="T23" s="734" t="s">
        <v>62</v>
      </c>
      <c r="U23" s="735"/>
      <c r="V23" s="735"/>
      <c r="W23" s="735"/>
      <c r="X23" s="736"/>
      <c r="Y23" s="737"/>
      <c r="Z23" s="738"/>
      <c r="AA23" s="716"/>
      <c r="AB23" s="717"/>
      <c r="AC23" s="717"/>
      <c r="AD23" s="39" t="s">
        <v>43</v>
      </c>
      <c r="AE23" s="747" t="s">
        <v>63</v>
      </c>
      <c r="AF23" s="739"/>
      <c r="AG23" s="739"/>
      <c r="AH23" s="738"/>
      <c r="AI23" s="737"/>
      <c r="AJ23" s="738"/>
      <c r="AK23" s="716"/>
      <c r="AL23" s="717"/>
      <c r="AM23" s="717"/>
      <c r="AN23" s="20" t="s">
        <v>43</v>
      </c>
    </row>
    <row r="24" spans="1:40" ht="18.75" customHeight="1" x14ac:dyDescent="0.4">
      <c r="A24" s="759" t="s">
        <v>64</v>
      </c>
      <c r="B24" s="760"/>
      <c r="C24" s="760"/>
      <c r="D24" s="760"/>
      <c r="E24" s="761"/>
      <c r="F24" s="43"/>
      <c r="G24" s="43"/>
      <c r="H24" s="762"/>
      <c r="I24" s="762" t="s">
        <v>59</v>
      </c>
      <c r="J24" s="762"/>
      <c r="K24" s="43"/>
      <c r="L24" s="43"/>
      <c r="M24" s="43"/>
      <c r="N24" s="43"/>
      <c r="O24" s="762" t="s">
        <v>46</v>
      </c>
      <c r="P24" s="762"/>
      <c r="Q24" s="44"/>
      <c r="T24" s="734" t="s">
        <v>65</v>
      </c>
      <c r="U24" s="735"/>
      <c r="V24" s="735"/>
      <c r="W24" s="735"/>
      <c r="X24" s="736"/>
      <c r="Y24" s="737"/>
      <c r="Z24" s="738"/>
      <c r="AA24" s="716"/>
      <c r="AB24" s="717"/>
      <c r="AC24" s="717"/>
      <c r="AD24" s="39" t="s">
        <v>43</v>
      </c>
      <c r="AE24" s="756" t="s">
        <v>66</v>
      </c>
      <c r="AF24" s="757"/>
      <c r="AG24" s="757"/>
      <c r="AH24" s="758"/>
      <c r="AI24" s="737"/>
      <c r="AJ24" s="738"/>
      <c r="AK24" s="716"/>
      <c r="AL24" s="717"/>
      <c r="AM24" s="717"/>
      <c r="AN24" s="20" t="s">
        <v>43</v>
      </c>
    </row>
    <row r="25" spans="1:40" ht="18.75" customHeight="1" thickBot="1" x14ac:dyDescent="0.45">
      <c r="A25" s="712"/>
      <c r="B25" s="713"/>
      <c r="C25" s="713"/>
      <c r="D25" s="713"/>
      <c r="E25" s="714"/>
      <c r="F25" s="45"/>
      <c r="G25" s="45"/>
      <c r="H25" s="763"/>
      <c r="I25" s="763"/>
      <c r="J25" s="763"/>
      <c r="K25" s="45"/>
      <c r="L25" s="45"/>
      <c r="M25" s="45"/>
      <c r="N25" s="45"/>
      <c r="O25" s="763"/>
      <c r="P25" s="763"/>
      <c r="Q25" s="46"/>
      <c r="T25" s="734" t="s">
        <v>67</v>
      </c>
      <c r="U25" s="735"/>
      <c r="V25" s="735"/>
      <c r="W25" s="735"/>
      <c r="X25" s="736"/>
      <c r="Y25" s="737"/>
      <c r="Z25" s="738"/>
      <c r="AA25" s="716"/>
      <c r="AB25" s="717"/>
      <c r="AC25" s="717"/>
      <c r="AD25" s="39" t="s">
        <v>43</v>
      </c>
      <c r="AE25" s="756" t="s">
        <v>68</v>
      </c>
      <c r="AF25" s="757"/>
      <c r="AG25" s="757"/>
      <c r="AH25" s="758"/>
      <c r="AI25" s="737"/>
      <c r="AJ25" s="738"/>
      <c r="AK25" s="716"/>
      <c r="AL25" s="717"/>
      <c r="AM25" s="717"/>
      <c r="AN25" s="20" t="s">
        <v>43</v>
      </c>
    </row>
    <row r="26" spans="1:40" ht="18.75" customHeight="1" thickBot="1" x14ac:dyDescent="0.45">
      <c r="A26" s="22" t="s">
        <v>69</v>
      </c>
      <c r="L26" s="24"/>
      <c r="M26" s="24"/>
      <c r="N26" s="35"/>
      <c r="O26" s="35"/>
      <c r="T26" s="734" t="s">
        <v>70</v>
      </c>
      <c r="U26" s="735"/>
      <c r="V26" s="735"/>
      <c r="W26" s="735"/>
      <c r="X26" s="736"/>
      <c r="Y26" s="737"/>
      <c r="Z26" s="738"/>
      <c r="AA26" s="716"/>
      <c r="AB26" s="717"/>
      <c r="AC26" s="717"/>
      <c r="AD26" s="39" t="s">
        <v>43</v>
      </c>
      <c r="AE26" s="753" t="s">
        <v>71</v>
      </c>
      <c r="AF26" s="754"/>
      <c r="AG26" s="754"/>
      <c r="AH26" s="755"/>
      <c r="AI26" s="737"/>
      <c r="AJ26" s="738"/>
      <c r="AK26" s="716"/>
      <c r="AL26" s="717"/>
      <c r="AM26" s="717"/>
      <c r="AN26" s="20" t="s">
        <v>43</v>
      </c>
    </row>
    <row r="27" spans="1:40" ht="18.75" customHeight="1" x14ac:dyDescent="0.4">
      <c r="A27" s="748"/>
      <c r="B27" s="749"/>
      <c r="C27" s="749"/>
      <c r="D27" s="749"/>
      <c r="E27" s="749"/>
      <c r="F27" s="750" t="s">
        <v>57</v>
      </c>
      <c r="G27" s="749"/>
      <c r="H27" s="749"/>
      <c r="I27" s="749"/>
      <c r="J27" s="749"/>
      <c r="K27" s="751"/>
      <c r="L27" s="750" t="s">
        <v>157</v>
      </c>
      <c r="M27" s="749"/>
      <c r="N27" s="749"/>
      <c r="O27" s="749"/>
      <c r="P27" s="749"/>
      <c r="Q27" s="752"/>
      <c r="T27" s="734" t="s">
        <v>72</v>
      </c>
      <c r="U27" s="735"/>
      <c r="V27" s="735"/>
      <c r="W27" s="735"/>
      <c r="X27" s="736"/>
      <c r="Y27" s="737"/>
      <c r="Z27" s="738"/>
      <c r="AA27" s="716"/>
      <c r="AB27" s="717"/>
      <c r="AC27" s="717"/>
      <c r="AD27" s="39" t="s">
        <v>43</v>
      </c>
      <c r="AE27" s="747" t="s">
        <v>73</v>
      </c>
      <c r="AF27" s="739"/>
      <c r="AG27" s="739"/>
      <c r="AH27" s="738"/>
      <c r="AI27" s="737"/>
      <c r="AJ27" s="738"/>
      <c r="AK27" s="716"/>
      <c r="AL27" s="717"/>
      <c r="AM27" s="717"/>
      <c r="AN27" s="20" t="s">
        <v>43</v>
      </c>
    </row>
    <row r="28" spans="1:40" ht="18.75" customHeight="1" x14ac:dyDescent="0.4">
      <c r="A28" s="742">
        <v>1</v>
      </c>
      <c r="B28" s="743"/>
      <c r="C28" s="720" t="s">
        <v>74</v>
      </c>
      <c r="D28" s="720"/>
      <c r="E28" s="720"/>
      <c r="F28" s="722"/>
      <c r="G28" s="723"/>
      <c r="H28" s="723"/>
      <c r="I28" s="723"/>
      <c r="J28" s="723"/>
      <c r="K28" s="47" t="s">
        <v>75</v>
      </c>
      <c r="L28" s="724"/>
      <c r="M28" s="725"/>
      <c r="N28" s="725"/>
      <c r="O28" s="725"/>
      <c r="P28" s="725"/>
      <c r="Q28" s="48" t="s">
        <v>43</v>
      </c>
      <c r="T28" s="734" t="s">
        <v>76</v>
      </c>
      <c r="U28" s="735"/>
      <c r="V28" s="735"/>
      <c r="W28" s="735"/>
      <c r="X28" s="736"/>
      <c r="Y28" s="737"/>
      <c r="Z28" s="738"/>
      <c r="AA28" s="716"/>
      <c r="AB28" s="717"/>
      <c r="AC28" s="717"/>
      <c r="AD28" s="39" t="s">
        <v>43</v>
      </c>
      <c r="AE28" s="739" t="s">
        <v>77</v>
      </c>
      <c r="AF28" s="739"/>
      <c r="AG28" s="739"/>
      <c r="AH28" s="738"/>
      <c r="AI28" s="737"/>
      <c r="AJ28" s="738"/>
      <c r="AK28" s="716"/>
      <c r="AL28" s="717"/>
      <c r="AM28" s="717"/>
      <c r="AN28" s="20" t="s">
        <v>43</v>
      </c>
    </row>
    <row r="29" spans="1:40" ht="18.75" customHeight="1" x14ac:dyDescent="0.4">
      <c r="A29" s="742">
        <v>2</v>
      </c>
      <c r="B29" s="743"/>
      <c r="C29" s="721" t="s">
        <v>74</v>
      </c>
      <c r="D29" s="721"/>
      <c r="E29" s="720"/>
      <c r="F29" s="722"/>
      <c r="G29" s="723"/>
      <c r="H29" s="723"/>
      <c r="I29" s="723"/>
      <c r="J29" s="723"/>
      <c r="K29" s="47" t="s">
        <v>75</v>
      </c>
      <c r="L29" s="724"/>
      <c r="M29" s="725"/>
      <c r="N29" s="725"/>
      <c r="O29" s="725"/>
      <c r="P29" s="725"/>
      <c r="Q29" s="48" t="s">
        <v>43</v>
      </c>
      <c r="T29" s="734" t="s">
        <v>78</v>
      </c>
      <c r="U29" s="735"/>
      <c r="V29" s="735"/>
      <c r="W29" s="735"/>
      <c r="X29" s="736"/>
      <c r="Y29" s="737"/>
      <c r="Z29" s="738"/>
      <c r="AA29" s="716"/>
      <c r="AB29" s="717"/>
      <c r="AC29" s="717"/>
      <c r="AD29" s="39" t="s">
        <v>43</v>
      </c>
      <c r="AE29" s="744" t="s">
        <v>79</v>
      </c>
      <c r="AF29" s="745"/>
      <c r="AG29" s="745"/>
      <c r="AH29" s="745"/>
      <c r="AI29" s="745"/>
      <c r="AJ29" s="745"/>
      <c r="AK29" s="745"/>
      <c r="AL29" s="745"/>
      <c r="AM29" s="745"/>
      <c r="AN29" s="746"/>
    </row>
    <row r="30" spans="1:40" ht="18.75" customHeight="1" x14ac:dyDescent="0.4">
      <c r="A30" s="742">
        <v>3</v>
      </c>
      <c r="B30" s="743"/>
      <c r="C30" s="721" t="s">
        <v>74</v>
      </c>
      <c r="D30" s="721"/>
      <c r="E30" s="720"/>
      <c r="F30" s="722"/>
      <c r="G30" s="723"/>
      <c r="H30" s="723"/>
      <c r="I30" s="723"/>
      <c r="J30" s="723"/>
      <c r="K30" s="47" t="s">
        <v>75</v>
      </c>
      <c r="L30" s="724"/>
      <c r="M30" s="725"/>
      <c r="N30" s="725"/>
      <c r="O30" s="725"/>
      <c r="P30" s="725"/>
      <c r="Q30" s="48" t="s">
        <v>43</v>
      </c>
      <c r="T30" s="734" t="s">
        <v>80</v>
      </c>
      <c r="U30" s="735"/>
      <c r="V30" s="735"/>
      <c r="W30" s="735"/>
      <c r="X30" s="736"/>
      <c r="Y30" s="737"/>
      <c r="Z30" s="738"/>
      <c r="AA30" s="716"/>
      <c r="AB30" s="717"/>
      <c r="AC30" s="717"/>
      <c r="AD30" s="39" t="s">
        <v>43</v>
      </c>
      <c r="AE30" s="739"/>
      <c r="AF30" s="739"/>
      <c r="AG30" s="739"/>
      <c r="AH30" s="738"/>
      <c r="AI30" s="737"/>
      <c r="AJ30" s="738"/>
      <c r="AK30" s="716"/>
      <c r="AL30" s="717"/>
      <c r="AM30" s="717"/>
      <c r="AN30" s="20" t="s">
        <v>43</v>
      </c>
    </row>
    <row r="31" spans="1:40" ht="18.75" customHeight="1" x14ac:dyDescent="0.4">
      <c r="A31" s="742">
        <v>4</v>
      </c>
      <c r="B31" s="743"/>
      <c r="C31" s="721" t="s">
        <v>74</v>
      </c>
      <c r="D31" s="721"/>
      <c r="E31" s="720"/>
      <c r="F31" s="722"/>
      <c r="G31" s="723"/>
      <c r="H31" s="723"/>
      <c r="I31" s="723"/>
      <c r="J31" s="723"/>
      <c r="K31" s="47" t="s">
        <v>75</v>
      </c>
      <c r="L31" s="724"/>
      <c r="M31" s="725"/>
      <c r="N31" s="725"/>
      <c r="O31" s="725"/>
      <c r="P31" s="725"/>
      <c r="Q31" s="48" t="s">
        <v>43</v>
      </c>
      <c r="T31" s="734" t="s">
        <v>81</v>
      </c>
      <c r="U31" s="735"/>
      <c r="V31" s="735"/>
      <c r="W31" s="735"/>
      <c r="X31" s="736"/>
      <c r="Y31" s="737"/>
      <c r="Z31" s="738"/>
      <c r="AA31" s="716"/>
      <c r="AB31" s="717"/>
      <c r="AC31" s="717"/>
      <c r="AD31" s="39" t="s">
        <v>43</v>
      </c>
      <c r="AE31" s="739"/>
      <c r="AF31" s="739"/>
      <c r="AG31" s="739"/>
      <c r="AH31" s="738"/>
      <c r="AI31" s="737"/>
      <c r="AJ31" s="738"/>
      <c r="AK31" s="716"/>
      <c r="AL31" s="717"/>
      <c r="AM31" s="717"/>
      <c r="AN31" s="20" t="s">
        <v>43</v>
      </c>
    </row>
    <row r="32" spans="1:40" ht="18.75" customHeight="1" x14ac:dyDescent="0.4">
      <c r="A32" s="718"/>
      <c r="B32" s="719"/>
      <c r="C32" s="721" t="s">
        <v>74</v>
      </c>
      <c r="D32" s="721"/>
      <c r="E32" s="720"/>
      <c r="F32" s="722"/>
      <c r="G32" s="723"/>
      <c r="H32" s="723"/>
      <c r="I32" s="723"/>
      <c r="J32" s="723"/>
      <c r="K32" s="47" t="s">
        <v>75</v>
      </c>
      <c r="L32" s="724"/>
      <c r="M32" s="725"/>
      <c r="N32" s="725"/>
      <c r="O32" s="725"/>
      <c r="P32" s="725"/>
      <c r="Q32" s="48" t="s">
        <v>43</v>
      </c>
      <c r="T32" s="734" t="s">
        <v>82</v>
      </c>
      <c r="U32" s="735"/>
      <c r="V32" s="735"/>
      <c r="W32" s="735"/>
      <c r="X32" s="736"/>
      <c r="Y32" s="737"/>
      <c r="Z32" s="738"/>
      <c r="AA32" s="716"/>
      <c r="AB32" s="717"/>
      <c r="AC32" s="717"/>
      <c r="AD32" s="39" t="s">
        <v>43</v>
      </c>
      <c r="AE32" s="739"/>
      <c r="AF32" s="739"/>
      <c r="AG32" s="739"/>
      <c r="AH32" s="738"/>
      <c r="AI32" s="737"/>
      <c r="AJ32" s="738"/>
      <c r="AK32" s="716"/>
      <c r="AL32" s="717"/>
      <c r="AM32" s="717"/>
      <c r="AN32" s="20" t="s">
        <v>43</v>
      </c>
    </row>
    <row r="33" spans="1:40" ht="18.75" customHeight="1" x14ac:dyDescent="0.4">
      <c r="A33" s="718"/>
      <c r="B33" s="719"/>
      <c r="C33" s="721" t="s">
        <v>74</v>
      </c>
      <c r="D33" s="721"/>
      <c r="E33" s="720"/>
      <c r="F33" s="722"/>
      <c r="G33" s="723"/>
      <c r="H33" s="723"/>
      <c r="I33" s="723"/>
      <c r="J33" s="723"/>
      <c r="K33" s="47" t="s">
        <v>75</v>
      </c>
      <c r="L33" s="724"/>
      <c r="M33" s="725"/>
      <c r="N33" s="725"/>
      <c r="O33" s="725"/>
      <c r="P33" s="725"/>
      <c r="Q33" s="48" t="s">
        <v>43</v>
      </c>
      <c r="T33" s="734" t="s">
        <v>83</v>
      </c>
      <c r="U33" s="740"/>
      <c r="V33" s="740"/>
      <c r="W33" s="740"/>
      <c r="X33" s="741"/>
      <c r="Y33" s="737"/>
      <c r="Z33" s="738"/>
      <c r="AA33" s="716"/>
      <c r="AB33" s="717"/>
      <c r="AC33" s="717"/>
      <c r="AD33" s="39" t="s">
        <v>43</v>
      </c>
      <c r="AE33" s="739"/>
      <c r="AF33" s="739"/>
      <c r="AG33" s="739"/>
      <c r="AH33" s="738"/>
      <c r="AI33" s="737"/>
      <c r="AJ33" s="738"/>
      <c r="AK33" s="716"/>
      <c r="AL33" s="717"/>
      <c r="AM33" s="717"/>
      <c r="AN33" s="20" t="s">
        <v>43</v>
      </c>
    </row>
    <row r="34" spans="1:40" ht="18.75" customHeight="1" x14ac:dyDescent="0.4">
      <c r="A34" s="718"/>
      <c r="B34" s="719"/>
      <c r="C34" s="721" t="s">
        <v>74</v>
      </c>
      <c r="D34" s="721"/>
      <c r="E34" s="720"/>
      <c r="F34" s="722"/>
      <c r="G34" s="723"/>
      <c r="H34" s="723"/>
      <c r="I34" s="723"/>
      <c r="J34" s="723"/>
      <c r="K34" s="47" t="s">
        <v>75</v>
      </c>
      <c r="L34" s="724"/>
      <c r="M34" s="725"/>
      <c r="N34" s="725"/>
      <c r="O34" s="725"/>
      <c r="P34" s="725"/>
      <c r="Q34" s="48" t="s">
        <v>43</v>
      </c>
      <c r="T34" s="734" t="s">
        <v>84</v>
      </c>
      <c r="U34" s="740"/>
      <c r="V34" s="740"/>
      <c r="W34" s="740"/>
      <c r="X34" s="741"/>
      <c r="Y34" s="737"/>
      <c r="Z34" s="738"/>
      <c r="AA34" s="716"/>
      <c r="AB34" s="717"/>
      <c r="AC34" s="717"/>
      <c r="AD34" s="39" t="s">
        <v>43</v>
      </c>
      <c r="AE34" s="739"/>
      <c r="AF34" s="739"/>
      <c r="AG34" s="739"/>
      <c r="AH34" s="738"/>
      <c r="AI34" s="737"/>
      <c r="AJ34" s="738"/>
      <c r="AK34" s="716"/>
      <c r="AL34" s="717"/>
      <c r="AM34" s="717"/>
      <c r="AN34" s="20" t="s">
        <v>43</v>
      </c>
    </row>
    <row r="35" spans="1:40" ht="18.75" customHeight="1" x14ac:dyDescent="0.4">
      <c r="A35" s="718"/>
      <c r="B35" s="719"/>
      <c r="C35" s="721" t="s">
        <v>74</v>
      </c>
      <c r="D35" s="721"/>
      <c r="E35" s="720"/>
      <c r="F35" s="722"/>
      <c r="G35" s="723"/>
      <c r="H35" s="723"/>
      <c r="I35" s="723"/>
      <c r="J35" s="723"/>
      <c r="K35" s="47" t="s">
        <v>75</v>
      </c>
      <c r="L35" s="724"/>
      <c r="M35" s="725"/>
      <c r="N35" s="725"/>
      <c r="O35" s="725"/>
      <c r="P35" s="725"/>
      <c r="Q35" s="48" t="s">
        <v>43</v>
      </c>
      <c r="T35" s="734" t="s">
        <v>85</v>
      </c>
      <c r="U35" s="735"/>
      <c r="V35" s="735"/>
      <c r="W35" s="735"/>
      <c r="X35" s="736"/>
      <c r="Y35" s="737"/>
      <c r="Z35" s="738"/>
      <c r="AA35" s="716"/>
      <c r="AB35" s="717"/>
      <c r="AC35" s="717"/>
      <c r="AD35" s="39" t="s">
        <v>43</v>
      </c>
      <c r="AE35" s="739"/>
      <c r="AF35" s="739"/>
      <c r="AG35" s="739"/>
      <c r="AH35" s="738"/>
      <c r="AI35" s="737"/>
      <c r="AJ35" s="738"/>
      <c r="AK35" s="716"/>
      <c r="AL35" s="717"/>
      <c r="AM35" s="717"/>
      <c r="AN35" s="20" t="s">
        <v>43</v>
      </c>
    </row>
    <row r="36" spans="1:40" ht="18.75" customHeight="1" thickBot="1" x14ac:dyDescent="0.45">
      <c r="A36" s="718"/>
      <c r="B36" s="719"/>
      <c r="C36" s="720" t="s">
        <v>74</v>
      </c>
      <c r="D36" s="720"/>
      <c r="E36" s="721"/>
      <c r="F36" s="722"/>
      <c r="G36" s="723"/>
      <c r="H36" s="723"/>
      <c r="I36" s="723"/>
      <c r="J36" s="723"/>
      <c r="K36" s="47" t="s">
        <v>75</v>
      </c>
      <c r="L36" s="724"/>
      <c r="M36" s="725"/>
      <c r="N36" s="725"/>
      <c r="O36" s="725"/>
      <c r="P36" s="725"/>
      <c r="Q36" s="48" t="s">
        <v>43</v>
      </c>
      <c r="T36" s="726" t="s">
        <v>86</v>
      </c>
      <c r="U36" s="727"/>
      <c r="V36" s="727"/>
      <c r="W36" s="727"/>
      <c r="X36" s="728"/>
      <c r="Y36" s="729"/>
      <c r="Z36" s="730"/>
      <c r="AA36" s="731"/>
      <c r="AB36" s="732"/>
      <c r="AC36" s="732"/>
      <c r="AD36" s="49" t="s">
        <v>43</v>
      </c>
      <c r="AE36" s="727" t="s">
        <v>49</v>
      </c>
      <c r="AF36" s="727"/>
      <c r="AG36" s="727"/>
      <c r="AH36" s="728"/>
      <c r="AI36" s="733" t="str">
        <f>IF(SUM(Y22:Z36,AI22:AJ35) = 0, "", SUM(AI22:AJ35,Y22:Z36))</f>
        <v/>
      </c>
      <c r="AJ36" s="728"/>
      <c r="AK36" s="710" t="str">
        <f>IF(SUM(AA22:AB36,AK22:AM35)=0,"",SUM(AA22:AB36,AK22:AM35))</f>
        <v/>
      </c>
      <c r="AL36" s="711"/>
      <c r="AM36" s="711"/>
      <c r="AN36" s="29" t="s">
        <v>43</v>
      </c>
    </row>
    <row r="37" spans="1:40" ht="18.75" customHeight="1" thickBot="1" x14ac:dyDescent="0.45">
      <c r="A37" s="712" t="s">
        <v>49</v>
      </c>
      <c r="B37" s="713"/>
      <c r="C37" s="713"/>
      <c r="D37" s="713"/>
      <c r="E37" s="714"/>
      <c r="F37" s="715" t="str">
        <f>IF(SUM(F28:J36)=0,"",SUM(F28:J36))</f>
        <v/>
      </c>
      <c r="G37" s="713"/>
      <c r="H37" s="713"/>
      <c r="I37" s="713"/>
      <c r="J37" s="713"/>
      <c r="K37" s="28" t="s">
        <v>75</v>
      </c>
      <c r="L37" s="715" t="str">
        <f>IF(SUM(L28:P36)=0,"",SUM(L28:P36))</f>
        <v/>
      </c>
      <c r="M37" s="713"/>
      <c r="N37" s="713"/>
      <c r="O37" s="713"/>
      <c r="P37" s="713"/>
      <c r="Q37" s="50" t="s">
        <v>43</v>
      </c>
      <c r="T37" s="51" t="s">
        <v>87</v>
      </c>
      <c r="U37" s="22" t="s">
        <v>88</v>
      </c>
      <c r="W37" s="23"/>
      <c r="X37" s="23"/>
      <c r="Z37" s="24"/>
      <c r="AA37" s="24"/>
      <c r="AB37" s="24"/>
      <c r="AG37" s="35"/>
      <c r="AH37" s="35"/>
      <c r="AI37" s="35"/>
      <c r="AJ37" s="35"/>
      <c r="AK37" s="35"/>
      <c r="AL37" s="23"/>
      <c r="AM37" s="23"/>
      <c r="AN37" s="23"/>
    </row>
    <row r="38" spans="1:40" ht="18.75" customHeight="1" x14ac:dyDescent="0.4">
      <c r="N38" s="23"/>
    </row>
    <row r="39" spans="1:40" ht="18.75" customHeight="1" x14ac:dyDescent="0.4"/>
  </sheetData>
  <sheetProtection selectLockedCells="1"/>
  <mergeCells count="260">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 ref="A5:F5"/>
    <mergeCell ref="G5:T5"/>
    <mergeCell ref="U5:Z5"/>
    <mergeCell ref="AA5:AD5"/>
    <mergeCell ref="AE5:AF5"/>
    <mergeCell ref="AG5:AI5"/>
    <mergeCell ref="AJ5:AL5"/>
    <mergeCell ref="AM5:AN5"/>
    <mergeCell ref="AL7:AM7"/>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9:AJ19"/>
    <mergeCell ref="AK19:AM19"/>
    <mergeCell ref="A21:E21"/>
    <mergeCell ref="F21:P21"/>
    <mergeCell ref="T21:X21"/>
    <mergeCell ref="Y21:Z21"/>
    <mergeCell ref="AA21:AD21"/>
    <mergeCell ref="AE21:AH21"/>
    <mergeCell ref="AI21:AJ21"/>
    <mergeCell ref="AK21:AN21"/>
    <mergeCell ref="A18:E19"/>
    <mergeCell ref="F18:Q19"/>
    <mergeCell ref="T18:X18"/>
    <mergeCell ref="T19:X19"/>
    <mergeCell ref="Y19:AA19"/>
    <mergeCell ref="AC19:AE19"/>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29:B29"/>
    <mergeCell ref="C29:E29"/>
    <mergeCell ref="F29:J29"/>
    <mergeCell ref="L29:P29"/>
    <mergeCell ref="T29:X29"/>
    <mergeCell ref="Y29:Z29"/>
    <mergeCell ref="AA29:AC29"/>
    <mergeCell ref="AE29:AN29"/>
    <mergeCell ref="A30:B30"/>
    <mergeCell ref="C30:E30"/>
    <mergeCell ref="F30:J30"/>
    <mergeCell ref="L30:P30"/>
    <mergeCell ref="T30:X30"/>
    <mergeCell ref="Y30:Z30"/>
    <mergeCell ref="AA30:AC30"/>
    <mergeCell ref="AE30:AH30"/>
    <mergeCell ref="AI30:AJ30"/>
    <mergeCell ref="AK30:AM30"/>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WWS983062:WWS983068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Y15:Y18 JU15:JU18 TQ15:TQ18 ADM15:ADM18 ANI15:ANI18 AXE15:AXE18 BHA15:BHA18 BQW15:BQW18 CAS15:CAS18 CKO15:CKO18 CUK15:CUK18 DEG15:DEG18 DOC15:DOC18 DXY15:DXY18 EHU15:EHU18 ERQ15:ERQ18 FBM15:FBM18 FLI15:FLI18 FVE15:FVE18 GFA15:GFA18 GOW15:GOW18 GYS15:GYS18 HIO15:HIO18 HSK15:HSK18 ICG15:ICG18 IMC15:IMC18 IVY15:IVY18 JFU15:JFU18 JPQ15:JPQ18 JZM15:JZM18 KJI15:KJI18 KTE15:KTE18 LDA15:LDA18 LMW15:LMW18 LWS15:LWS18 MGO15:MGO18 MQK15:MQK18 NAG15:NAG18 NKC15:NKC18 NTY15:NTY18 ODU15:ODU18 ONQ15:ONQ18 OXM15:OXM18 PHI15:PHI18 PRE15:PRE18 QBA15:QBA18 QKW15:QKW18 QUS15:QUS18 REO15:REO18 ROK15:ROK18 RYG15:RYG18 SIC15:SIC18 SRY15:SRY18 TBU15:TBU18 TLQ15:TLQ18 TVM15:TVM18 UFI15:UFI18 UPE15:UPE18 UZA15:UZA18 VIW15:VIW18 VSS15:VSS18 WCO15:WCO18 WMK15:WMK18 WWG15:WWG18 Y65551:Y65554 JU65551:JU65554 TQ65551:TQ65554 ADM65551:ADM65554 ANI65551:ANI65554 AXE65551:AXE65554 BHA65551:BHA65554 BQW65551:BQW65554 CAS65551:CAS65554 CKO65551:CKO65554 CUK65551:CUK65554 DEG65551:DEG65554 DOC65551:DOC65554 DXY65551:DXY65554 EHU65551:EHU65554 ERQ65551:ERQ65554 FBM65551:FBM65554 FLI65551:FLI65554 FVE65551:FVE65554 GFA65551:GFA65554 GOW65551:GOW65554 GYS65551:GYS65554 HIO65551:HIO65554 HSK65551:HSK65554 ICG65551:ICG65554 IMC65551:IMC65554 IVY65551:IVY65554 JFU65551:JFU65554 JPQ65551:JPQ65554 JZM65551:JZM65554 KJI65551:KJI65554 KTE65551:KTE65554 LDA65551:LDA65554 LMW65551:LMW65554 LWS65551:LWS65554 MGO65551:MGO65554 MQK65551:MQK65554 NAG65551:NAG65554 NKC65551:NKC65554 NTY65551:NTY65554 ODU65551:ODU65554 ONQ65551:ONQ65554 OXM65551:OXM65554 PHI65551:PHI65554 PRE65551:PRE65554 QBA65551:QBA65554 QKW65551:QKW65554 QUS65551:QUS65554 REO65551:REO65554 ROK65551:ROK65554 RYG65551:RYG65554 SIC65551:SIC65554 SRY65551:SRY65554 TBU65551:TBU65554 TLQ65551:TLQ65554 TVM65551:TVM65554 UFI65551:UFI65554 UPE65551:UPE65554 UZA65551:UZA65554 VIW65551:VIW65554 VSS65551:VSS65554 WCO65551:WCO65554 WMK65551:WMK65554 WWG65551:WWG65554 Y131087:Y131090 JU131087:JU131090 TQ131087:TQ131090 ADM131087:ADM131090 ANI131087:ANI131090 AXE131087:AXE131090 BHA131087:BHA131090 BQW131087:BQW131090 CAS131087:CAS131090 CKO131087:CKO131090 CUK131087:CUK131090 DEG131087:DEG131090 DOC131087:DOC131090 DXY131087:DXY131090 EHU131087:EHU131090 ERQ131087:ERQ131090 FBM131087:FBM131090 FLI131087:FLI131090 FVE131087:FVE131090 GFA131087:GFA131090 GOW131087:GOW131090 GYS131087:GYS131090 HIO131087:HIO131090 HSK131087:HSK131090 ICG131087:ICG131090 IMC131087:IMC131090 IVY131087:IVY131090 JFU131087:JFU131090 JPQ131087:JPQ131090 JZM131087:JZM131090 KJI131087:KJI131090 KTE131087:KTE131090 LDA131087:LDA131090 LMW131087:LMW131090 LWS131087:LWS131090 MGO131087:MGO131090 MQK131087:MQK131090 NAG131087:NAG131090 NKC131087:NKC131090 NTY131087:NTY131090 ODU131087:ODU131090 ONQ131087:ONQ131090 OXM131087:OXM131090 PHI131087:PHI131090 PRE131087:PRE131090 QBA131087:QBA131090 QKW131087:QKW131090 QUS131087:QUS131090 REO131087:REO131090 ROK131087:ROK131090 RYG131087:RYG131090 SIC131087:SIC131090 SRY131087:SRY131090 TBU131087:TBU131090 TLQ131087:TLQ131090 TVM131087:TVM131090 UFI131087:UFI131090 UPE131087:UPE131090 UZA131087:UZA131090 VIW131087:VIW131090 VSS131087:VSS131090 WCO131087:WCO131090 WMK131087:WMK131090 WWG131087:WWG131090 Y196623:Y196626 JU196623:JU196626 TQ196623:TQ196626 ADM196623:ADM196626 ANI196623:ANI196626 AXE196623:AXE196626 BHA196623:BHA196626 BQW196623:BQW196626 CAS196623:CAS196626 CKO196623:CKO196626 CUK196623:CUK196626 DEG196623:DEG196626 DOC196623:DOC196626 DXY196623:DXY196626 EHU196623:EHU196626 ERQ196623:ERQ196626 FBM196623:FBM196626 FLI196623:FLI196626 FVE196623:FVE196626 GFA196623:GFA196626 GOW196623:GOW196626 GYS196623:GYS196626 HIO196623:HIO196626 HSK196623:HSK196626 ICG196623:ICG196626 IMC196623:IMC196626 IVY196623:IVY196626 JFU196623:JFU196626 JPQ196623:JPQ196626 JZM196623:JZM196626 KJI196623:KJI196626 KTE196623:KTE196626 LDA196623:LDA196626 LMW196623:LMW196626 LWS196623:LWS196626 MGO196623:MGO196626 MQK196623:MQK196626 NAG196623:NAG196626 NKC196623:NKC196626 NTY196623:NTY196626 ODU196623:ODU196626 ONQ196623:ONQ196626 OXM196623:OXM196626 PHI196623:PHI196626 PRE196623:PRE196626 QBA196623:QBA196626 QKW196623:QKW196626 QUS196623:QUS196626 REO196623:REO196626 ROK196623:ROK196626 RYG196623:RYG196626 SIC196623:SIC196626 SRY196623:SRY196626 TBU196623:TBU196626 TLQ196623:TLQ196626 TVM196623:TVM196626 UFI196623:UFI196626 UPE196623:UPE196626 UZA196623:UZA196626 VIW196623:VIW196626 VSS196623:VSS196626 WCO196623:WCO196626 WMK196623:WMK196626 WWG196623:WWG196626 Y262159:Y262162 JU262159:JU262162 TQ262159:TQ262162 ADM262159:ADM262162 ANI262159:ANI262162 AXE262159:AXE262162 BHA262159:BHA262162 BQW262159:BQW262162 CAS262159:CAS262162 CKO262159:CKO262162 CUK262159:CUK262162 DEG262159:DEG262162 DOC262159:DOC262162 DXY262159:DXY262162 EHU262159:EHU262162 ERQ262159:ERQ262162 FBM262159:FBM262162 FLI262159:FLI262162 FVE262159:FVE262162 GFA262159:GFA262162 GOW262159:GOW262162 GYS262159:GYS262162 HIO262159:HIO262162 HSK262159:HSK262162 ICG262159:ICG262162 IMC262159:IMC262162 IVY262159:IVY262162 JFU262159:JFU262162 JPQ262159:JPQ262162 JZM262159:JZM262162 KJI262159:KJI262162 KTE262159:KTE262162 LDA262159:LDA262162 LMW262159:LMW262162 LWS262159:LWS262162 MGO262159:MGO262162 MQK262159:MQK262162 NAG262159:NAG262162 NKC262159:NKC262162 NTY262159:NTY262162 ODU262159:ODU262162 ONQ262159:ONQ262162 OXM262159:OXM262162 PHI262159:PHI262162 PRE262159:PRE262162 QBA262159:QBA262162 QKW262159:QKW262162 QUS262159:QUS262162 REO262159:REO262162 ROK262159:ROK262162 RYG262159:RYG262162 SIC262159:SIC262162 SRY262159:SRY262162 TBU262159:TBU262162 TLQ262159:TLQ262162 TVM262159:TVM262162 UFI262159:UFI262162 UPE262159:UPE262162 UZA262159:UZA262162 VIW262159:VIW262162 VSS262159:VSS262162 WCO262159:WCO262162 WMK262159:WMK262162 WWG262159:WWG262162 Y327695:Y327698 JU327695:JU327698 TQ327695:TQ327698 ADM327695:ADM327698 ANI327695:ANI327698 AXE327695:AXE327698 BHA327695:BHA327698 BQW327695:BQW327698 CAS327695:CAS327698 CKO327695:CKO327698 CUK327695:CUK327698 DEG327695:DEG327698 DOC327695:DOC327698 DXY327695:DXY327698 EHU327695:EHU327698 ERQ327695:ERQ327698 FBM327695:FBM327698 FLI327695:FLI327698 FVE327695:FVE327698 GFA327695:GFA327698 GOW327695:GOW327698 GYS327695:GYS327698 HIO327695:HIO327698 HSK327695:HSK327698 ICG327695:ICG327698 IMC327695:IMC327698 IVY327695:IVY327698 JFU327695:JFU327698 JPQ327695:JPQ327698 JZM327695:JZM327698 KJI327695:KJI327698 KTE327695:KTE327698 LDA327695:LDA327698 LMW327695:LMW327698 LWS327695:LWS327698 MGO327695:MGO327698 MQK327695:MQK327698 NAG327695:NAG327698 NKC327695:NKC327698 NTY327695:NTY327698 ODU327695:ODU327698 ONQ327695:ONQ327698 OXM327695:OXM327698 PHI327695:PHI327698 PRE327695:PRE327698 QBA327695:QBA327698 QKW327695:QKW327698 QUS327695:QUS327698 REO327695:REO327698 ROK327695:ROK327698 RYG327695:RYG327698 SIC327695:SIC327698 SRY327695:SRY327698 TBU327695:TBU327698 TLQ327695:TLQ327698 TVM327695:TVM327698 UFI327695:UFI327698 UPE327695:UPE327698 UZA327695:UZA327698 VIW327695:VIW327698 VSS327695:VSS327698 WCO327695:WCO327698 WMK327695:WMK327698 WWG327695:WWG327698 Y393231:Y393234 JU393231:JU393234 TQ393231:TQ393234 ADM393231:ADM393234 ANI393231:ANI393234 AXE393231:AXE393234 BHA393231:BHA393234 BQW393231:BQW393234 CAS393231:CAS393234 CKO393231:CKO393234 CUK393231:CUK393234 DEG393231:DEG393234 DOC393231:DOC393234 DXY393231:DXY393234 EHU393231:EHU393234 ERQ393231:ERQ393234 FBM393231:FBM393234 FLI393231:FLI393234 FVE393231:FVE393234 GFA393231:GFA393234 GOW393231:GOW393234 GYS393231:GYS393234 HIO393231:HIO393234 HSK393231:HSK393234 ICG393231:ICG393234 IMC393231:IMC393234 IVY393231:IVY393234 JFU393231:JFU393234 JPQ393231:JPQ393234 JZM393231:JZM393234 KJI393231:KJI393234 KTE393231:KTE393234 LDA393231:LDA393234 LMW393231:LMW393234 LWS393231:LWS393234 MGO393231:MGO393234 MQK393231:MQK393234 NAG393231:NAG393234 NKC393231:NKC393234 NTY393231:NTY393234 ODU393231:ODU393234 ONQ393231:ONQ393234 OXM393231:OXM393234 PHI393231:PHI393234 PRE393231:PRE393234 QBA393231:QBA393234 QKW393231:QKW393234 QUS393231:QUS393234 REO393231:REO393234 ROK393231:ROK393234 RYG393231:RYG393234 SIC393231:SIC393234 SRY393231:SRY393234 TBU393231:TBU393234 TLQ393231:TLQ393234 TVM393231:TVM393234 UFI393231:UFI393234 UPE393231:UPE393234 UZA393231:UZA393234 VIW393231:VIW393234 VSS393231:VSS393234 WCO393231:WCO393234 WMK393231:WMK393234 WWG393231:WWG393234 Y458767:Y458770 JU458767:JU458770 TQ458767:TQ458770 ADM458767:ADM458770 ANI458767:ANI458770 AXE458767:AXE458770 BHA458767:BHA458770 BQW458767:BQW458770 CAS458767:CAS458770 CKO458767:CKO458770 CUK458767:CUK458770 DEG458767:DEG458770 DOC458767:DOC458770 DXY458767:DXY458770 EHU458767:EHU458770 ERQ458767:ERQ458770 FBM458767:FBM458770 FLI458767:FLI458770 FVE458767:FVE458770 GFA458767:GFA458770 GOW458767:GOW458770 GYS458767:GYS458770 HIO458767:HIO458770 HSK458767:HSK458770 ICG458767:ICG458770 IMC458767:IMC458770 IVY458767:IVY458770 JFU458767:JFU458770 JPQ458767:JPQ458770 JZM458767:JZM458770 KJI458767:KJI458770 KTE458767:KTE458770 LDA458767:LDA458770 LMW458767:LMW458770 LWS458767:LWS458770 MGO458767:MGO458770 MQK458767:MQK458770 NAG458767:NAG458770 NKC458767:NKC458770 NTY458767:NTY458770 ODU458767:ODU458770 ONQ458767:ONQ458770 OXM458767:OXM458770 PHI458767:PHI458770 PRE458767:PRE458770 QBA458767:QBA458770 QKW458767:QKW458770 QUS458767:QUS458770 REO458767:REO458770 ROK458767:ROK458770 RYG458767:RYG458770 SIC458767:SIC458770 SRY458767:SRY458770 TBU458767:TBU458770 TLQ458767:TLQ458770 TVM458767:TVM458770 UFI458767:UFI458770 UPE458767:UPE458770 UZA458767:UZA458770 VIW458767:VIW458770 VSS458767:VSS458770 WCO458767:WCO458770 WMK458767:WMK458770 WWG458767:WWG458770 Y524303:Y524306 JU524303:JU524306 TQ524303:TQ524306 ADM524303:ADM524306 ANI524303:ANI524306 AXE524303:AXE524306 BHA524303:BHA524306 BQW524303:BQW524306 CAS524303:CAS524306 CKO524303:CKO524306 CUK524303:CUK524306 DEG524303:DEG524306 DOC524303:DOC524306 DXY524303:DXY524306 EHU524303:EHU524306 ERQ524303:ERQ524306 FBM524303:FBM524306 FLI524303:FLI524306 FVE524303:FVE524306 GFA524303:GFA524306 GOW524303:GOW524306 GYS524303:GYS524306 HIO524303:HIO524306 HSK524303:HSK524306 ICG524303:ICG524306 IMC524303:IMC524306 IVY524303:IVY524306 JFU524303:JFU524306 JPQ524303:JPQ524306 JZM524303:JZM524306 KJI524303:KJI524306 KTE524303:KTE524306 LDA524303:LDA524306 LMW524303:LMW524306 LWS524303:LWS524306 MGO524303:MGO524306 MQK524303:MQK524306 NAG524303:NAG524306 NKC524303:NKC524306 NTY524303:NTY524306 ODU524303:ODU524306 ONQ524303:ONQ524306 OXM524303:OXM524306 PHI524303:PHI524306 PRE524303:PRE524306 QBA524303:QBA524306 QKW524303:QKW524306 QUS524303:QUS524306 REO524303:REO524306 ROK524303:ROK524306 RYG524303:RYG524306 SIC524303:SIC524306 SRY524303:SRY524306 TBU524303:TBU524306 TLQ524303:TLQ524306 TVM524303:TVM524306 UFI524303:UFI524306 UPE524303:UPE524306 UZA524303:UZA524306 VIW524303:VIW524306 VSS524303:VSS524306 WCO524303:WCO524306 WMK524303:WMK524306 WWG524303:WWG524306 Y589839:Y589842 JU589839:JU589842 TQ589839:TQ589842 ADM589839:ADM589842 ANI589839:ANI589842 AXE589839:AXE589842 BHA589839:BHA589842 BQW589839:BQW589842 CAS589839:CAS589842 CKO589839:CKO589842 CUK589839:CUK589842 DEG589839:DEG589842 DOC589839:DOC589842 DXY589839:DXY589842 EHU589839:EHU589842 ERQ589839:ERQ589842 FBM589839:FBM589842 FLI589839:FLI589842 FVE589839:FVE589842 GFA589839:GFA589842 GOW589839:GOW589842 GYS589839:GYS589842 HIO589839:HIO589842 HSK589839:HSK589842 ICG589839:ICG589842 IMC589839:IMC589842 IVY589839:IVY589842 JFU589839:JFU589842 JPQ589839:JPQ589842 JZM589839:JZM589842 KJI589839:KJI589842 KTE589839:KTE589842 LDA589839:LDA589842 LMW589839:LMW589842 LWS589839:LWS589842 MGO589839:MGO589842 MQK589839:MQK589842 NAG589839:NAG589842 NKC589839:NKC589842 NTY589839:NTY589842 ODU589839:ODU589842 ONQ589839:ONQ589842 OXM589839:OXM589842 PHI589839:PHI589842 PRE589839:PRE589842 QBA589839:QBA589842 QKW589839:QKW589842 QUS589839:QUS589842 REO589839:REO589842 ROK589839:ROK589842 RYG589839:RYG589842 SIC589839:SIC589842 SRY589839:SRY589842 TBU589839:TBU589842 TLQ589839:TLQ589842 TVM589839:TVM589842 UFI589839:UFI589842 UPE589839:UPE589842 UZA589839:UZA589842 VIW589839:VIW589842 VSS589839:VSS589842 WCO589839:WCO589842 WMK589839:WMK589842 WWG589839:WWG589842 Y655375:Y655378 JU655375:JU655378 TQ655375:TQ655378 ADM655375:ADM655378 ANI655375:ANI655378 AXE655375:AXE655378 BHA655375:BHA655378 BQW655375:BQW655378 CAS655375:CAS655378 CKO655375:CKO655378 CUK655375:CUK655378 DEG655375:DEG655378 DOC655375:DOC655378 DXY655375:DXY655378 EHU655375:EHU655378 ERQ655375:ERQ655378 FBM655375:FBM655378 FLI655375:FLI655378 FVE655375:FVE655378 GFA655375:GFA655378 GOW655375:GOW655378 GYS655375:GYS655378 HIO655375:HIO655378 HSK655375:HSK655378 ICG655375:ICG655378 IMC655375:IMC655378 IVY655375:IVY655378 JFU655375:JFU655378 JPQ655375:JPQ655378 JZM655375:JZM655378 KJI655375:KJI655378 KTE655375:KTE655378 LDA655375:LDA655378 LMW655375:LMW655378 LWS655375:LWS655378 MGO655375:MGO655378 MQK655375:MQK655378 NAG655375:NAG655378 NKC655375:NKC655378 NTY655375:NTY655378 ODU655375:ODU655378 ONQ655375:ONQ655378 OXM655375:OXM655378 PHI655375:PHI655378 PRE655375:PRE655378 QBA655375:QBA655378 QKW655375:QKW655378 QUS655375:QUS655378 REO655375:REO655378 ROK655375:ROK655378 RYG655375:RYG655378 SIC655375:SIC655378 SRY655375:SRY655378 TBU655375:TBU655378 TLQ655375:TLQ655378 TVM655375:TVM655378 UFI655375:UFI655378 UPE655375:UPE655378 UZA655375:UZA655378 VIW655375:VIW655378 VSS655375:VSS655378 WCO655375:WCO655378 WMK655375:WMK655378 WWG655375:WWG655378 Y720911:Y720914 JU720911:JU720914 TQ720911:TQ720914 ADM720911:ADM720914 ANI720911:ANI720914 AXE720911:AXE720914 BHA720911:BHA720914 BQW720911:BQW720914 CAS720911:CAS720914 CKO720911:CKO720914 CUK720911:CUK720914 DEG720911:DEG720914 DOC720911:DOC720914 DXY720911:DXY720914 EHU720911:EHU720914 ERQ720911:ERQ720914 FBM720911:FBM720914 FLI720911:FLI720914 FVE720911:FVE720914 GFA720911:GFA720914 GOW720911:GOW720914 GYS720911:GYS720914 HIO720911:HIO720914 HSK720911:HSK720914 ICG720911:ICG720914 IMC720911:IMC720914 IVY720911:IVY720914 JFU720911:JFU720914 JPQ720911:JPQ720914 JZM720911:JZM720914 KJI720911:KJI720914 KTE720911:KTE720914 LDA720911:LDA720914 LMW720911:LMW720914 LWS720911:LWS720914 MGO720911:MGO720914 MQK720911:MQK720914 NAG720911:NAG720914 NKC720911:NKC720914 NTY720911:NTY720914 ODU720911:ODU720914 ONQ720911:ONQ720914 OXM720911:OXM720914 PHI720911:PHI720914 PRE720911:PRE720914 QBA720911:QBA720914 QKW720911:QKW720914 QUS720911:QUS720914 REO720911:REO720914 ROK720911:ROK720914 RYG720911:RYG720914 SIC720911:SIC720914 SRY720911:SRY720914 TBU720911:TBU720914 TLQ720911:TLQ720914 TVM720911:TVM720914 UFI720911:UFI720914 UPE720911:UPE720914 UZA720911:UZA720914 VIW720911:VIW720914 VSS720911:VSS720914 WCO720911:WCO720914 WMK720911:WMK720914 WWG720911:WWG720914 Y786447:Y786450 JU786447:JU786450 TQ786447:TQ786450 ADM786447:ADM786450 ANI786447:ANI786450 AXE786447:AXE786450 BHA786447:BHA786450 BQW786447:BQW786450 CAS786447:CAS786450 CKO786447:CKO786450 CUK786447:CUK786450 DEG786447:DEG786450 DOC786447:DOC786450 DXY786447:DXY786450 EHU786447:EHU786450 ERQ786447:ERQ786450 FBM786447:FBM786450 FLI786447:FLI786450 FVE786447:FVE786450 GFA786447:GFA786450 GOW786447:GOW786450 GYS786447:GYS786450 HIO786447:HIO786450 HSK786447:HSK786450 ICG786447:ICG786450 IMC786447:IMC786450 IVY786447:IVY786450 JFU786447:JFU786450 JPQ786447:JPQ786450 JZM786447:JZM786450 KJI786447:KJI786450 KTE786447:KTE786450 LDA786447:LDA786450 LMW786447:LMW786450 LWS786447:LWS786450 MGO786447:MGO786450 MQK786447:MQK786450 NAG786447:NAG786450 NKC786447:NKC786450 NTY786447:NTY786450 ODU786447:ODU786450 ONQ786447:ONQ786450 OXM786447:OXM786450 PHI786447:PHI786450 PRE786447:PRE786450 QBA786447:QBA786450 QKW786447:QKW786450 QUS786447:QUS786450 REO786447:REO786450 ROK786447:ROK786450 RYG786447:RYG786450 SIC786447:SIC786450 SRY786447:SRY786450 TBU786447:TBU786450 TLQ786447:TLQ786450 TVM786447:TVM786450 UFI786447:UFI786450 UPE786447:UPE786450 UZA786447:UZA786450 VIW786447:VIW786450 VSS786447:VSS786450 WCO786447:WCO786450 WMK786447:WMK786450 WWG786447:WWG786450 Y851983:Y851986 JU851983:JU851986 TQ851983:TQ851986 ADM851983:ADM851986 ANI851983:ANI851986 AXE851983:AXE851986 BHA851983:BHA851986 BQW851983:BQW851986 CAS851983:CAS851986 CKO851983:CKO851986 CUK851983:CUK851986 DEG851983:DEG851986 DOC851983:DOC851986 DXY851983:DXY851986 EHU851983:EHU851986 ERQ851983:ERQ851986 FBM851983:FBM851986 FLI851983:FLI851986 FVE851983:FVE851986 GFA851983:GFA851986 GOW851983:GOW851986 GYS851983:GYS851986 HIO851983:HIO851986 HSK851983:HSK851986 ICG851983:ICG851986 IMC851983:IMC851986 IVY851983:IVY851986 JFU851983:JFU851986 JPQ851983:JPQ851986 JZM851983:JZM851986 KJI851983:KJI851986 KTE851983:KTE851986 LDA851983:LDA851986 LMW851983:LMW851986 LWS851983:LWS851986 MGO851983:MGO851986 MQK851983:MQK851986 NAG851983:NAG851986 NKC851983:NKC851986 NTY851983:NTY851986 ODU851983:ODU851986 ONQ851983:ONQ851986 OXM851983:OXM851986 PHI851983:PHI851986 PRE851983:PRE851986 QBA851983:QBA851986 QKW851983:QKW851986 QUS851983:QUS851986 REO851983:REO851986 ROK851983:ROK851986 RYG851983:RYG851986 SIC851983:SIC851986 SRY851983:SRY851986 TBU851983:TBU851986 TLQ851983:TLQ851986 TVM851983:TVM851986 UFI851983:UFI851986 UPE851983:UPE851986 UZA851983:UZA851986 VIW851983:VIW851986 VSS851983:VSS851986 WCO851983:WCO851986 WMK851983:WMK851986 WWG851983:WWG851986 Y917519:Y917522 JU917519:JU917522 TQ917519:TQ917522 ADM917519:ADM917522 ANI917519:ANI917522 AXE917519:AXE917522 BHA917519:BHA917522 BQW917519:BQW917522 CAS917519:CAS917522 CKO917519:CKO917522 CUK917519:CUK917522 DEG917519:DEG917522 DOC917519:DOC917522 DXY917519:DXY917522 EHU917519:EHU917522 ERQ917519:ERQ917522 FBM917519:FBM917522 FLI917519:FLI917522 FVE917519:FVE917522 GFA917519:GFA917522 GOW917519:GOW917522 GYS917519:GYS917522 HIO917519:HIO917522 HSK917519:HSK917522 ICG917519:ICG917522 IMC917519:IMC917522 IVY917519:IVY917522 JFU917519:JFU917522 JPQ917519:JPQ917522 JZM917519:JZM917522 KJI917519:KJI917522 KTE917519:KTE917522 LDA917519:LDA917522 LMW917519:LMW917522 LWS917519:LWS917522 MGO917519:MGO917522 MQK917519:MQK917522 NAG917519:NAG917522 NKC917519:NKC917522 NTY917519:NTY917522 ODU917519:ODU917522 ONQ917519:ONQ917522 OXM917519:OXM917522 PHI917519:PHI917522 PRE917519:PRE917522 QBA917519:QBA917522 QKW917519:QKW917522 QUS917519:QUS917522 REO917519:REO917522 ROK917519:ROK917522 RYG917519:RYG917522 SIC917519:SIC917522 SRY917519:SRY917522 TBU917519:TBU917522 TLQ917519:TLQ917522 TVM917519:TVM917522 UFI917519:UFI917522 UPE917519:UPE917522 UZA917519:UZA917522 VIW917519:VIW917522 VSS917519:VSS917522 WCO917519:WCO917522 WMK917519:WMK917522 WWG917519:WWG917522 Y983055:Y983058 JU983055:JU983058 TQ983055:TQ983058 ADM983055:ADM983058 ANI983055:ANI983058 AXE983055:AXE983058 BHA983055:BHA983058 BQW983055:BQW983058 CAS983055:CAS983058 CKO983055:CKO983058 CUK983055:CUK983058 DEG983055:DEG983058 DOC983055:DOC983058 DXY983055:DXY983058 EHU983055:EHU983058 ERQ983055:ERQ983058 FBM983055:FBM983058 FLI983055:FLI983058 FVE983055:FVE983058 GFA983055:GFA983058 GOW983055:GOW983058 GYS983055:GYS983058 HIO983055:HIO983058 HSK983055:HSK983058 ICG983055:ICG983058 IMC983055:IMC983058 IVY983055:IVY983058 JFU983055:JFU983058 JPQ983055:JPQ983058 JZM983055:JZM983058 KJI983055:KJI983058 KTE983055:KTE983058 LDA983055:LDA983058 LMW983055:LMW983058 LWS983055:LWS983058 MGO983055:MGO983058 MQK983055:MQK983058 NAG983055:NAG983058 NKC983055:NKC983058 NTY983055:NTY983058 ODU983055:ODU983058 ONQ983055:ONQ983058 OXM983055:OXM983058 PHI983055:PHI983058 PRE983055:PRE983058 QBA983055:QBA983058 QKW983055:QKW983058 QUS983055:QUS983058 REO983055:REO983058 ROK983055:ROK983058 RYG983055:RYG983058 SIC983055:SIC983058 SRY983055:SRY983058 TBU983055:TBU983058 TLQ983055:TLQ983058 TVM983055:TVM983058 UFI983055:UFI983058 UPE983055:UPE983058 UZA983055:UZA983058 VIW983055:VIW983058 VSS983055:VSS983058 WCO983055:WCO983058 WMK983055:WMK983058 WWG983055:WWG983058 AK30:AK35 KG30:KG35 UC30:UC35 ADY30:ADY35 ANU30:ANU35 AXQ30:AXQ35 BHM30:BHM35 BRI30:BRI35 CBE30:CBE35 CLA30:CLA35 CUW30:CUW35 DES30:DES35 DOO30:DOO35 DYK30:DYK35 EIG30:EIG35 ESC30:ESC35 FBY30:FBY35 FLU30:FLU35 FVQ30:FVQ35 GFM30:GFM35 GPI30:GPI35 GZE30:GZE35 HJA30:HJA35 HSW30:HSW35 ICS30:ICS35 IMO30:IMO35 IWK30:IWK35 JGG30:JGG35 JQC30:JQC35 JZY30:JZY35 KJU30:KJU35 KTQ30:KTQ35 LDM30:LDM35 LNI30:LNI35 LXE30:LXE35 MHA30:MHA35 MQW30:MQW35 NAS30:NAS35 NKO30:NKO35 NUK30:NUK35 OEG30:OEG35 OOC30:OOC35 OXY30:OXY35 PHU30:PHU35 PRQ30:PRQ35 QBM30:QBM35 QLI30:QLI35 QVE30:QVE35 RFA30:RFA35 ROW30:ROW35 RYS30:RYS35 SIO30:SIO35 SSK30:SSK35 TCG30:TCG35 TMC30:TMC35 TVY30:TVY35 UFU30:UFU35 UPQ30:UPQ35 UZM30:UZM35 VJI30:VJI35 VTE30:VTE35 WDA30:WDA35 WMW30:WMW35 WWS30:WWS35 AK65566:AK65571 KG65566:KG65571 UC65566:UC65571 ADY65566:ADY65571 ANU65566:ANU65571 AXQ65566:AXQ65571 BHM65566:BHM65571 BRI65566:BRI65571 CBE65566:CBE65571 CLA65566:CLA65571 CUW65566:CUW65571 DES65566:DES65571 DOO65566:DOO65571 DYK65566:DYK65571 EIG65566:EIG65571 ESC65566:ESC65571 FBY65566:FBY65571 FLU65566:FLU65571 FVQ65566:FVQ65571 GFM65566:GFM65571 GPI65566:GPI65571 GZE65566:GZE65571 HJA65566:HJA65571 HSW65566:HSW65571 ICS65566:ICS65571 IMO65566:IMO65571 IWK65566:IWK65571 JGG65566:JGG65571 JQC65566:JQC65571 JZY65566:JZY65571 KJU65566:KJU65571 KTQ65566:KTQ65571 LDM65566:LDM65571 LNI65566:LNI65571 LXE65566:LXE65571 MHA65566:MHA65571 MQW65566:MQW65571 NAS65566:NAS65571 NKO65566:NKO65571 NUK65566:NUK65571 OEG65566:OEG65571 OOC65566:OOC65571 OXY65566:OXY65571 PHU65566:PHU65571 PRQ65566:PRQ65571 QBM65566:QBM65571 QLI65566:QLI65571 QVE65566:QVE65571 RFA65566:RFA65571 ROW65566:ROW65571 RYS65566:RYS65571 SIO65566:SIO65571 SSK65566:SSK65571 TCG65566:TCG65571 TMC65566:TMC65571 TVY65566:TVY65571 UFU65566:UFU65571 UPQ65566:UPQ65571 UZM65566:UZM65571 VJI65566:VJI65571 VTE65566:VTE65571 WDA65566:WDA65571 WMW65566:WMW65571 WWS65566:WWS65571 AK131102:AK131107 KG131102:KG131107 UC131102:UC131107 ADY131102:ADY131107 ANU131102:ANU131107 AXQ131102:AXQ131107 BHM131102:BHM131107 BRI131102:BRI131107 CBE131102:CBE131107 CLA131102:CLA131107 CUW131102:CUW131107 DES131102:DES131107 DOO131102:DOO131107 DYK131102:DYK131107 EIG131102:EIG131107 ESC131102:ESC131107 FBY131102:FBY131107 FLU131102:FLU131107 FVQ131102:FVQ131107 GFM131102:GFM131107 GPI131102:GPI131107 GZE131102:GZE131107 HJA131102:HJA131107 HSW131102:HSW131107 ICS131102:ICS131107 IMO131102:IMO131107 IWK131102:IWK131107 JGG131102:JGG131107 JQC131102:JQC131107 JZY131102:JZY131107 KJU131102:KJU131107 KTQ131102:KTQ131107 LDM131102:LDM131107 LNI131102:LNI131107 LXE131102:LXE131107 MHA131102:MHA131107 MQW131102:MQW131107 NAS131102:NAS131107 NKO131102:NKO131107 NUK131102:NUK131107 OEG131102:OEG131107 OOC131102:OOC131107 OXY131102:OXY131107 PHU131102:PHU131107 PRQ131102:PRQ131107 QBM131102:QBM131107 QLI131102:QLI131107 QVE131102:QVE131107 RFA131102:RFA131107 ROW131102:ROW131107 RYS131102:RYS131107 SIO131102:SIO131107 SSK131102:SSK131107 TCG131102:TCG131107 TMC131102:TMC131107 TVY131102:TVY131107 UFU131102:UFU131107 UPQ131102:UPQ131107 UZM131102:UZM131107 VJI131102:VJI131107 VTE131102:VTE131107 WDA131102:WDA131107 WMW131102:WMW131107 WWS131102:WWS131107 AK196638:AK196643 KG196638:KG196643 UC196638:UC196643 ADY196638:ADY196643 ANU196638:ANU196643 AXQ196638:AXQ196643 BHM196638:BHM196643 BRI196638:BRI196643 CBE196638:CBE196643 CLA196638:CLA196643 CUW196638:CUW196643 DES196638:DES196643 DOO196638:DOO196643 DYK196638:DYK196643 EIG196638:EIG196643 ESC196638:ESC196643 FBY196638:FBY196643 FLU196638:FLU196643 FVQ196638:FVQ196643 GFM196638:GFM196643 GPI196638:GPI196643 GZE196638:GZE196643 HJA196638:HJA196643 HSW196638:HSW196643 ICS196638:ICS196643 IMO196638:IMO196643 IWK196638:IWK196643 JGG196638:JGG196643 JQC196638:JQC196643 JZY196638:JZY196643 KJU196638:KJU196643 KTQ196638:KTQ196643 LDM196638:LDM196643 LNI196638:LNI196643 LXE196638:LXE196643 MHA196638:MHA196643 MQW196638:MQW196643 NAS196638:NAS196643 NKO196638:NKO196643 NUK196638:NUK196643 OEG196638:OEG196643 OOC196638:OOC196643 OXY196638:OXY196643 PHU196638:PHU196643 PRQ196638:PRQ196643 QBM196638:QBM196643 QLI196638:QLI196643 QVE196638:QVE196643 RFA196638:RFA196643 ROW196638:ROW196643 RYS196638:RYS196643 SIO196638:SIO196643 SSK196638:SSK196643 TCG196638:TCG196643 TMC196638:TMC196643 TVY196638:TVY196643 UFU196638:UFU196643 UPQ196638:UPQ196643 UZM196638:UZM196643 VJI196638:VJI196643 VTE196638:VTE196643 WDA196638:WDA196643 WMW196638:WMW196643 WWS196638:WWS196643 AK262174:AK262179 KG262174:KG262179 UC262174:UC262179 ADY262174:ADY262179 ANU262174:ANU262179 AXQ262174:AXQ262179 BHM262174:BHM262179 BRI262174:BRI262179 CBE262174:CBE262179 CLA262174:CLA262179 CUW262174:CUW262179 DES262174:DES262179 DOO262174:DOO262179 DYK262174:DYK262179 EIG262174:EIG262179 ESC262174:ESC262179 FBY262174:FBY262179 FLU262174:FLU262179 FVQ262174:FVQ262179 GFM262174:GFM262179 GPI262174:GPI262179 GZE262174:GZE262179 HJA262174:HJA262179 HSW262174:HSW262179 ICS262174:ICS262179 IMO262174:IMO262179 IWK262174:IWK262179 JGG262174:JGG262179 JQC262174:JQC262179 JZY262174:JZY262179 KJU262174:KJU262179 KTQ262174:KTQ262179 LDM262174:LDM262179 LNI262174:LNI262179 LXE262174:LXE262179 MHA262174:MHA262179 MQW262174:MQW262179 NAS262174:NAS262179 NKO262174:NKO262179 NUK262174:NUK262179 OEG262174:OEG262179 OOC262174:OOC262179 OXY262174:OXY262179 PHU262174:PHU262179 PRQ262174:PRQ262179 QBM262174:QBM262179 QLI262174:QLI262179 QVE262174:QVE262179 RFA262174:RFA262179 ROW262174:ROW262179 RYS262174:RYS262179 SIO262174:SIO262179 SSK262174:SSK262179 TCG262174:TCG262179 TMC262174:TMC262179 TVY262174:TVY262179 UFU262174:UFU262179 UPQ262174:UPQ262179 UZM262174:UZM262179 VJI262174:VJI262179 VTE262174:VTE262179 WDA262174:WDA262179 WMW262174:WMW262179 WWS262174:WWS262179 AK327710:AK327715 KG327710:KG327715 UC327710:UC327715 ADY327710:ADY327715 ANU327710:ANU327715 AXQ327710:AXQ327715 BHM327710:BHM327715 BRI327710:BRI327715 CBE327710:CBE327715 CLA327710:CLA327715 CUW327710:CUW327715 DES327710:DES327715 DOO327710:DOO327715 DYK327710:DYK327715 EIG327710:EIG327715 ESC327710:ESC327715 FBY327710:FBY327715 FLU327710:FLU327715 FVQ327710:FVQ327715 GFM327710:GFM327715 GPI327710:GPI327715 GZE327710:GZE327715 HJA327710:HJA327715 HSW327710:HSW327715 ICS327710:ICS327715 IMO327710:IMO327715 IWK327710:IWK327715 JGG327710:JGG327715 JQC327710:JQC327715 JZY327710:JZY327715 KJU327710:KJU327715 KTQ327710:KTQ327715 LDM327710:LDM327715 LNI327710:LNI327715 LXE327710:LXE327715 MHA327710:MHA327715 MQW327710:MQW327715 NAS327710:NAS327715 NKO327710:NKO327715 NUK327710:NUK327715 OEG327710:OEG327715 OOC327710:OOC327715 OXY327710:OXY327715 PHU327710:PHU327715 PRQ327710:PRQ327715 QBM327710:QBM327715 QLI327710:QLI327715 QVE327710:QVE327715 RFA327710:RFA327715 ROW327710:ROW327715 RYS327710:RYS327715 SIO327710:SIO327715 SSK327710:SSK327715 TCG327710:TCG327715 TMC327710:TMC327715 TVY327710:TVY327715 UFU327710:UFU327715 UPQ327710:UPQ327715 UZM327710:UZM327715 VJI327710:VJI327715 VTE327710:VTE327715 WDA327710:WDA327715 WMW327710:WMW327715 WWS327710:WWS327715 AK393246:AK393251 KG393246:KG393251 UC393246:UC393251 ADY393246:ADY393251 ANU393246:ANU393251 AXQ393246:AXQ393251 BHM393246:BHM393251 BRI393246:BRI393251 CBE393246:CBE393251 CLA393246:CLA393251 CUW393246:CUW393251 DES393246:DES393251 DOO393246:DOO393251 DYK393246:DYK393251 EIG393246:EIG393251 ESC393246:ESC393251 FBY393246:FBY393251 FLU393246:FLU393251 FVQ393246:FVQ393251 GFM393246:GFM393251 GPI393246:GPI393251 GZE393246:GZE393251 HJA393246:HJA393251 HSW393246:HSW393251 ICS393246:ICS393251 IMO393246:IMO393251 IWK393246:IWK393251 JGG393246:JGG393251 JQC393246:JQC393251 JZY393246:JZY393251 KJU393246:KJU393251 KTQ393246:KTQ393251 LDM393246:LDM393251 LNI393246:LNI393251 LXE393246:LXE393251 MHA393246:MHA393251 MQW393246:MQW393251 NAS393246:NAS393251 NKO393246:NKO393251 NUK393246:NUK393251 OEG393246:OEG393251 OOC393246:OOC393251 OXY393246:OXY393251 PHU393246:PHU393251 PRQ393246:PRQ393251 QBM393246:QBM393251 QLI393246:QLI393251 QVE393246:QVE393251 RFA393246:RFA393251 ROW393246:ROW393251 RYS393246:RYS393251 SIO393246:SIO393251 SSK393246:SSK393251 TCG393246:TCG393251 TMC393246:TMC393251 TVY393246:TVY393251 UFU393246:UFU393251 UPQ393246:UPQ393251 UZM393246:UZM393251 VJI393246:VJI393251 VTE393246:VTE393251 WDA393246:WDA393251 WMW393246:WMW393251 WWS393246:WWS393251 AK458782:AK458787 KG458782:KG458787 UC458782:UC458787 ADY458782:ADY458787 ANU458782:ANU458787 AXQ458782:AXQ458787 BHM458782:BHM458787 BRI458782:BRI458787 CBE458782:CBE458787 CLA458782:CLA458787 CUW458782:CUW458787 DES458782:DES458787 DOO458782:DOO458787 DYK458782:DYK458787 EIG458782:EIG458787 ESC458782:ESC458787 FBY458782:FBY458787 FLU458782:FLU458787 FVQ458782:FVQ458787 GFM458782:GFM458787 GPI458782:GPI458787 GZE458782:GZE458787 HJA458782:HJA458787 HSW458782:HSW458787 ICS458782:ICS458787 IMO458782:IMO458787 IWK458782:IWK458787 JGG458782:JGG458787 JQC458782:JQC458787 JZY458782:JZY458787 KJU458782:KJU458787 KTQ458782:KTQ458787 LDM458782:LDM458787 LNI458782:LNI458787 LXE458782:LXE458787 MHA458782:MHA458787 MQW458782:MQW458787 NAS458782:NAS458787 NKO458782:NKO458787 NUK458782:NUK458787 OEG458782:OEG458787 OOC458782:OOC458787 OXY458782:OXY458787 PHU458782:PHU458787 PRQ458782:PRQ458787 QBM458782:QBM458787 QLI458782:QLI458787 QVE458782:QVE458787 RFA458782:RFA458787 ROW458782:ROW458787 RYS458782:RYS458787 SIO458782:SIO458787 SSK458782:SSK458787 TCG458782:TCG458787 TMC458782:TMC458787 TVY458782:TVY458787 UFU458782:UFU458787 UPQ458782:UPQ458787 UZM458782:UZM458787 VJI458782:VJI458787 VTE458782:VTE458787 WDA458782:WDA458787 WMW458782:WMW458787 WWS458782:WWS458787 AK524318:AK524323 KG524318:KG524323 UC524318:UC524323 ADY524318:ADY524323 ANU524318:ANU524323 AXQ524318:AXQ524323 BHM524318:BHM524323 BRI524318:BRI524323 CBE524318:CBE524323 CLA524318:CLA524323 CUW524318:CUW524323 DES524318:DES524323 DOO524318:DOO524323 DYK524318:DYK524323 EIG524318:EIG524323 ESC524318:ESC524323 FBY524318:FBY524323 FLU524318:FLU524323 FVQ524318:FVQ524323 GFM524318:GFM524323 GPI524318:GPI524323 GZE524318:GZE524323 HJA524318:HJA524323 HSW524318:HSW524323 ICS524318:ICS524323 IMO524318:IMO524323 IWK524318:IWK524323 JGG524318:JGG524323 JQC524318:JQC524323 JZY524318:JZY524323 KJU524318:KJU524323 KTQ524318:KTQ524323 LDM524318:LDM524323 LNI524318:LNI524323 LXE524318:LXE524323 MHA524318:MHA524323 MQW524318:MQW524323 NAS524318:NAS524323 NKO524318:NKO524323 NUK524318:NUK524323 OEG524318:OEG524323 OOC524318:OOC524323 OXY524318:OXY524323 PHU524318:PHU524323 PRQ524318:PRQ524323 QBM524318:QBM524323 QLI524318:QLI524323 QVE524318:QVE524323 RFA524318:RFA524323 ROW524318:ROW524323 RYS524318:RYS524323 SIO524318:SIO524323 SSK524318:SSK524323 TCG524318:TCG524323 TMC524318:TMC524323 TVY524318:TVY524323 UFU524318:UFU524323 UPQ524318:UPQ524323 UZM524318:UZM524323 VJI524318:VJI524323 VTE524318:VTE524323 WDA524318:WDA524323 WMW524318:WMW524323 WWS524318:WWS524323 AK589854:AK589859 KG589854:KG589859 UC589854:UC589859 ADY589854:ADY589859 ANU589854:ANU589859 AXQ589854:AXQ589859 BHM589854:BHM589859 BRI589854:BRI589859 CBE589854:CBE589859 CLA589854:CLA589859 CUW589854:CUW589859 DES589854:DES589859 DOO589854:DOO589859 DYK589854:DYK589859 EIG589854:EIG589859 ESC589854:ESC589859 FBY589854:FBY589859 FLU589854:FLU589859 FVQ589854:FVQ589859 GFM589854:GFM589859 GPI589854:GPI589859 GZE589854:GZE589859 HJA589854:HJA589859 HSW589854:HSW589859 ICS589854:ICS589859 IMO589854:IMO589859 IWK589854:IWK589859 JGG589854:JGG589859 JQC589854:JQC589859 JZY589854:JZY589859 KJU589854:KJU589859 KTQ589854:KTQ589859 LDM589854:LDM589859 LNI589854:LNI589859 LXE589854:LXE589859 MHA589854:MHA589859 MQW589854:MQW589859 NAS589854:NAS589859 NKO589854:NKO589859 NUK589854:NUK589859 OEG589854:OEG589859 OOC589854:OOC589859 OXY589854:OXY589859 PHU589854:PHU589859 PRQ589854:PRQ589859 QBM589854:QBM589859 QLI589854:QLI589859 QVE589854:QVE589859 RFA589854:RFA589859 ROW589854:ROW589859 RYS589854:RYS589859 SIO589854:SIO589859 SSK589854:SSK589859 TCG589854:TCG589859 TMC589854:TMC589859 TVY589854:TVY589859 UFU589854:UFU589859 UPQ589854:UPQ589859 UZM589854:UZM589859 VJI589854:VJI589859 VTE589854:VTE589859 WDA589854:WDA589859 WMW589854:WMW589859 WWS589854:WWS589859 AK655390:AK655395 KG655390:KG655395 UC655390:UC655395 ADY655390:ADY655395 ANU655390:ANU655395 AXQ655390:AXQ655395 BHM655390:BHM655395 BRI655390:BRI655395 CBE655390:CBE655395 CLA655390:CLA655395 CUW655390:CUW655395 DES655390:DES655395 DOO655390:DOO655395 DYK655390:DYK655395 EIG655390:EIG655395 ESC655390:ESC655395 FBY655390:FBY655395 FLU655390:FLU655395 FVQ655390:FVQ655395 GFM655390:GFM655395 GPI655390:GPI655395 GZE655390:GZE655395 HJA655390:HJA655395 HSW655390:HSW655395 ICS655390:ICS655395 IMO655390:IMO655395 IWK655390:IWK655395 JGG655390:JGG655395 JQC655390:JQC655395 JZY655390:JZY655395 KJU655390:KJU655395 KTQ655390:KTQ655395 LDM655390:LDM655395 LNI655390:LNI655395 LXE655390:LXE655395 MHA655390:MHA655395 MQW655390:MQW655395 NAS655390:NAS655395 NKO655390:NKO655395 NUK655390:NUK655395 OEG655390:OEG655395 OOC655390:OOC655395 OXY655390:OXY655395 PHU655390:PHU655395 PRQ655390:PRQ655395 QBM655390:QBM655395 QLI655390:QLI655395 QVE655390:QVE655395 RFA655390:RFA655395 ROW655390:ROW655395 RYS655390:RYS655395 SIO655390:SIO655395 SSK655390:SSK655395 TCG655390:TCG655395 TMC655390:TMC655395 TVY655390:TVY655395 UFU655390:UFU655395 UPQ655390:UPQ655395 UZM655390:UZM655395 VJI655390:VJI655395 VTE655390:VTE655395 WDA655390:WDA655395 WMW655390:WMW655395 WWS655390:WWS655395 AK720926:AK720931 KG720926:KG720931 UC720926:UC720931 ADY720926:ADY720931 ANU720926:ANU720931 AXQ720926:AXQ720931 BHM720926:BHM720931 BRI720926:BRI720931 CBE720926:CBE720931 CLA720926:CLA720931 CUW720926:CUW720931 DES720926:DES720931 DOO720926:DOO720931 DYK720926:DYK720931 EIG720926:EIG720931 ESC720926:ESC720931 FBY720926:FBY720931 FLU720926:FLU720931 FVQ720926:FVQ720931 GFM720926:GFM720931 GPI720926:GPI720931 GZE720926:GZE720931 HJA720926:HJA720931 HSW720926:HSW720931 ICS720926:ICS720931 IMO720926:IMO720931 IWK720926:IWK720931 JGG720926:JGG720931 JQC720926:JQC720931 JZY720926:JZY720931 KJU720926:KJU720931 KTQ720926:KTQ720931 LDM720926:LDM720931 LNI720926:LNI720931 LXE720926:LXE720931 MHA720926:MHA720931 MQW720926:MQW720931 NAS720926:NAS720931 NKO720926:NKO720931 NUK720926:NUK720931 OEG720926:OEG720931 OOC720926:OOC720931 OXY720926:OXY720931 PHU720926:PHU720931 PRQ720926:PRQ720931 QBM720926:QBM720931 QLI720926:QLI720931 QVE720926:QVE720931 RFA720926:RFA720931 ROW720926:ROW720931 RYS720926:RYS720931 SIO720926:SIO720931 SSK720926:SSK720931 TCG720926:TCG720931 TMC720926:TMC720931 TVY720926:TVY720931 UFU720926:UFU720931 UPQ720926:UPQ720931 UZM720926:UZM720931 VJI720926:VJI720931 VTE720926:VTE720931 WDA720926:WDA720931 WMW720926:WMW720931 WWS720926:WWS720931 AK786462:AK786467 KG786462:KG786467 UC786462:UC786467 ADY786462:ADY786467 ANU786462:ANU786467 AXQ786462:AXQ786467 BHM786462:BHM786467 BRI786462:BRI786467 CBE786462:CBE786467 CLA786462:CLA786467 CUW786462:CUW786467 DES786462:DES786467 DOO786462:DOO786467 DYK786462:DYK786467 EIG786462:EIG786467 ESC786462:ESC786467 FBY786462:FBY786467 FLU786462:FLU786467 FVQ786462:FVQ786467 GFM786462:GFM786467 GPI786462:GPI786467 GZE786462:GZE786467 HJA786462:HJA786467 HSW786462:HSW786467 ICS786462:ICS786467 IMO786462:IMO786467 IWK786462:IWK786467 JGG786462:JGG786467 JQC786462:JQC786467 JZY786462:JZY786467 KJU786462:KJU786467 KTQ786462:KTQ786467 LDM786462:LDM786467 LNI786462:LNI786467 LXE786462:LXE786467 MHA786462:MHA786467 MQW786462:MQW786467 NAS786462:NAS786467 NKO786462:NKO786467 NUK786462:NUK786467 OEG786462:OEG786467 OOC786462:OOC786467 OXY786462:OXY786467 PHU786462:PHU786467 PRQ786462:PRQ786467 QBM786462:QBM786467 QLI786462:QLI786467 QVE786462:QVE786467 RFA786462:RFA786467 ROW786462:ROW786467 RYS786462:RYS786467 SIO786462:SIO786467 SSK786462:SSK786467 TCG786462:TCG786467 TMC786462:TMC786467 TVY786462:TVY786467 UFU786462:UFU786467 UPQ786462:UPQ786467 UZM786462:UZM786467 VJI786462:VJI786467 VTE786462:VTE786467 WDA786462:WDA786467 WMW786462:WMW786467 WWS786462:WWS786467 AK851998:AK852003 KG851998:KG852003 UC851998:UC852003 ADY851998:ADY852003 ANU851998:ANU852003 AXQ851998:AXQ852003 BHM851998:BHM852003 BRI851998:BRI852003 CBE851998:CBE852003 CLA851998:CLA852003 CUW851998:CUW852003 DES851998:DES852003 DOO851998:DOO852003 DYK851998:DYK852003 EIG851998:EIG852003 ESC851998:ESC852003 FBY851998:FBY852003 FLU851998:FLU852003 FVQ851998:FVQ852003 GFM851998:GFM852003 GPI851998:GPI852003 GZE851998:GZE852003 HJA851998:HJA852003 HSW851998:HSW852003 ICS851998:ICS852003 IMO851998:IMO852003 IWK851998:IWK852003 JGG851998:JGG852003 JQC851998:JQC852003 JZY851998:JZY852003 KJU851998:KJU852003 KTQ851998:KTQ852003 LDM851998:LDM852003 LNI851998:LNI852003 LXE851998:LXE852003 MHA851998:MHA852003 MQW851998:MQW852003 NAS851998:NAS852003 NKO851998:NKO852003 NUK851998:NUK852003 OEG851998:OEG852003 OOC851998:OOC852003 OXY851998:OXY852003 PHU851998:PHU852003 PRQ851998:PRQ852003 QBM851998:QBM852003 QLI851998:QLI852003 QVE851998:QVE852003 RFA851998:RFA852003 ROW851998:ROW852003 RYS851998:RYS852003 SIO851998:SIO852003 SSK851998:SSK852003 TCG851998:TCG852003 TMC851998:TMC852003 TVY851998:TVY852003 UFU851998:UFU852003 UPQ851998:UPQ852003 UZM851998:UZM852003 VJI851998:VJI852003 VTE851998:VTE852003 WDA851998:WDA852003 WMW851998:WMW852003 WWS851998:WWS852003 AK917534:AK917539 KG917534:KG917539 UC917534:UC917539 ADY917534:ADY917539 ANU917534:ANU917539 AXQ917534:AXQ917539 BHM917534:BHM917539 BRI917534:BRI917539 CBE917534:CBE917539 CLA917534:CLA917539 CUW917534:CUW917539 DES917534:DES917539 DOO917534:DOO917539 DYK917534:DYK917539 EIG917534:EIG917539 ESC917534:ESC917539 FBY917534:FBY917539 FLU917534:FLU917539 FVQ917534:FVQ917539 GFM917534:GFM917539 GPI917534:GPI917539 GZE917534:GZE917539 HJA917534:HJA917539 HSW917534:HSW917539 ICS917534:ICS917539 IMO917534:IMO917539 IWK917534:IWK917539 JGG917534:JGG917539 JQC917534:JQC917539 JZY917534:JZY917539 KJU917534:KJU917539 KTQ917534:KTQ917539 LDM917534:LDM917539 LNI917534:LNI917539 LXE917534:LXE917539 MHA917534:MHA917539 MQW917534:MQW917539 NAS917534:NAS917539 NKO917534:NKO917539 NUK917534:NUK917539 OEG917534:OEG917539 OOC917534:OOC917539 OXY917534:OXY917539 PHU917534:PHU917539 PRQ917534:PRQ917539 QBM917534:QBM917539 QLI917534:QLI917539 QVE917534:QVE917539 RFA917534:RFA917539 ROW917534:ROW917539 RYS917534:RYS917539 SIO917534:SIO917539 SSK917534:SSK917539 TCG917534:TCG917539 TMC917534:TMC917539 TVY917534:TVY917539 UFU917534:UFU917539 UPQ917534:UPQ917539 UZM917534:UZM917539 VJI917534:VJI917539 VTE917534:VTE917539 WDA917534:WDA917539 WMW917534:WMW917539 WWS917534:WWS917539 AK983070:AK983075 KG983070:KG983075 UC983070:UC983075 ADY983070:ADY983075 ANU983070:ANU983075 AXQ983070:AXQ983075 BHM983070:BHM983075 BRI983070:BRI983075 CBE983070:CBE983075 CLA983070:CLA983075 CUW983070:CUW983075 DES983070:DES983075 DOO983070:DOO983075 DYK983070:DYK983075 EIG983070:EIG983075 ESC983070:ESC983075 FBY983070:FBY983075 FLU983070:FLU983075 FVQ983070:FVQ983075 GFM983070:GFM983075 GPI983070:GPI983075 GZE983070:GZE983075 HJA983070:HJA983075 HSW983070:HSW983075 ICS983070:ICS983075 IMO983070:IMO983075 IWK983070:IWK983075 JGG983070:JGG983075 JQC983070:JQC983075 JZY983070:JZY983075 KJU983070:KJU983075 KTQ983070:KTQ983075 LDM983070:LDM983075 LNI983070:LNI983075 LXE983070:LXE983075 MHA983070:MHA983075 MQW983070:MQW983075 NAS983070:NAS983075 NKO983070:NKO983075 NUK983070:NUK983075 OEG983070:OEG983075 OOC983070:OOC983075 OXY983070:OXY983075 PHU983070:PHU983075 PRQ983070:PRQ983075 QBM983070:QBM983075 QLI983070:QLI983075 QVE983070:QVE983075 RFA983070:RFA983075 ROW983070:ROW983075 RYS983070:RYS983075 SIO983070:SIO983075 SSK983070:SSK983075 TCG983070:TCG983075 TMC983070:TMC983075 TVY983070:TVY983075 UFU983070:UFU983075 UPQ983070:UPQ983075 UZM983070:UZM983075 VJI983070:VJI983075 VTE983070:VTE983075 WDA983070:WDA983075 WMW983070:WMW983075 WWS983070:WWS983075 AK22:AK28 KG22:KG28 UC22:UC28 ADY22:ADY28 ANU22:ANU28 AXQ22:AXQ28 BHM22:BHM28 BRI22:BRI28 CBE22:CBE28 CLA22:CLA28 CUW22:CUW28 DES22:DES28 DOO22:DOO28 DYK22:DYK28 EIG22:EIG28 ESC22:ESC28 FBY22:FBY28 FLU22:FLU28 FVQ22:FVQ28 GFM22:GFM28 GPI22:GPI28 GZE22:GZE28 HJA22:HJA28 HSW22:HSW28 ICS22:ICS28 IMO22:IMO28 IWK22:IWK28 JGG22:JGG28 JQC22:JQC28 JZY22:JZY28 KJU22:KJU28 KTQ22:KTQ28 LDM22:LDM28 LNI22:LNI28 LXE22:LXE28 MHA22:MHA28 MQW22:MQW28 NAS22:NAS28 NKO22:NKO28 NUK22:NUK28 OEG22:OEG28 OOC22:OOC28 OXY22:OXY28 PHU22:PHU28 PRQ22:PRQ28 QBM22:QBM28 QLI22:QLI28 QVE22:QVE28 RFA22:RFA28 ROW22:ROW28 RYS22:RYS28 SIO22:SIO28 SSK22:SSK28 TCG22:TCG28 TMC22:TMC28 TVY22:TVY28 UFU22:UFU28 UPQ22:UPQ28 UZM22:UZM28 VJI22:VJI28 VTE22:VTE28 WDA22:WDA28 WMW22:WMW28 WWS22:WWS28 AK65558:AK65564 KG65558:KG65564 UC65558:UC65564 ADY65558:ADY65564 ANU65558:ANU65564 AXQ65558:AXQ65564 BHM65558:BHM65564 BRI65558:BRI65564 CBE65558:CBE65564 CLA65558:CLA65564 CUW65558:CUW65564 DES65558:DES65564 DOO65558:DOO65564 DYK65558:DYK65564 EIG65558:EIG65564 ESC65558:ESC65564 FBY65558:FBY65564 FLU65558:FLU65564 FVQ65558:FVQ65564 GFM65558:GFM65564 GPI65558:GPI65564 GZE65558:GZE65564 HJA65558:HJA65564 HSW65558:HSW65564 ICS65558:ICS65564 IMO65558:IMO65564 IWK65558:IWK65564 JGG65558:JGG65564 JQC65558:JQC65564 JZY65558:JZY65564 KJU65558:KJU65564 KTQ65558:KTQ65564 LDM65558:LDM65564 LNI65558:LNI65564 LXE65558:LXE65564 MHA65558:MHA65564 MQW65558:MQW65564 NAS65558:NAS65564 NKO65558:NKO65564 NUK65558:NUK65564 OEG65558:OEG65564 OOC65558:OOC65564 OXY65558:OXY65564 PHU65558:PHU65564 PRQ65558:PRQ65564 QBM65558:QBM65564 QLI65558:QLI65564 QVE65558:QVE65564 RFA65558:RFA65564 ROW65558:ROW65564 RYS65558:RYS65564 SIO65558:SIO65564 SSK65558:SSK65564 TCG65558:TCG65564 TMC65558:TMC65564 TVY65558:TVY65564 UFU65558:UFU65564 UPQ65558:UPQ65564 UZM65558:UZM65564 VJI65558:VJI65564 VTE65558:VTE65564 WDA65558:WDA65564 WMW65558:WMW65564 WWS65558:WWS65564 AK131094:AK131100 KG131094:KG131100 UC131094:UC131100 ADY131094:ADY131100 ANU131094:ANU131100 AXQ131094:AXQ131100 BHM131094:BHM131100 BRI131094:BRI131100 CBE131094:CBE131100 CLA131094:CLA131100 CUW131094:CUW131100 DES131094:DES131100 DOO131094:DOO131100 DYK131094:DYK131100 EIG131094:EIG131100 ESC131094:ESC131100 FBY131094:FBY131100 FLU131094:FLU131100 FVQ131094:FVQ131100 GFM131094:GFM131100 GPI131094:GPI131100 GZE131094:GZE131100 HJA131094:HJA131100 HSW131094:HSW131100 ICS131094:ICS131100 IMO131094:IMO131100 IWK131094:IWK131100 JGG131094:JGG131100 JQC131094:JQC131100 JZY131094:JZY131100 KJU131094:KJU131100 KTQ131094:KTQ131100 LDM131094:LDM131100 LNI131094:LNI131100 LXE131094:LXE131100 MHA131094:MHA131100 MQW131094:MQW131100 NAS131094:NAS131100 NKO131094:NKO131100 NUK131094:NUK131100 OEG131094:OEG131100 OOC131094:OOC131100 OXY131094:OXY131100 PHU131094:PHU131100 PRQ131094:PRQ131100 QBM131094:QBM131100 QLI131094:QLI131100 QVE131094:QVE131100 RFA131094:RFA131100 ROW131094:ROW131100 RYS131094:RYS131100 SIO131094:SIO131100 SSK131094:SSK131100 TCG131094:TCG131100 TMC131094:TMC131100 TVY131094:TVY131100 UFU131094:UFU131100 UPQ131094:UPQ131100 UZM131094:UZM131100 VJI131094:VJI131100 VTE131094:VTE131100 WDA131094:WDA131100 WMW131094:WMW131100 WWS131094:WWS131100 AK196630:AK196636 KG196630:KG196636 UC196630:UC196636 ADY196630:ADY196636 ANU196630:ANU196636 AXQ196630:AXQ196636 BHM196630:BHM196636 BRI196630:BRI196636 CBE196630:CBE196636 CLA196630:CLA196636 CUW196630:CUW196636 DES196630:DES196636 DOO196630:DOO196636 DYK196630:DYK196636 EIG196630:EIG196636 ESC196630:ESC196636 FBY196630:FBY196636 FLU196630:FLU196636 FVQ196630:FVQ196636 GFM196630:GFM196636 GPI196630:GPI196636 GZE196630:GZE196636 HJA196630:HJA196636 HSW196630:HSW196636 ICS196630:ICS196636 IMO196630:IMO196636 IWK196630:IWK196636 JGG196630:JGG196636 JQC196630:JQC196636 JZY196630:JZY196636 KJU196630:KJU196636 KTQ196630:KTQ196636 LDM196630:LDM196636 LNI196630:LNI196636 LXE196630:LXE196636 MHA196630:MHA196636 MQW196630:MQW196636 NAS196630:NAS196636 NKO196630:NKO196636 NUK196630:NUK196636 OEG196630:OEG196636 OOC196630:OOC196636 OXY196630:OXY196636 PHU196630:PHU196636 PRQ196630:PRQ196636 QBM196630:QBM196636 QLI196630:QLI196636 QVE196630:QVE196636 RFA196630:RFA196636 ROW196630:ROW196636 RYS196630:RYS196636 SIO196630:SIO196636 SSK196630:SSK196636 TCG196630:TCG196636 TMC196630:TMC196636 TVY196630:TVY196636 UFU196630:UFU196636 UPQ196630:UPQ196636 UZM196630:UZM196636 VJI196630:VJI196636 VTE196630:VTE196636 WDA196630:WDA196636 WMW196630:WMW196636 WWS196630:WWS196636 AK262166:AK262172 KG262166:KG262172 UC262166:UC262172 ADY262166:ADY262172 ANU262166:ANU262172 AXQ262166:AXQ262172 BHM262166:BHM262172 BRI262166:BRI262172 CBE262166:CBE262172 CLA262166:CLA262172 CUW262166:CUW262172 DES262166:DES262172 DOO262166:DOO262172 DYK262166:DYK262172 EIG262166:EIG262172 ESC262166:ESC262172 FBY262166:FBY262172 FLU262166:FLU262172 FVQ262166:FVQ262172 GFM262166:GFM262172 GPI262166:GPI262172 GZE262166:GZE262172 HJA262166:HJA262172 HSW262166:HSW262172 ICS262166:ICS262172 IMO262166:IMO262172 IWK262166:IWK262172 JGG262166:JGG262172 JQC262166:JQC262172 JZY262166:JZY262172 KJU262166:KJU262172 KTQ262166:KTQ262172 LDM262166:LDM262172 LNI262166:LNI262172 LXE262166:LXE262172 MHA262166:MHA262172 MQW262166:MQW262172 NAS262166:NAS262172 NKO262166:NKO262172 NUK262166:NUK262172 OEG262166:OEG262172 OOC262166:OOC262172 OXY262166:OXY262172 PHU262166:PHU262172 PRQ262166:PRQ262172 QBM262166:QBM262172 QLI262166:QLI262172 QVE262166:QVE262172 RFA262166:RFA262172 ROW262166:ROW262172 RYS262166:RYS262172 SIO262166:SIO262172 SSK262166:SSK262172 TCG262166:TCG262172 TMC262166:TMC262172 TVY262166:TVY262172 UFU262166:UFU262172 UPQ262166:UPQ262172 UZM262166:UZM262172 VJI262166:VJI262172 VTE262166:VTE262172 WDA262166:WDA262172 WMW262166:WMW262172 WWS262166:WWS262172 AK327702:AK327708 KG327702:KG327708 UC327702:UC327708 ADY327702:ADY327708 ANU327702:ANU327708 AXQ327702:AXQ327708 BHM327702:BHM327708 BRI327702:BRI327708 CBE327702:CBE327708 CLA327702:CLA327708 CUW327702:CUW327708 DES327702:DES327708 DOO327702:DOO327708 DYK327702:DYK327708 EIG327702:EIG327708 ESC327702:ESC327708 FBY327702:FBY327708 FLU327702:FLU327708 FVQ327702:FVQ327708 GFM327702:GFM327708 GPI327702:GPI327708 GZE327702:GZE327708 HJA327702:HJA327708 HSW327702:HSW327708 ICS327702:ICS327708 IMO327702:IMO327708 IWK327702:IWK327708 JGG327702:JGG327708 JQC327702:JQC327708 JZY327702:JZY327708 KJU327702:KJU327708 KTQ327702:KTQ327708 LDM327702:LDM327708 LNI327702:LNI327708 LXE327702:LXE327708 MHA327702:MHA327708 MQW327702:MQW327708 NAS327702:NAS327708 NKO327702:NKO327708 NUK327702:NUK327708 OEG327702:OEG327708 OOC327702:OOC327708 OXY327702:OXY327708 PHU327702:PHU327708 PRQ327702:PRQ327708 QBM327702:QBM327708 QLI327702:QLI327708 QVE327702:QVE327708 RFA327702:RFA327708 ROW327702:ROW327708 RYS327702:RYS327708 SIO327702:SIO327708 SSK327702:SSK327708 TCG327702:TCG327708 TMC327702:TMC327708 TVY327702:TVY327708 UFU327702:UFU327708 UPQ327702:UPQ327708 UZM327702:UZM327708 VJI327702:VJI327708 VTE327702:VTE327708 WDA327702:WDA327708 WMW327702:WMW327708 WWS327702:WWS327708 AK393238:AK393244 KG393238:KG393244 UC393238:UC393244 ADY393238:ADY393244 ANU393238:ANU393244 AXQ393238:AXQ393244 BHM393238:BHM393244 BRI393238:BRI393244 CBE393238:CBE393244 CLA393238:CLA393244 CUW393238:CUW393244 DES393238:DES393244 DOO393238:DOO393244 DYK393238:DYK393244 EIG393238:EIG393244 ESC393238:ESC393244 FBY393238:FBY393244 FLU393238:FLU393244 FVQ393238:FVQ393244 GFM393238:GFM393244 GPI393238:GPI393244 GZE393238:GZE393244 HJA393238:HJA393244 HSW393238:HSW393244 ICS393238:ICS393244 IMO393238:IMO393244 IWK393238:IWK393244 JGG393238:JGG393244 JQC393238:JQC393244 JZY393238:JZY393244 KJU393238:KJU393244 KTQ393238:KTQ393244 LDM393238:LDM393244 LNI393238:LNI393244 LXE393238:LXE393244 MHA393238:MHA393244 MQW393238:MQW393244 NAS393238:NAS393244 NKO393238:NKO393244 NUK393238:NUK393244 OEG393238:OEG393244 OOC393238:OOC393244 OXY393238:OXY393244 PHU393238:PHU393244 PRQ393238:PRQ393244 QBM393238:QBM393244 QLI393238:QLI393244 QVE393238:QVE393244 RFA393238:RFA393244 ROW393238:ROW393244 RYS393238:RYS393244 SIO393238:SIO393244 SSK393238:SSK393244 TCG393238:TCG393244 TMC393238:TMC393244 TVY393238:TVY393244 UFU393238:UFU393244 UPQ393238:UPQ393244 UZM393238:UZM393244 VJI393238:VJI393244 VTE393238:VTE393244 WDA393238:WDA393244 WMW393238:WMW393244 WWS393238:WWS393244 AK458774:AK458780 KG458774:KG458780 UC458774:UC458780 ADY458774:ADY458780 ANU458774:ANU458780 AXQ458774:AXQ458780 BHM458774:BHM458780 BRI458774:BRI458780 CBE458774:CBE458780 CLA458774:CLA458780 CUW458774:CUW458780 DES458774:DES458780 DOO458774:DOO458780 DYK458774:DYK458780 EIG458774:EIG458780 ESC458774:ESC458780 FBY458774:FBY458780 FLU458774:FLU458780 FVQ458774:FVQ458780 GFM458774:GFM458780 GPI458774:GPI458780 GZE458774:GZE458780 HJA458774:HJA458780 HSW458774:HSW458780 ICS458774:ICS458780 IMO458774:IMO458780 IWK458774:IWK458780 JGG458774:JGG458780 JQC458774:JQC458780 JZY458774:JZY458780 KJU458774:KJU458780 KTQ458774:KTQ458780 LDM458774:LDM458780 LNI458774:LNI458780 LXE458774:LXE458780 MHA458774:MHA458780 MQW458774:MQW458780 NAS458774:NAS458780 NKO458774:NKO458780 NUK458774:NUK458780 OEG458774:OEG458780 OOC458774:OOC458780 OXY458774:OXY458780 PHU458774:PHU458780 PRQ458774:PRQ458780 QBM458774:QBM458780 QLI458774:QLI458780 QVE458774:QVE458780 RFA458774:RFA458780 ROW458774:ROW458780 RYS458774:RYS458780 SIO458774:SIO458780 SSK458774:SSK458780 TCG458774:TCG458780 TMC458774:TMC458780 TVY458774:TVY458780 UFU458774:UFU458780 UPQ458774:UPQ458780 UZM458774:UZM458780 VJI458774:VJI458780 VTE458774:VTE458780 WDA458774:WDA458780 WMW458774:WMW458780 WWS458774:WWS458780 AK524310:AK524316 KG524310:KG524316 UC524310:UC524316 ADY524310:ADY524316 ANU524310:ANU524316 AXQ524310:AXQ524316 BHM524310:BHM524316 BRI524310:BRI524316 CBE524310:CBE524316 CLA524310:CLA524316 CUW524310:CUW524316 DES524310:DES524316 DOO524310:DOO524316 DYK524310:DYK524316 EIG524310:EIG524316 ESC524310:ESC524316 FBY524310:FBY524316 FLU524310:FLU524316 FVQ524310:FVQ524316 GFM524310:GFM524316 GPI524310:GPI524316 GZE524310:GZE524316 HJA524310:HJA524316 HSW524310:HSW524316 ICS524310:ICS524316 IMO524310:IMO524316 IWK524310:IWK524316 JGG524310:JGG524316 JQC524310:JQC524316 JZY524310:JZY524316 KJU524310:KJU524316 KTQ524310:KTQ524316 LDM524310:LDM524316 LNI524310:LNI524316 LXE524310:LXE524316 MHA524310:MHA524316 MQW524310:MQW524316 NAS524310:NAS524316 NKO524310:NKO524316 NUK524310:NUK524316 OEG524310:OEG524316 OOC524310:OOC524316 OXY524310:OXY524316 PHU524310:PHU524316 PRQ524310:PRQ524316 QBM524310:QBM524316 QLI524310:QLI524316 QVE524310:QVE524316 RFA524310:RFA524316 ROW524310:ROW524316 RYS524310:RYS524316 SIO524310:SIO524316 SSK524310:SSK524316 TCG524310:TCG524316 TMC524310:TMC524316 TVY524310:TVY524316 UFU524310:UFU524316 UPQ524310:UPQ524316 UZM524310:UZM524316 VJI524310:VJI524316 VTE524310:VTE524316 WDA524310:WDA524316 WMW524310:WMW524316 WWS524310:WWS524316 AK589846:AK589852 KG589846:KG589852 UC589846:UC589852 ADY589846:ADY589852 ANU589846:ANU589852 AXQ589846:AXQ589852 BHM589846:BHM589852 BRI589846:BRI589852 CBE589846:CBE589852 CLA589846:CLA589852 CUW589846:CUW589852 DES589846:DES589852 DOO589846:DOO589852 DYK589846:DYK589852 EIG589846:EIG589852 ESC589846:ESC589852 FBY589846:FBY589852 FLU589846:FLU589852 FVQ589846:FVQ589852 GFM589846:GFM589852 GPI589846:GPI589852 GZE589846:GZE589852 HJA589846:HJA589852 HSW589846:HSW589852 ICS589846:ICS589852 IMO589846:IMO589852 IWK589846:IWK589852 JGG589846:JGG589852 JQC589846:JQC589852 JZY589846:JZY589852 KJU589846:KJU589852 KTQ589846:KTQ589852 LDM589846:LDM589852 LNI589846:LNI589852 LXE589846:LXE589852 MHA589846:MHA589852 MQW589846:MQW589852 NAS589846:NAS589852 NKO589846:NKO589852 NUK589846:NUK589852 OEG589846:OEG589852 OOC589846:OOC589852 OXY589846:OXY589852 PHU589846:PHU589852 PRQ589846:PRQ589852 QBM589846:QBM589852 QLI589846:QLI589852 QVE589846:QVE589852 RFA589846:RFA589852 ROW589846:ROW589852 RYS589846:RYS589852 SIO589846:SIO589852 SSK589846:SSK589852 TCG589846:TCG589852 TMC589846:TMC589852 TVY589846:TVY589852 UFU589846:UFU589852 UPQ589846:UPQ589852 UZM589846:UZM589852 VJI589846:VJI589852 VTE589846:VTE589852 WDA589846:WDA589852 WMW589846:WMW589852 WWS589846:WWS589852 AK655382:AK655388 KG655382:KG655388 UC655382:UC655388 ADY655382:ADY655388 ANU655382:ANU655388 AXQ655382:AXQ655388 BHM655382:BHM655388 BRI655382:BRI655388 CBE655382:CBE655388 CLA655382:CLA655388 CUW655382:CUW655388 DES655382:DES655388 DOO655382:DOO655388 DYK655382:DYK655388 EIG655382:EIG655388 ESC655382:ESC655388 FBY655382:FBY655388 FLU655382:FLU655388 FVQ655382:FVQ655388 GFM655382:GFM655388 GPI655382:GPI655388 GZE655382:GZE655388 HJA655382:HJA655388 HSW655382:HSW655388 ICS655382:ICS655388 IMO655382:IMO655388 IWK655382:IWK655388 JGG655382:JGG655388 JQC655382:JQC655388 JZY655382:JZY655388 KJU655382:KJU655388 KTQ655382:KTQ655388 LDM655382:LDM655388 LNI655382:LNI655388 LXE655382:LXE655388 MHA655382:MHA655388 MQW655382:MQW655388 NAS655382:NAS655388 NKO655382:NKO655388 NUK655382:NUK655388 OEG655382:OEG655388 OOC655382:OOC655388 OXY655382:OXY655388 PHU655382:PHU655388 PRQ655382:PRQ655388 QBM655382:QBM655388 QLI655382:QLI655388 QVE655382:QVE655388 RFA655382:RFA655388 ROW655382:ROW655388 RYS655382:RYS655388 SIO655382:SIO655388 SSK655382:SSK655388 TCG655382:TCG655388 TMC655382:TMC655388 TVY655382:TVY655388 UFU655382:UFU655388 UPQ655382:UPQ655388 UZM655382:UZM655388 VJI655382:VJI655388 VTE655382:VTE655388 WDA655382:WDA655388 WMW655382:WMW655388 WWS655382:WWS655388 AK720918:AK720924 KG720918:KG720924 UC720918:UC720924 ADY720918:ADY720924 ANU720918:ANU720924 AXQ720918:AXQ720924 BHM720918:BHM720924 BRI720918:BRI720924 CBE720918:CBE720924 CLA720918:CLA720924 CUW720918:CUW720924 DES720918:DES720924 DOO720918:DOO720924 DYK720918:DYK720924 EIG720918:EIG720924 ESC720918:ESC720924 FBY720918:FBY720924 FLU720918:FLU720924 FVQ720918:FVQ720924 GFM720918:GFM720924 GPI720918:GPI720924 GZE720918:GZE720924 HJA720918:HJA720924 HSW720918:HSW720924 ICS720918:ICS720924 IMO720918:IMO720924 IWK720918:IWK720924 JGG720918:JGG720924 JQC720918:JQC720924 JZY720918:JZY720924 KJU720918:KJU720924 KTQ720918:KTQ720924 LDM720918:LDM720924 LNI720918:LNI720924 LXE720918:LXE720924 MHA720918:MHA720924 MQW720918:MQW720924 NAS720918:NAS720924 NKO720918:NKO720924 NUK720918:NUK720924 OEG720918:OEG720924 OOC720918:OOC720924 OXY720918:OXY720924 PHU720918:PHU720924 PRQ720918:PRQ720924 QBM720918:QBM720924 QLI720918:QLI720924 QVE720918:QVE720924 RFA720918:RFA720924 ROW720918:ROW720924 RYS720918:RYS720924 SIO720918:SIO720924 SSK720918:SSK720924 TCG720918:TCG720924 TMC720918:TMC720924 TVY720918:TVY720924 UFU720918:UFU720924 UPQ720918:UPQ720924 UZM720918:UZM720924 VJI720918:VJI720924 VTE720918:VTE720924 WDA720918:WDA720924 WMW720918:WMW720924 WWS720918:WWS720924 AK786454:AK786460 KG786454:KG786460 UC786454:UC786460 ADY786454:ADY786460 ANU786454:ANU786460 AXQ786454:AXQ786460 BHM786454:BHM786460 BRI786454:BRI786460 CBE786454:CBE786460 CLA786454:CLA786460 CUW786454:CUW786460 DES786454:DES786460 DOO786454:DOO786460 DYK786454:DYK786460 EIG786454:EIG786460 ESC786454:ESC786460 FBY786454:FBY786460 FLU786454:FLU786460 FVQ786454:FVQ786460 GFM786454:GFM786460 GPI786454:GPI786460 GZE786454:GZE786460 HJA786454:HJA786460 HSW786454:HSW786460 ICS786454:ICS786460 IMO786454:IMO786460 IWK786454:IWK786460 JGG786454:JGG786460 JQC786454:JQC786460 JZY786454:JZY786460 KJU786454:KJU786460 KTQ786454:KTQ786460 LDM786454:LDM786460 LNI786454:LNI786460 LXE786454:LXE786460 MHA786454:MHA786460 MQW786454:MQW786460 NAS786454:NAS786460 NKO786454:NKO786460 NUK786454:NUK786460 OEG786454:OEG786460 OOC786454:OOC786460 OXY786454:OXY786460 PHU786454:PHU786460 PRQ786454:PRQ786460 QBM786454:QBM786460 QLI786454:QLI786460 QVE786454:QVE786460 RFA786454:RFA786460 ROW786454:ROW786460 RYS786454:RYS786460 SIO786454:SIO786460 SSK786454:SSK786460 TCG786454:TCG786460 TMC786454:TMC786460 TVY786454:TVY786460 UFU786454:UFU786460 UPQ786454:UPQ786460 UZM786454:UZM786460 VJI786454:VJI786460 VTE786454:VTE786460 WDA786454:WDA786460 WMW786454:WMW786460 WWS786454:WWS786460 AK851990:AK851996 KG851990:KG851996 UC851990:UC851996 ADY851990:ADY851996 ANU851990:ANU851996 AXQ851990:AXQ851996 BHM851990:BHM851996 BRI851990:BRI851996 CBE851990:CBE851996 CLA851990:CLA851996 CUW851990:CUW851996 DES851990:DES851996 DOO851990:DOO851996 DYK851990:DYK851996 EIG851990:EIG851996 ESC851990:ESC851996 FBY851990:FBY851996 FLU851990:FLU851996 FVQ851990:FVQ851996 GFM851990:GFM851996 GPI851990:GPI851996 GZE851990:GZE851996 HJA851990:HJA851996 HSW851990:HSW851996 ICS851990:ICS851996 IMO851990:IMO851996 IWK851990:IWK851996 JGG851990:JGG851996 JQC851990:JQC851996 JZY851990:JZY851996 KJU851990:KJU851996 KTQ851990:KTQ851996 LDM851990:LDM851996 LNI851990:LNI851996 LXE851990:LXE851996 MHA851990:MHA851996 MQW851990:MQW851996 NAS851990:NAS851996 NKO851990:NKO851996 NUK851990:NUK851996 OEG851990:OEG851996 OOC851990:OOC851996 OXY851990:OXY851996 PHU851990:PHU851996 PRQ851990:PRQ851996 QBM851990:QBM851996 QLI851990:QLI851996 QVE851990:QVE851996 RFA851990:RFA851996 ROW851990:ROW851996 RYS851990:RYS851996 SIO851990:SIO851996 SSK851990:SSK851996 TCG851990:TCG851996 TMC851990:TMC851996 TVY851990:TVY851996 UFU851990:UFU851996 UPQ851990:UPQ851996 UZM851990:UZM851996 VJI851990:VJI851996 VTE851990:VTE851996 WDA851990:WDA851996 WMW851990:WMW851996 WWS851990:WWS851996 AK917526:AK917532 KG917526:KG917532 UC917526:UC917532 ADY917526:ADY917532 ANU917526:ANU917532 AXQ917526:AXQ917532 BHM917526:BHM917532 BRI917526:BRI917532 CBE917526:CBE917532 CLA917526:CLA917532 CUW917526:CUW917532 DES917526:DES917532 DOO917526:DOO917532 DYK917526:DYK917532 EIG917526:EIG917532 ESC917526:ESC917532 FBY917526:FBY917532 FLU917526:FLU917532 FVQ917526:FVQ917532 GFM917526:GFM917532 GPI917526:GPI917532 GZE917526:GZE917532 HJA917526:HJA917532 HSW917526:HSW917532 ICS917526:ICS917532 IMO917526:IMO917532 IWK917526:IWK917532 JGG917526:JGG917532 JQC917526:JQC917532 JZY917526:JZY917532 KJU917526:KJU917532 KTQ917526:KTQ917532 LDM917526:LDM917532 LNI917526:LNI917532 LXE917526:LXE917532 MHA917526:MHA917532 MQW917526:MQW917532 NAS917526:NAS917532 NKO917526:NKO917532 NUK917526:NUK917532 OEG917526:OEG917532 OOC917526:OOC917532 OXY917526:OXY917532 PHU917526:PHU917532 PRQ917526:PRQ917532 QBM917526:QBM917532 QLI917526:QLI917532 QVE917526:QVE917532 RFA917526:RFA917532 ROW917526:ROW917532 RYS917526:RYS917532 SIO917526:SIO917532 SSK917526:SSK917532 TCG917526:TCG917532 TMC917526:TMC917532 TVY917526:TVY917532 UFU917526:UFU917532 UPQ917526:UPQ917532 UZM917526:UZM917532 VJI917526:VJI917532 VTE917526:VTE917532 WDA917526:WDA917532 WMW917526:WMW917532 WWS917526:WWS917532 AK983062:AK983068 KG983062:KG983068 UC983062:UC983068 ADY983062:ADY983068 ANU983062:ANU983068 AXQ983062:AXQ983068 BHM983062:BHM983068 BRI983062:BRI983068 CBE983062:CBE983068 CLA983062:CLA983068 CUW983062:CUW983068 DES983062:DES983068 DOO983062:DOO983068 DYK983062:DYK983068 EIG983062:EIG983068 ESC983062:ESC983068 FBY983062:FBY983068 FLU983062:FLU983068 FVQ983062:FVQ983068 GFM983062:GFM983068 GPI983062:GPI983068 GZE983062:GZE983068 HJA983062:HJA983068 HSW983062:HSW983068 ICS983062:ICS983068 IMO983062:IMO983068 IWK983062:IWK983068 JGG983062:JGG983068 JQC983062:JQC983068 JZY983062:JZY983068 KJU983062:KJU983068 KTQ983062:KTQ983068 LDM983062:LDM983068 LNI983062:LNI983068 LXE983062:LXE983068 MHA983062:MHA983068 MQW983062:MQW983068 NAS983062:NAS983068 NKO983062:NKO983068 NUK983062:NUK983068 OEG983062:OEG983068 OOC983062:OOC983068 OXY983062:OXY983068 PHU983062:PHU983068 PRQ983062:PRQ983068 QBM983062:QBM983068 QLI983062:QLI983068 QVE983062:QVE983068 RFA983062:RFA983068 ROW983062:ROW983068 RYS983062:RYS983068 SIO983062:SIO983068 SSK983062:SSK983068 TCG983062:TCG983068 TMC983062:TMC983068 TVY983062:TVY983068 UFU983062:UFU983068 UPQ983062:UPQ983068 UZM983062:UZM983068 VJI983062:VJI983068 VTE983062:VTE983068 WDA983062:WDA983068 WMW983062:WMW983068" xr:uid="{CF76D362-AFDF-4BCB-99E9-DB6D499C313F}">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WWK983055:WWK983058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xr:uid="{565AB276-E768-4A04-B02E-24650C3735B8}">
      <formula1>-99999999999</formula1>
      <formula2>99999999999</formula2>
    </dataValidation>
    <dataValidation imeMode="off" allowBlank="1" showInputMessage="1" sqref="I7:T7 F15:J17 L15:P17" xr:uid="{F5C0C71A-4738-4448-80AB-0D6BC7202C6F}"/>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16</xdr:row>
                    <xdr:rowOff>0</xdr:rowOff>
                  </from>
                  <to>
                    <xdr:col>33</xdr:col>
                    <xdr:colOff>104775</xdr:colOff>
                    <xdr:row>17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16</xdr:row>
                    <xdr:rowOff>9525</xdr:rowOff>
                  </from>
                  <to>
                    <xdr:col>35</xdr:col>
                    <xdr:colOff>85725</xdr:colOff>
                    <xdr:row>16</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17</xdr:row>
                    <xdr:rowOff>9525</xdr:rowOff>
                  </from>
                  <to>
                    <xdr:col>33</xdr:col>
                    <xdr:colOff>104775</xdr:colOff>
                    <xdr:row>18</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17</xdr:row>
                    <xdr:rowOff>38100</xdr:rowOff>
                  </from>
                  <to>
                    <xdr:col>35</xdr:col>
                    <xdr:colOff>85725</xdr:colOff>
                    <xdr:row>17</xdr:row>
                    <xdr:rowOff>209550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32</xdr:col>
                    <xdr:colOff>47625</xdr:colOff>
                    <xdr:row>15</xdr:row>
                    <xdr:rowOff>38100</xdr:rowOff>
                  </from>
                  <to>
                    <xdr:col>33</xdr:col>
                    <xdr:colOff>85725</xdr:colOff>
                    <xdr:row>15</xdr:row>
                    <xdr:rowOff>209550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34</xdr:col>
                    <xdr:colOff>38100</xdr:colOff>
                    <xdr:row>15</xdr:row>
                    <xdr:rowOff>19050</xdr:rowOff>
                  </from>
                  <to>
                    <xdr:col>35</xdr:col>
                    <xdr:colOff>76200</xdr:colOff>
                    <xdr:row>15</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77A2-EC4E-4FBE-A17E-3921AA0F9FE9}">
  <sheetPr>
    <tabColor theme="7" tint="0.79998168889431442"/>
    <pageSetUpPr fitToPage="1"/>
  </sheetPr>
  <dimension ref="A1:BU137"/>
  <sheetViews>
    <sheetView view="pageBreakPreview" zoomScale="77" zoomScaleNormal="70" zoomScaleSheetLayoutView="77" workbookViewId="0">
      <selection activeCell="AW35" sqref="AW35"/>
    </sheetView>
  </sheetViews>
  <sheetFormatPr defaultRowHeight="16.5" x14ac:dyDescent="0.4"/>
  <cols>
    <col min="1" max="62" width="4.375" style="108" customWidth="1"/>
    <col min="63" max="73" width="9" style="108"/>
    <col min="74"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44" ht="18.75" customHeight="1" x14ac:dyDescent="0.4">
      <c r="A1" s="78" t="s">
        <v>728</v>
      </c>
      <c r="B1" s="6"/>
      <c r="C1" s="6"/>
      <c r="K1" s="6"/>
      <c r="L1" s="6"/>
    </row>
    <row r="2" spans="1:44" ht="18.75" customHeight="1" thickBot="1" x14ac:dyDescent="0.45">
      <c r="A2" s="22" t="str">
        <f>"入院及び付添看護の状況(令和"&amp;表紙・鑑!S3-1&amp;"年度）"</f>
        <v>入院及び付添看護の状況(令和6年度）</v>
      </c>
    </row>
    <row r="3" spans="1:44" ht="18.75" customHeight="1" x14ac:dyDescent="0.4">
      <c r="A3" s="1755" t="s">
        <v>729</v>
      </c>
      <c r="B3" s="1729"/>
      <c r="C3" s="1729"/>
      <c r="D3" s="1735"/>
      <c r="E3" s="1728" t="s">
        <v>719</v>
      </c>
      <c r="F3" s="1729"/>
      <c r="G3" s="1735"/>
      <c r="H3" s="1991" t="s">
        <v>730</v>
      </c>
      <c r="I3" s="1992"/>
      <c r="J3" s="1992"/>
      <c r="K3" s="1992"/>
      <c r="L3" s="1992"/>
      <c r="M3" s="1992"/>
      <c r="N3" s="1993"/>
      <c r="O3" s="1748" t="s">
        <v>731</v>
      </c>
      <c r="P3" s="1558"/>
      <c r="Q3" s="1559"/>
      <c r="R3" s="1728" t="s">
        <v>732</v>
      </c>
      <c r="S3" s="1735"/>
      <c r="T3" s="1748" t="s">
        <v>720</v>
      </c>
      <c r="U3" s="1558"/>
      <c r="V3" s="1996"/>
      <c r="W3" s="1988" t="s">
        <v>733</v>
      </c>
      <c r="X3" s="1729"/>
      <c r="Y3" s="1729"/>
      <c r="Z3" s="1735"/>
      <c r="AA3" s="1728" t="s">
        <v>719</v>
      </c>
      <c r="AB3" s="1729"/>
      <c r="AC3" s="1735"/>
      <c r="AD3" s="1991" t="s">
        <v>730</v>
      </c>
      <c r="AE3" s="1992"/>
      <c r="AF3" s="1992"/>
      <c r="AG3" s="1992"/>
      <c r="AH3" s="1992"/>
      <c r="AI3" s="1992"/>
      <c r="AJ3" s="1993"/>
      <c r="AK3" s="1748" t="s">
        <v>731</v>
      </c>
      <c r="AL3" s="1558"/>
      <c r="AM3" s="1559"/>
      <c r="AN3" s="1728" t="s">
        <v>732</v>
      </c>
      <c r="AO3" s="1735"/>
      <c r="AP3" s="1748" t="s">
        <v>720</v>
      </c>
      <c r="AQ3" s="1558"/>
      <c r="AR3" s="1749"/>
    </row>
    <row r="4" spans="1:44" ht="18.75" customHeight="1" x14ac:dyDescent="0.4">
      <c r="A4" s="1714"/>
      <c r="B4" s="1736"/>
      <c r="C4" s="1736"/>
      <c r="D4" s="933"/>
      <c r="E4" s="932"/>
      <c r="F4" s="1736"/>
      <c r="G4" s="933"/>
      <c r="H4" s="924" t="s">
        <v>721</v>
      </c>
      <c r="I4" s="1573"/>
      <c r="J4" s="1573"/>
      <c r="K4" s="925"/>
      <c r="L4" s="924" t="s">
        <v>722</v>
      </c>
      <c r="M4" s="1573"/>
      <c r="N4" s="925"/>
      <c r="O4" s="926"/>
      <c r="P4" s="1757"/>
      <c r="Q4" s="927"/>
      <c r="R4" s="932"/>
      <c r="S4" s="933"/>
      <c r="T4" s="926"/>
      <c r="U4" s="1757"/>
      <c r="V4" s="1997"/>
      <c r="W4" s="1989"/>
      <c r="X4" s="1736"/>
      <c r="Y4" s="1736"/>
      <c r="Z4" s="933"/>
      <c r="AA4" s="932"/>
      <c r="AB4" s="1736"/>
      <c r="AC4" s="933"/>
      <c r="AD4" s="924" t="s">
        <v>721</v>
      </c>
      <c r="AE4" s="1573"/>
      <c r="AF4" s="1573"/>
      <c r="AG4" s="925"/>
      <c r="AH4" s="924" t="s">
        <v>722</v>
      </c>
      <c r="AI4" s="1573"/>
      <c r="AJ4" s="925"/>
      <c r="AK4" s="926"/>
      <c r="AL4" s="1757"/>
      <c r="AM4" s="927"/>
      <c r="AN4" s="932"/>
      <c r="AO4" s="933"/>
      <c r="AP4" s="926"/>
      <c r="AQ4" s="1757"/>
      <c r="AR4" s="1994"/>
    </row>
    <row r="5" spans="1:44" ht="18.75" customHeight="1" x14ac:dyDescent="0.4">
      <c r="A5" s="1995"/>
      <c r="B5" s="992"/>
      <c r="C5" s="992"/>
      <c r="D5" s="935"/>
      <c r="E5" s="934"/>
      <c r="F5" s="992"/>
      <c r="G5" s="935"/>
      <c r="H5" s="928"/>
      <c r="I5" s="1583"/>
      <c r="J5" s="1583"/>
      <c r="K5" s="929"/>
      <c r="L5" s="928"/>
      <c r="M5" s="1583"/>
      <c r="N5" s="929"/>
      <c r="O5" s="928"/>
      <c r="P5" s="1583"/>
      <c r="Q5" s="929"/>
      <c r="R5" s="934"/>
      <c r="S5" s="935"/>
      <c r="T5" s="928"/>
      <c r="U5" s="1583"/>
      <c r="V5" s="1998"/>
      <c r="W5" s="1990"/>
      <c r="X5" s="992"/>
      <c r="Y5" s="992"/>
      <c r="Z5" s="935"/>
      <c r="AA5" s="934"/>
      <c r="AB5" s="992"/>
      <c r="AC5" s="935"/>
      <c r="AD5" s="928"/>
      <c r="AE5" s="1583"/>
      <c r="AF5" s="1583"/>
      <c r="AG5" s="929"/>
      <c r="AH5" s="928"/>
      <c r="AI5" s="1583"/>
      <c r="AJ5" s="929"/>
      <c r="AK5" s="928"/>
      <c r="AL5" s="1583"/>
      <c r="AM5" s="929"/>
      <c r="AN5" s="934"/>
      <c r="AO5" s="935"/>
      <c r="AP5" s="928"/>
      <c r="AQ5" s="1583"/>
      <c r="AR5" s="1582"/>
    </row>
    <row r="6" spans="1:44" ht="18.75" customHeight="1" x14ac:dyDescent="0.4">
      <c r="A6" s="1986"/>
      <c r="B6" s="1983"/>
      <c r="C6" s="1983"/>
      <c r="D6" s="1983"/>
      <c r="E6" s="455" t="s">
        <v>723</v>
      </c>
      <c r="F6" s="1984"/>
      <c r="G6" s="1985"/>
      <c r="H6" s="1965"/>
      <c r="I6" s="1965"/>
      <c r="J6" s="1965"/>
      <c r="K6" s="1965"/>
      <c r="L6" s="1965"/>
      <c r="M6" s="1965"/>
      <c r="N6" s="1965"/>
      <c r="O6" s="1967"/>
      <c r="P6" s="1967"/>
      <c r="Q6" s="1967"/>
      <c r="R6" s="328"/>
      <c r="S6" s="87" t="s">
        <v>724</v>
      </c>
      <c r="T6" s="1967"/>
      <c r="U6" s="1967"/>
      <c r="V6" s="1976"/>
      <c r="W6" s="1982"/>
      <c r="X6" s="1983"/>
      <c r="Y6" s="1983"/>
      <c r="Z6" s="1983"/>
      <c r="AA6" s="455" t="s">
        <v>723</v>
      </c>
      <c r="AB6" s="1984"/>
      <c r="AC6" s="1985"/>
      <c r="AD6" s="1965"/>
      <c r="AE6" s="1965"/>
      <c r="AF6" s="1965"/>
      <c r="AG6" s="1965"/>
      <c r="AH6" s="1965"/>
      <c r="AI6" s="1965"/>
      <c r="AJ6" s="1965"/>
      <c r="AK6" s="1967"/>
      <c r="AL6" s="1967"/>
      <c r="AM6" s="1967"/>
      <c r="AN6" s="328"/>
      <c r="AO6" s="87" t="s">
        <v>724</v>
      </c>
      <c r="AP6" s="1967"/>
      <c r="AQ6" s="1967"/>
      <c r="AR6" s="1968"/>
    </row>
    <row r="7" spans="1:44" ht="18.75" customHeight="1" x14ac:dyDescent="0.4">
      <c r="A7" s="1974"/>
      <c r="B7" s="905"/>
      <c r="C7" s="905"/>
      <c r="D7" s="905"/>
      <c r="E7" s="82" t="s">
        <v>725</v>
      </c>
      <c r="F7" s="762"/>
      <c r="G7" s="1863"/>
      <c r="H7" s="1965"/>
      <c r="I7" s="1965"/>
      <c r="J7" s="1965"/>
      <c r="K7" s="1965"/>
      <c r="L7" s="1965"/>
      <c r="M7" s="1965"/>
      <c r="N7" s="1965"/>
      <c r="O7" s="1965"/>
      <c r="P7" s="1965"/>
      <c r="Q7" s="1965"/>
      <c r="R7" s="330"/>
      <c r="S7" s="456"/>
      <c r="T7" s="1965"/>
      <c r="U7" s="1965"/>
      <c r="V7" s="1977"/>
      <c r="W7" s="1960"/>
      <c r="X7" s="905"/>
      <c r="Y7" s="905"/>
      <c r="Z7" s="905"/>
      <c r="AA7" s="82" t="s">
        <v>725</v>
      </c>
      <c r="AB7" s="762"/>
      <c r="AC7" s="1863"/>
      <c r="AD7" s="1965"/>
      <c r="AE7" s="1965"/>
      <c r="AF7" s="1965"/>
      <c r="AG7" s="1965"/>
      <c r="AH7" s="1965"/>
      <c r="AI7" s="1965"/>
      <c r="AJ7" s="1965"/>
      <c r="AK7" s="1965"/>
      <c r="AL7" s="1965"/>
      <c r="AM7" s="1965"/>
      <c r="AN7" s="330"/>
      <c r="AO7" s="456"/>
      <c r="AP7" s="1965"/>
      <c r="AQ7" s="1965"/>
      <c r="AR7" s="1969"/>
    </row>
    <row r="8" spans="1:44" ht="18.75" customHeight="1" x14ac:dyDescent="0.4">
      <c r="A8" s="1974"/>
      <c r="B8" s="905"/>
      <c r="C8" s="905"/>
      <c r="D8" s="1987"/>
      <c r="E8" s="1979" t="str">
        <f>IF(ISERROR(F7-F6+1),"",IF(AND(F6=0,F7=0),"日間",F7-F6+1&amp;"日間"))</f>
        <v>日間</v>
      </c>
      <c r="F8" s="1980"/>
      <c r="G8" s="1981"/>
      <c r="H8" s="1965"/>
      <c r="I8" s="1965"/>
      <c r="J8" s="1965"/>
      <c r="K8" s="1965"/>
      <c r="L8" s="1965"/>
      <c r="M8" s="1965"/>
      <c r="N8" s="1965"/>
      <c r="O8" s="1965"/>
      <c r="P8" s="1965"/>
      <c r="Q8" s="1965"/>
      <c r="R8" s="360"/>
      <c r="S8" s="88" t="s">
        <v>726</v>
      </c>
      <c r="T8" s="1965"/>
      <c r="U8" s="1965"/>
      <c r="V8" s="1977"/>
      <c r="W8" s="1960"/>
      <c r="X8" s="905"/>
      <c r="Y8" s="905"/>
      <c r="Z8" s="905"/>
      <c r="AA8" s="1979" t="str">
        <f>IF(ISERROR(AB7-AB6+1),"",IF(AND(AB6=0,AB7=0),"日間",AB7-AB6+1&amp;"日間"))</f>
        <v>日間</v>
      </c>
      <c r="AB8" s="1980"/>
      <c r="AC8" s="1981"/>
      <c r="AD8" s="1965"/>
      <c r="AE8" s="1965"/>
      <c r="AF8" s="1965"/>
      <c r="AG8" s="1965"/>
      <c r="AH8" s="1965"/>
      <c r="AI8" s="1965"/>
      <c r="AJ8" s="1965"/>
      <c r="AK8" s="1965"/>
      <c r="AL8" s="1965"/>
      <c r="AM8" s="1965"/>
      <c r="AN8" s="360"/>
      <c r="AO8" s="88" t="s">
        <v>726</v>
      </c>
      <c r="AP8" s="1965"/>
      <c r="AQ8" s="1965"/>
      <c r="AR8" s="1969"/>
    </row>
    <row r="9" spans="1:44" ht="18.75" customHeight="1" x14ac:dyDescent="0.4">
      <c r="A9" s="1974"/>
      <c r="B9" s="905"/>
      <c r="C9" s="905"/>
      <c r="D9" s="905"/>
      <c r="E9" s="457" t="s">
        <v>723</v>
      </c>
      <c r="F9" s="1963"/>
      <c r="G9" s="1964"/>
      <c r="H9" s="1965"/>
      <c r="I9" s="1965"/>
      <c r="J9" s="1965"/>
      <c r="K9" s="1965"/>
      <c r="L9" s="1965"/>
      <c r="M9" s="1965"/>
      <c r="N9" s="1965"/>
      <c r="O9" s="1967"/>
      <c r="P9" s="1967"/>
      <c r="Q9" s="1967"/>
      <c r="R9" s="328"/>
      <c r="S9" s="87" t="s">
        <v>724</v>
      </c>
      <c r="T9" s="1967"/>
      <c r="U9" s="1967"/>
      <c r="V9" s="1976"/>
      <c r="W9" s="1960"/>
      <c r="X9" s="905"/>
      <c r="Y9" s="905"/>
      <c r="Z9" s="905"/>
      <c r="AA9" s="457" t="s">
        <v>723</v>
      </c>
      <c r="AB9" s="1963"/>
      <c r="AC9" s="1964"/>
      <c r="AD9" s="1965"/>
      <c r="AE9" s="1965"/>
      <c r="AF9" s="1965"/>
      <c r="AG9" s="1965"/>
      <c r="AH9" s="1965"/>
      <c r="AI9" s="1965"/>
      <c r="AJ9" s="1965"/>
      <c r="AK9" s="1967"/>
      <c r="AL9" s="1967"/>
      <c r="AM9" s="1967"/>
      <c r="AN9" s="328"/>
      <c r="AO9" s="87" t="s">
        <v>724</v>
      </c>
      <c r="AP9" s="1967"/>
      <c r="AQ9" s="1967"/>
      <c r="AR9" s="1968"/>
    </row>
    <row r="10" spans="1:44" ht="18.75" customHeight="1" x14ac:dyDescent="0.4">
      <c r="A10" s="1974"/>
      <c r="B10" s="905"/>
      <c r="C10" s="905"/>
      <c r="D10" s="905"/>
      <c r="E10" s="82" t="s">
        <v>725</v>
      </c>
      <c r="F10" s="762"/>
      <c r="G10" s="1863"/>
      <c r="H10" s="1965"/>
      <c r="I10" s="1965"/>
      <c r="J10" s="1965"/>
      <c r="K10" s="1965"/>
      <c r="L10" s="1965"/>
      <c r="M10" s="1965"/>
      <c r="N10" s="1965"/>
      <c r="O10" s="1965"/>
      <c r="P10" s="1965"/>
      <c r="Q10" s="1965"/>
      <c r="R10" s="330"/>
      <c r="S10" s="456"/>
      <c r="T10" s="1965"/>
      <c r="U10" s="1965"/>
      <c r="V10" s="1977"/>
      <c r="W10" s="1960"/>
      <c r="X10" s="905"/>
      <c r="Y10" s="905"/>
      <c r="Z10" s="905"/>
      <c r="AA10" s="82" t="s">
        <v>725</v>
      </c>
      <c r="AB10" s="762"/>
      <c r="AC10" s="1863"/>
      <c r="AD10" s="1965"/>
      <c r="AE10" s="1965"/>
      <c r="AF10" s="1965"/>
      <c r="AG10" s="1965"/>
      <c r="AH10" s="1965"/>
      <c r="AI10" s="1965"/>
      <c r="AJ10" s="1965"/>
      <c r="AK10" s="1965"/>
      <c r="AL10" s="1965"/>
      <c r="AM10" s="1965"/>
      <c r="AN10" s="330"/>
      <c r="AO10" s="456"/>
      <c r="AP10" s="1965"/>
      <c r="AQ10" s="1965"/>
      <c r="AR10" s="1969"/>
    </row>
    <row r="11" spans="1:44" ht="18.75" customHeight="1" x14ac:dyDescent="0.4">
      <c r="A11" s="1974"/>
      <c r="B11" s="905"/>
      <c r="C11" s="905"/>
      <c r="D11" s="905"/>
      <c r="E11" s="1979" t="str">
        <f>IF(ISERROR(F10-F9+1),"",IF(AND(F9=0,F10=0),"日間",F10-F9+1&amp;"日間"))</f>
        <v>日間</v>
      </c>
      <c r="F11" s="1980"/>
      <c r="G11" s="1981"/>
      <c r="H11" s="1965"/>
      <c r="I11" s="1965"/>
      <c r="J11" s="1965"/>
      <c r="K11" s="1965"/>
      <c r="L11" s="1965"/>
      <c r="M11" s="1965"/>
      <c r="N11" s="1965"/>
      <c r="O11" s="1965"/>
      <c r="P11" s="1965"/>
      <c r="Q11" s="1965"/>
      <c r="R11" s="360"/>
      <c r="S11" s="88" t="s">
        <v>726</v>
      </c>
      <c r="T11" s="1965"/>
      <c r="U11" s="1965"/>
      <c r="V11" s="1977"/>
      <c r="W11" s="1960"/>
      <c r="X11" s="905"/>
      <c r="Y11" s="905"/>
      <c r="Z11" s="905"/>
      <c r="AA11" s="1979" t="str">
        <f>IF(ISERROR(AB10-AB9+1),"",IF(AND(AB9=0,AB10=0),"日間",AB10-AB9+1&amp;"日間"))</f>
        <v>日間</v>
      </c>
      <c r="AB11" s="1980"/>
      <c r="AC11" s="1981"/>
      <c r="AD11" s="1965"/>
      <c r="AE11" s="1965"/>
      <c r="AF11" s="1965"/>
      <c r="AG11" s="1965"/>
      <c r="AH11" s="1965"/>
      <c r="AI11" s="1965"/>
      <c r="AJ11" s="1965"/>
      <c r="AK11" s="1965"/>
      <c r="AL11" s="1965"/>
      <c r="AM11" s="1965"/>
      <c r="AN11" s="360"/>
      <c r="AO11" s="88" t="s">
        <v>726</v>
      </c>
      <c r="AP11" s="1965"/>
      <c r="AQ11" s="1965"/>
      <c r="AR11" s="1969"/>
    </row>
    <row r="12" spans="1:44" ht="18.75" customHeight="1" x14ac:dyDescent="0.4">
      <c r="A12" s="1974"/>
      <c r="B12" s="905"/>
      <c r="C12" s="905"/>
      <c r="D12" s="905"/>
      <c r="E12" s="457" t="s">
        <v>723</v>
      </c>
      <c r="F12" s="1963"/>
      <c r="G12" s="1964"/>
      <c r="H12" s="1965"/>
      <c r="I12" s="1965"/>
      <c r="J12" s="1965"/>
      <c r="K12" s="1965"/>
      <c r="L12" s="1965"/>
      <c r="M12" s="1965"/>
      <c r="N12" s="1965"/>
      <c r="O12" s="1967"/>
      <c r="P12" s="1967"/>
      <c r="Q12" s="1967"/>
      <c r="R12" s="328"/>
      <c r="S12" s="87" t="s">
        <v>724</v>
      </c>
      <c r="T12" s="1967"/>
      <c r="U12" s="1967"/>
      <c r="V12" s="1976"/>
      <c r="W12" s="1960"/>
      <c r="X12" s="905"/>
      <c r="Y12" s="905"/>
      <c r="Z12" s="905"/>
      <c r="AA12" s="457" t="s">
        <v>723</v>
      </c>
      <c r="AB12" s="1963"/>
      <c r="AC12" s="1964"/>
      <c r="AD12" s="1965"/>
      <c r="AE12" s="1965"/>
      <c r="AF12" s="1965"/>
      <c r="AG12" s="1965"/>
      <c r="AH12" s="1965"/>
      <c r="AI12" s="1965"/>
      <c r="AJ12" s="1965"/>
      <c r="AK12" s="1967"/>
      <c r="AL12" s="1967"/>
      <c r="AM12" s="1967"/>
      <c r="AN12" s="328"/>
      <c r="AO12" s="87" t="s">
        <v>724</v>
      </c>
      <c r="AP12" s="1967"/>
      <c r="AQ12" s="1967"/>
      <c r="AR12" s="1968"/>
    </row>
    <row r="13" spans="1:44" ht="18.75" customHeight="1" x14ac:dyDescent="0.4">
      <c r="A13" s="1974"/>
      <c r="B13" s="905"/>
      <c r="C13" s="905"/>
      <c r="D13" s="905"/>
      <c r="E13" s="82" t="s">
        <v>725</v>
      </c>
      <c r="F13" s="762"/>
      <c r="G13" s="1863"/>
      <c r="H13" s="1965"/>
      <c r="I13" s="1965"/>
      <c r="J13" s="1965"/>
      <c r="K13" s="1965"/>
      <c r="L13" s="1965"/>
      <c r="M13" s="1965"/>
      <c r="N13" s="1965"/>
      <c r="O13" s="1965"/>
      <c r="P13" s="1965"/>
      <c r="Q13" s="1965"/>
      <c r="R13" s="330"/>
      <c r="S13" s="456"/>
      <c r="T13" s="1965"/>
      <c r="U13" s="1965"/>
      <c r="V13" s="1977"/>
      <c r="W13" s="1960"/>
      <c r="X13" s="905"/>
      <c r="Y13" s="905"/>
      <c r="Z13" s="905"/>
      <c r="AA13" s="82" t="s">
        <v>725</v>
      </c>
      <c r="AB13" s="762"/>
      <c r="AC13" s="1863"/>
      <c r="AD13" s="1965"/>
      <c r="AE13" s="1965"/>
      <c r="AF13" s="1965"/>
      <c r="AG13" s="1965"/>
      <c r="AH13" s="1965"/>
      <c r="AI13" s="1965"/>
      <c r="AJ13" s="1965"/>
      <c r="AK13" s="1965"/>
      <c r="AL13" s="1965"/>
      <c r="AM13" s="1965"/>
      <c r="AN13" s="330"/>
      <c r="AO13" s="456"/>
      <c r="AP13" s="1965"/>
      <c r="AQ13" s="1965"/>
      <c r="AR13" s="1969"/>
    </row>
    <row r="14" spans="1:44" ht="18.75" customHeight="1" x14ac:dyDescent="0.4">
      <c r="A14" s="1974"/>
      <c r="B14" s="905"/>
      <c r="C14" s="905"/>
      <c r="D14" s="905"/>
      <c r="E14" s="1979" t="str">
        <f>IF(ISERROR(F13-F12+1),"",IF(AND(F12=0,F13=0),"日間",F13-F12+1&amp;"日間"))</f>
        <v>日間</v>
      </c>
      <c r="F14" s="1980"/>
      <c r="G14" s="1981"/>
      <c r="H14" s="1965"/>
      <c r="I14" s="1965"/>
      <c r="J14" s="1965"/>
      <c r="K14" s="1965"/>
      <c r="L14" s="1965"/>
      <c r="M14" s="1965"/>
      <c r="N14" s="1965"/>
      <c r="O14" s="1965"/>
      <c r="P14" s="1965"/>
      <c r="Q14" s="1965"/>
      <c r="R14" s="360"/>
      <c r="S14" s="88" t="s">
        <v>726</v>
      </c>
      <c r="T14" s="1965"/>
      <c r="U14" s="1965"/>
      <c r="V14" s="1977"/>
      <c r="W14" s="1960"/>
      <c r="X14" s="905"/>
      <c r="Y14" s="905"/>
      <c r="Z14" s="905"/>
      <c r="AA14" s="1979" t="str">
        <f>IF(ISERROR(AB13-AB12+1),"",IF(AND(AB12=0,AB13=0),"日間",AB13-AB12+1&amp;"日間"))</f>
        <v>日間</v>
      </c>
      <c r="AB14" s="1980"/>
      <c r="AC14" s="1981"/>
      <c r="AD14" s="1965"/>
      <c r="AE14" s="1965"/>
      <c r="AF14" s="1965"/>
      <c r="AG14" s="1965"/>
      <c r="AH14" s="1965"/>
      <c r="AI14" s="1965"/>
      <c r="AJ14" s="1965"/>
      <c r="AK14" s="1965"/>
      <c r="AL14" s="1965"/>
      <c r="AM14" s="1965"/>
      <c r="AN14" s="360"/>
      <c r="AO14" s="88" t="s">
        <v>726</v>
      </c>
      <c r="AP14" s="1965"/>
      <c r="AQ14" s="1965"/>
      <c r="AR14" s="1969"/>
    </row>
    <row r="15" spans="1:44" ht="18.75" customHeight="1" x14ac:dyDescent="0.4">
      <c r="A15" s="1974"/>
      <c r="B15" s="905"/>
      <c r="C15" s="905"/>
      <c r="D15" s="905"/>
      <c r="E15" s="457" t="s">
        <v>723</v>
      </c>
      <c r="F15" s="1963"/>
      <c r="G15" s="1964"/>
      <c r="H15" s="1965"/>
      <c r="I15" s="1965"/>
      <c r="J15" s="1965"/>
      <c r="K15" s="1965"/>
      <c r="L15" s="1965"/>
      <c r="M15" s="1965"/>
      <c r="N15" s="1965"/>
      <c r="O15" s="1967"/>
      <c r="P15" s="1967"/>
      <c r="Q15" s="1967"/>
      <c r="R15" s="328"/>
      <c r="S15" s="87" t="s">
        <v>724</v>
      </c>
      <c r="T15" s="1967"/>
      <c r="U15" s="1967"/>
      <c r="V15" s="1976"/>
      <c r="W15" s="1960"/>
      <c r="X15" s="905"/>
      <c r="Y15" s="905"/>
      <c r="Z15" s="905"/>
      <c r="AA15" s="457" t="s">
        <v>723</v>
      </c>
      <c r="AB15" s="1963"/>
      <c r="AC15" s="1964"/>
      <c r="AD15" s="1965"/>
      <c r="AE15" s="1965"/>
      <c r="AF15" s="1965"/>
      <c r="AG15" s="1965"/>
      <c r="AH15" s="1965"/>
      <c r="AI15" s="1965"/>
      <c r="AJ15" s="1965"/>
      <c r="AK15" s="1967"/>
      <c r="AL15" s="1967"/>
      <c r="AM15" s="1967"/>
      <c r="AN15" s="328"/>
      <c r="AO15" s="87" t="s">
        <v>724</v>
      </c>
      <c r="AP15" s="1967"/>
      <c r="AQ15" s="1967"/>
      <c r="AR15" s="1968"/>
    </row>
    <row r="16" spans="1:44" ht="18.75" customHeight="1" x14ac:dyDescent="0.4">
      <c r="A16" s="1974"/>
      <c r="B16" s="905"/>
      <c r="C16" s="905"/>
      <c r="D16" s="905"/>
      <c r="E16" s="82" t="s">
        <v>725</v>
      </c>
      <c r="F16" s="762"/>
      <c r="G16" s="1863"/>
      <c r="H16" s="1965"/>
      <c r="I16" s="1965"/>
      <c r="J16" s="1965"/>
      <c r="K16" s="1965"/>
      <c r="L16" s="1965"/>
      <c r="M16" s="1965"/>
      <c r="N16" s="1965"/>
      <c r="O16" s="1965"/>
      <c r="P16" s="1965"/>
      <c r="Q16" s="1965"/>
      <c r="R16" s="330"/>
      <c r="S16" s="456"/>
      <c r="T16" s="1965"/>
      <c r="U16" s="1965"/>
      <c r="V16" s="1977"/>
      <c r="W16" s="1960"/>
      <c r="X16" s="905"/>
      <c r="Y16" s="905"/>
      <c r="Z16" s="905"/>
      <c r="AA16" s="82" t="s">
        <v>725</v>
      </c>
      <c r="AB16" s="762"/>
      <c r="AC16" s="1863"/>
      <c r="AD16" s="1965"/>
      <c r="AE16" s="1965"/>
      <c r="AF16" s="1965"/>
      <c r="AG16" s="1965"/>
      <c r="AH16" s="1965"/>
      <c r="AI16" s="1965"/>
      <c r="AJ16" s="1965"/>
      <c r="AK16" s="1965"/>
      <c r="AL16" s="1965"/>
      <c r="AM16" s="1965"/>
      <c r="AN16" s="330"/>
      <c r="AO16" s="456"/>
      <c r="AP16" s="1965"/>
      <c r="AQ16" s="1965"/>
      <c r="AR16" s="1969"/>
    </row>
    <row r="17" spans="1:44" ht="18.75" customHeight="1" x14ac:dyDescent="0.4">
      <c r="A17" s="1974"/>
      <c r="B17" s="905"/>
      <c r="C17" s="905"/>
      <c r="D17" s="905"/>
      <c r="E17" s="1979" t="str">
        <f>IF(ISERROR(F16-F15+1),"",IF(AND(F15=0,F16=0),"日間",F16-F15+1&amp;"日間"))</f>
        <v>日間</v>
      </c>
      <c r="F17" s="1980"/>
      <c r="G17" s="1981"/>
      <c r="H17" s="1965"/>
      <c r="I17" s="1965"/>
      <c r="J17" s="1965"/>
      <c r="K17" s="1965"/>
      <c r="L17" s="1965"/>
      <c r="M17" s="1965"/>
      <c r="N17" s="1965"/>
      <c r="O17" s="1965"/>
      <c r="P17" s="1965"/>
      <c r="Q17" s="1965"/>
      <c r="R17" s="360"/>
      <c r="S17" s="88" t="s">
        <v>726</v>
      </c>
      <c r="T17" s="1965"/>
      <c r="U17" s="1965"/>
      <c r="V17" s="1977"/>
      <c r="W17" s="1960"/>
      <c r="X17" s="905"/>
      <c r="Y17" s="905"/>
      <c r="Z17" s="905"/>
      <c r="AA17" s="1979" t="str">
        <f>IF(ISERROR(AB16-AB15+1),"",IF(AND(AB15=0,AB16=0),"日間",AB16-AB15+1&amp;"日間"))</f>
        <v>日間</v>
      </c>
      <c r="AB17" s="1980"/>
      <c r="AC17" s="1981"/>
      <c r="AD17" s="1965"/>
      <c r="AE17" s="1965"/>
      <c r="AF17" s="1965"/>
      <c r="AG17" s="1965"/>
      <c r="AH17" s="1965"/>
      <c r="AI17" s="1965"/>
      <c r="AJ17" s="1965"/>
      <c r="AK17" s="1965"/>
      <c r="AL17" s="1965"/>
      <c r="AM17" s="1965"/>
      <c r="AN17" s="360"/>
      <c r="AO17" s="88" t="s">
        <v>726</v>
      </c>
      <c r="AP17" s="1965"/>
      <c r="AQ17" s="1965"/>
      <c r="AR17" s="1969"/>
    </row>
    <row r="18" spans="1:44" ht="18.75" customHeight="1" x14ac:dyDescent="0.4">
      <c r="A18" s="1974"/>
      <c r="B18" s="905"/>
      <c r="C18" s="905"/>
      <c r="D18" s="905"/>
      <c r="E18" s="457" t="s">
        <v>723</v>
      </c>
      <c r="F18" s="1963"/>
      <c r="G18" s="1964"/>
      <c r="H18" s="1965"/>
      <c r="I18" s="1965"/>
      <c r="J18" s="1965"/>
      <c r="K18" s="1965"/>
      <c r="L18" s="1965"/>
      <c r="M18" s="1965"/>
      <c r="N18" s="1965"/>
      <c r="O18" s="1967"/>
      <c r="P18" s="1967"/>
      <c r="Q18" s="1967"/>
      <c r="R18" s="328"/>
      <c r="S18" s="87" t="s">
        <v>724</v>
      </c>
      <c r="T18" s="1967"/>
      <c r="U18" s="1967"/>
      <c r="V18" s="1976"/>
      <c r="W18" s="1960"/>
      <c r="X18" s="905"/>
      <c r="Y18" s="905"/>
      <c r="Z18" s="905"/>
      <c r="AA18" s="457" t="s">
        <v>723</v>
      </c>
      <c r="AB18" s="1963"/>
      <c r="AC18" s="1964"/>
      <c r="AD18" s="1965"/>
      <c r="AE18" s="1965"/>
      <c r="AF18" s="1965"/>
      <c r="AG18" s="1965"/>
      <c r="AH18" s="1965"/>
      <c r="AI18" s="1965"/>
      <c r="AJ18" s="1965"/>
      <c r="AK18" s="1967"/>
      <c r="AL18" s="1967"/>
      <c r="AM18" s="1967"/>
      <c r="AN18" s="328"/>
      <c r="AO18" s="87" t="s">
        <v>724</v>
      </c>
      <c r="AP18" s="1967"/>
      <c r="AQ18" s="1967"/>
      <c r="AR18" s="1968"/>
    </row>
    <row r="19" spans="1:44" ht="18.75" customHeight="1" x14ac:dyDescent="0.4">
      <c r="A19" s="1974"/>
      <c r="B19" s="905"/>
      <c r="C19" s="905"/>
      <c r="D19" s="905"/>
      <c r="E19" s="82" t="s">
        <v>725</v>
      </c>
      <c r="F19" s="762"/>
      <c r="G19" s="1863"/>
      <c r="H19" s="1965"/>
      <c r="I19" s="1965"/>
      <c r="J19" s="1965"/>
      <c r="K19" s="1965"/>
      <c r="L19" s="1965"/>
      <c r="M19" s="1965"/>
      <c r="N19" s="1965"/>
      <c r="O19" s="1965"/>
      <c r="P19" s="1965"/>
      <c r="Q19" s="1965"/>
      <c r="R19" s="330"/>
      <c r="S19" s="456"/>
      <c r="T19" s="1965"/>
      <c r="U19" s="1965"/>
      <c r="V19" s="1977"/>
      <c r="W19" s="1960"/>
      <c r="X19" s="905"/>
      <c r="Y19" s="905"/>
      <c r="Z19" s="905"/>
      <c r="AA19" s="82" t="s">
        <v>725</v>
      </c>
      <c r="AB19" s="762"/>
      <c r="AC19" s="1863"/>
      <c r="AD19" s="1965"/>
      <c r="AE19" s="1965"/>
      <c r="AF19" s="1965"/>
      <c r="AG19" s="1965"/>
      <c r="AH19" s="1965"/>
      <c r="AI19" s="1965"/>
      <c r="AJ19" s="1965"/>
      <c r="AK19" s="1965"/>
      <c r="AL19" s="1965"/>
      <c r="AM19" s="1965"/>
      <c r="AN19" s="330"/>
      <c r="AO19" s="456"/>
      <c r="AP19" s="1965"/>
      <c r="AQ19" s="1965"/>
      <c r="AR19" s="1969"/>
    </row>
    <row r="20" spans="1:44" ht="18.75" customHeight="1" x14ac:dyDescent="0.4">
      <c r="A20" s="1974"/>
      <c r="B20" s="905"/>
      <c r="C20" s="905"/>
      <c r="D20" s="905"/>
      <c r="E20" s="1979" t="str">
        <f>IF(ISERROR(F19-F18+1),"",IF(AND(F18=0,F19=0),"日間",F19-F18+1&amp;"日間"))</f>
        <v>日間</v>
      </c>
      <c r="F20" s="1980"/>
      <c r="G20" s="1981"/>
      <c r="H20" s="1965"/>
      <c r="I20" s="1965"/>
      <c r="J20" s="1965"/>
      <c r="K20" s="1965"/>
      <c r="L20" s="1965"/>
      <c r="M20" s="1965"/>
      <c r="N20" s="1965"/>
      <c r="O20" s="1965"/>
      <c r="P20" s="1965"/>
      <c r="Q20" s="1965"/>
      <c r="R20" s="360"/>
      <c r="S20" s="88" t="s">
        <v>726</v>
      </c>
      <c r="T20" s="1965"/>
      <c r="U20" s="1965"/>
      <c r="V20" s="1977"/>
      <c r="W20" s="1960"/>
      <c r="X20" s="905"/>
      <c r="Y20" s="905"/>
      <c r="Z20" s="905"/>
      <c r="AA20" s="1979" t="str">
        <f>IF(ISERROR(AB19-AB18+1),"",IF(AND(AB18=0,AB19=0),"日間",AB19-AB18+1&amp;"日間"))</f>
        <v>日間</v>
      </c>
      <c r="AB20" s="1980"/>
      <c r="AC20" s="1981"/>
      <c r="AD20" s="1965"/>
      <c r="AE20" s="1965"/>
      <c r="AF20" s="1965"/>
      <c r="AG20" s="1965"/>
      <c r="AH20" s="1965"/>
      <c r="AI20" s="1965"/>
      <c r="AJ20" s="1965"/>
      <c r="AK20" s="1965"/>
      <c r="AL20" s="1965"/>
      <c r="AM20" s="1965"/>
      <c r="AN20" s="360"/>
      <c r="AO20" s="88" t="s">
        <v>726</v>
      </c>
      <c r="AP20" s="1965"/>
      <c r="AQ20" s="1965"/>
      <c r="AR20" s="1969"/>
    </row>
    <row r="21" spans="1:44" ht="18.75" customHeight="1" x14ac:dyDescent="0.4">
      <c r="A21" s="1974"/>
      <c r="B21" s="905"/>
      <c r="C21" s="905"/>
      <c r="D21" s="905"/>
      <c r="E21" s="457" t="s">
        <v>723</v>
      </c>
      <c r="F21" s="1963"/>
      <c r="G21" s="1964"/>
      <c r="H21" s="1965"/>
      <c r="I21" s="1965"/>
      <c r="J21" s="1965"/>
      <c r="K21" s="1965"/>
      <c r="L21" s="1965"/>
      <c r="M21" s="1965"/>
      <c r="N21" s="1965"/>
      <c r="O21" s="1967"/>
      <c r="P21" s="1967"/>
      <c r="Q21" s="1967"/>
      <c r="R21" s="328"/>
      <c r="S21" s="87" t="s">
        <v>724</v>
      </c>
      <c r="T21" s="1967"/>
      <c r="U21" s="1967"/>
      <c r="V21" s="1976"/>
      <c r="W21" s="1960"/>
      <c r="X21" s="905"/>
      <c r="Y21" s="905"/>
      <c r="Z21" s="905"/>
      <c r="AA21" s="457" t="s">
        <v>723</v>
      </c>
      <c r="AB21" s="1963"/>
      <c r="AC21" s="1964"/>
      <c r="AD21" s="1965"/>
      <c r="AE21" s="1965"/>
      <c r="AF21" s="1965"/>
      <c r="AG21" s="1965"/>
      <c r="AH21" s="1965"/>
      <c r="AI21" s="1965"/>
      <c r="AJ21" s="1965"/>
      <c r="AK21" s="1967"/>
      <c r="AL21" s="1967"/>
      <c r="AM21" s="1967"/>
      <c r="AN21" s="328"/>
      <c r="AO21" s="87" t="s">
        <v>724</v>
      </c>
      <c r="AP21" s="1967"/>
      <c r="AQ21" s="1967"/>
      <c r="AR21" s="1968"/>
    </row>
    <row r="22" spans="1:44" ht="18.75" customHeight="1" x14ac:dyDescent="0.4">
      <c r="A22" s="1974"/>
      <c r="B22" s="905"/>
      <c r="C22" s="905"/>
      <c r="D22" s="905"/>
      <c r="E22" s="82" t="s">
        <v>725</v>
      </c>
      <c r="F22" s="762"/>
      <c r="G22" s="1863"/>
      <c r="H22" s="1965"/>
      <c r="I22" s="1965"/>
      <c r="J22" s="1965"/>
      <c r="K22" s="1965"/>
      <c r="L22" s="1965"/>
      <c r="M22" s="1965"/>
      <c r="N22" s="1965"/>
      <c r="O22" s="1965"/>
      <c r="P22" s="1965"/>
      <c r="Q22" s="1965"/>
      <c r="R22" s="330"/>
      <c r="S22" s="456"/>
      <c r="T22" s="1965"/>
      <c r="U22" s="1965"/>
      <c r="V22" s="1977"/>
      <c r="W22" s="1960"/>
      <c r="X22" s="905"/>
      <c r="Y22" s="905"/>
      <c r="Z22" s="905"/>
      <c r="AA22" s="82" t="s">
        <v>725</v>
      </c>
      <c r="AB22" s="762"/>
      <c r="AC22" s="1863"/>
      <c r="AD22" s="1965"/>
      <c r="AE22" s="1965"/>
      <c r="AF22" s="1965"/>
      <c r="AG22" s="1965"/>
      <c r="AH22" s="1965"/>
      <c r="AI22" s="1965"/>
      <c r="AJ22" s="1965"/>
      <c r="AK22" s="1965"/>
      <c r="AL22" s="1965"/>
      <c r="AM22" s="1965"/>
      <c r="AN22" s="330"/>
      <c r="AO22" s="456"/>
      <c r="AP22" s="1965"/>
      <c r="AQ22" s="1965"/>
      <c r="AR22" s="1969"/>
    </row>
    <row r="23" spans="1:44" ht="18.75" customHeight="1" x14ac:dyDescent="0.4">
      <c r="A23" s="1974"/>
      <c r="B23" s="905"/>
      <c r="C23" s="905"/>
      <c r="D23" s="905"/>
      <c r="E23" s="1979" t="str">
        <f>IF(ISERROR(F22-F21+1),"",IF(AND(F21=0,F22=0),"日間",F22-F21+1&amp;"日間"))</f>
        <v>日間</v>
      </c>
      <c r="F23" s="1980"/>
      <c r="G23" s="1981"/>
      <c r="H23" s="1965"/>
      <c r="I23" s="1965"/>
      <c r="J23" s="1965"/>
      <c r="K23" s="1965"/>
      <c r="L23" s="1965"/>
      <c r="M23" s="1965"/>
      <c r="N23" s="1965"/>
      <c r="O23" s="1965"/>
      <c r="P23" s="1965"/>
      <c r="Q23" s="1965"/>
      <c r="R23" s="360"/>
      <c r="S23" s="88" t="s">
        <v>726</v>
      </c>
      <c r="T23" s="1965"/>
      <c r="U23" s="1965"/>
      <c r="V23" s="1977"/>
      <c r="W23" s="1960"/>
      <c r="X23" s="905"/>
      <c r="Y23" s="905"/>
      <c r="Z23" s="905"/>
      <c r="AA23" s="1979" t="str">
        <f>IF(ISERROR(AB22-AB21+1),"",IF(AND(AB21=0,AB22=0),"日間",AB22-AB21+1&amp;"日間"))</f>
        <v>日間</v>
      </c>
      <c r="AB23" s="1980"/>
      <c r="AC23" s="1981"/>
      <c r="AD23" s="1965"/>
      <c r="AE23" s="1965"/>
      <c r="AF23" s="1965"/>
      <c r="AG23" s="1965"/>
      <c r="AH23" s="1965"/>
      <c r="AI23" s="1965"/>
      <c r="AJ23" s="1965"/>
      <c r="AK23" s="1965"/>
      <c r="AL23" s="1965"/>
      <c r="AM23" s="1965"/>
      <c r="AN23" s="360"/>
      <c r="AO23" s="88" t="s">
        <v>726</v>
      </c>
      <c r="AP23" s="1965"/>
      <c r="AQ23" s="1965"/>
      <c r="AR23" s="1969"/>
    </row>
    <row r="24" spans="1:44" ht="18.75" customHeight="1" x14ac:dyDescent="0.4">
      <c r="A24" s="1974"/>
      <c r="B24" s="905"/>
      <c r="C24" s="905"/>
      <c r="D24" s="905"/>
      <c r="E24" s="457" t="s">
        <v>723</v>
      </c>
      <c r="F24" s="1963"/>
      <c r="G24" s="1964"/>
      <c r="H24" s="1965"/>
      <c r="I24" s="1965"/>
      <c r="J24" s="1965"/>
      <c r="K24" s="1965"/>
      <c r="L24" s="1965"/>
      <c r="M24" s="1965"/>
      <c r="N24" s="1965"/>
      <c r="O24" s="1967"/>
      <c r="P24" s="1967"/>
      <c r="Q24" s="1967"/>
      <c r="R24" s="328"/>
      <c r="S24" s="87" t="s">
        <v>724</v>
      </c>
      <c r="T24" s="1967"/>
      <c r="U24" s="1967"/>
      <c r="V24" s="1976"/>
      <c r="W24" s="1960"/>
      <c r="X24" s="905"/>
      <c r="Y24" s="905"/>
      <c r="Z24" s="905"/>
      <c r="AA24" s="457" t="s">
        <v>723</v>
      </c>
      <c r="AB24" s="1963"/>
      <c r="AC24" s="1964"/>
      <c r="AD24" s="1965"/>
      <c r="AE24" s="1965"/>
      <c r="AF24" s="1965"/>
      <c r="AG24" s="1965"/>
      <c r="AH24" s="1965"/>
      <c r="AI24" s="1965"/>
      <c r="AJ24" s="1965"/>
      <c r="AK24" s="1967"/>
      <c r="AL24" s="1967"/>
      <c r="AM24" s="1967"/>
      <c r="AN24" s="328"/>
      <c r="AO24" s="87" t="s">
        <v>724</v>
      </c>
      <c r="AP24" s="1967"/>
      <c r="AQ24" s="1967"/>
      <c r="AR24" s="1968"/>
    </row>
    <row r="25" spans="1:44" ht="18.75" customHeight="1" x14ac:dyDescent="0.4">
      <c r="A25" s="1974"/>
      <c r="B25" s="905"/>
      <c r="C25" s="905"/>
      <c r="D25" s="905"/>
      <c r="E25" s="82" t="s">
        <v>725</v>
      </c>
      <c r="F25" s="762"/>
      <c r="G25" s="1863"/>
      <c r="H25" s="1965"/>
      <c r="I25" s="1965"/>
      <c r="J25" s="1965"/>
      <c r="K25" s="1965"/>
      <c r="L25" s="1965"/>
      <c r="M25" s="1965"/>
      <c r="N25" s="1965"/>
      <c r="O25" s="1965"/>
      <c r="P25" s="1965"/>
      <c r="Q25" s="1965"/>
      <c r="R25" s="330"/>
      <c r="S25" s="456"/>
      <c r="T25" s="1965"/>
      <c r="U25" s="1965"/>
      <c r="V25" s="1977"/>
      <c r="W25" s="1960"/>
      <c r="X25" s="905"/>
      <c r="Y25" s="905"/>
      <c r="Z25" s="905"/>
      <c r="AA25" s="82" t="s">
        <v>725</v>
      </c>
      <c r="AB25" s="762"/>
      <c r="AC25" s="1863"/>
      <c r="AD25" s="1965"/>
      <c r="AE25" s="1965"/>
      <c r="AF25" s="1965"/>
      <c r="AG25" s="1965"/>
      <c r="AH25" s="1965"/>
      <c r="AI25" s="1965"/>
      <c r="AJ25" s="1965"/>
      <c r="AK25" s="1965"/>
      <c r="AL25" s="1965"/>
      <c r="AM25" s="1965"/>
      <c r="AN25" s="330"/>
      <c r="AO25" s="456"/>
      <c r="AP25" s="1965"/>
      <c r="AQ25" s="1965"/>
      <c r="AR25" s="1969"/>
    </row>
    <row r="26" spans="1:44" ht="18.75" customHeight="1" x14ac:dyDescent="0.4">
      <c r="A26" s="1974"/>
      <c r="B26" s="905"/>
      <c r="C26" s="905"/>
      <c r="D26" s="905"/>
      <c r="E26" s="1979" t="str">
        <f>IF(ISERROR(F25-F24+1),"",IF(AND(F24=0,F25=0),"日間",F25-F24+1&amp;"日間"))</f>
        <v>日間</v>
      </c>
      <c r="F26" s="1980"/>
      <c r="G26" s="1981"/>
      <c r="H26" s="1965"/>
      <c r="I26" s="1965"/>
      <c r="J26" s="1965"/>
      <c r="K26" s="1965"/>
      <c r="L26" s="1965"/>
      <c r="M26" s="1965"/>
      <c r="N26" s="1965"/>
      <c r="O26" s="1965"/>
      <c r="P26" s="1965"/>
      <c r="Q26" s="1965"/>
      <c r="R26" s="360"/>
      <c r="S26" s="88" t="s">
        <v>726</v>
      </c>
      <c r="T26" s="1965"/>
      <c r="U26" s="1965"/>
      <c r="V26" s="1977"/>
      <c r="W26" s="1960"/>
      <c r="X26" s="905"/>
      <c r="Y26" s="905"/>
      <c r="Z26" s="905"/>
      <c r="AA26" s="1979" t="str">
        <f>IF(ISERROR(AB25-AB24+1),"",IF(AND(AB24=0,AB25=0),"日間",AB25-AB24+1&amp;"日間"))</f>
        <v>日間</v>
      </c>
      <c r="AB26" s="1980"/>
      <c r="AC26" s="1981"/>
      <c r="AD26" s="1965"/>
      <c r="AE26" s="1965"/>
      <c r="AF26" s="1965"/>
      <c r="AG26" s="1965"/>
      <c r="AH26" s="1965"/>
      <c r="AI26" s="1965"/>
      <c r="AJ26" s="1965"/>
      <c r="AK26" s="1965"/>
      <c r="AL26" s="1965"/>
      <c r="AM26" s="1965"/>
      <c r="AN26" s="360"/>
      <c r="AO26" s="88" t="s">
        <v>726</v>
      </c>
      <c r="AP26" s="1965"/>
      <c r="AQ26" s="1965"/>
      <c r="AR26" s="1969"/>
    </row>
    <row r="27" spans="1:44" ht="18.75" customHeight="1" x14ac:dyDescent="0.4">
      <c r="A27" s="1974"/>
      <c r="B27" s="905"/>
      <c r="C27" s="905"/>
      <c r="D27" s="905"/>
      <c r="E27" s="457" t="s">
        <v>723</v>
      </c>
      <c r="F27" s="1963"/>
      <c r="G27" s="1964"/>
      <c r="H27" s="1965"/>
      <c r="I27" s="1965"/>
      <c r="J27" s="1965"/>
      <c r="K27" s="1965"/>
      <c r="L27" s="1965"/>
      <c r="M27" s="1965"/>
      <c r="N27" s="1965"/>
      <c r="O27" s="1967"/>
      <c r="P27" s="1967"/>
      <c r="Q27" s="1967"/>
      <c r="R27" s="328"/>
      <c r="S27" s="87" t="s">
        <v>724</v>
      </c>
      <c r="T27" s="1967"/>
      <c r="U27" s="1967"/>
      <c r="V27" s="1976"/>
      <c r="W27" s="1960"/>
      <c r="X27" s="905"/>
      <c r="Y27" s="905"/>
      <c r="Z27" s="905"/>
      <c r="AA27" s="457" t="s">
        <v>723</v>
      </c>
      <c r="AB27" s="1963"/>
      <c r="AC27" s="1964"/>
      <c r="AD27" s="1965"/>
      <c r="AE27" s="1965"/>
      <c r="AF27" s="1965"/>
      <c r="AG27" s="1965"/>
      <c r="AH27" s="1965"/>
      <c r="AI27" s="1965"/>
      <c r="AJ27" s="1965"/>
      <c r="AK27" s="1967"/>
      <c r="AL27" s="1967"/>
      <c r="AM27" s="1967"/>
      <c r="AN27" s="328"/>
      <c r="AO27" s="87" t="s">
        <v>724</v>
      </c>
      <c r="AP27" s="1967"/>
      <c r="AQ27" s="1967"/>
      <c r="AR27" s="1968"/>
    </row>
    <row r="28" spans="1:44" ht="18.75" customHeight="1" x14ac:dyDescent="0.4">
      <c r="A28" s="1974"/>
      <c r="B28" s="905"/>
      <c r="C28" s="905"/>
      <c r="D28" s="905"/>
      <c r="E28" s="82" t="s">
        <v>725</v>
      </c>
      <c r="F28" s="762"/>
      <c r="G28" s="1863"/>
      <c r="H28" s="1965"/>
      <c r="I28" s="1965"/>
      <c r="J28" s="1965"/>
      <c r="K28" s="1965"/>
      <c r="L28" s="1965"/>
      <c r="M28" s="1965"/>
      <c r="N28" s="1965"/>
      <c r="O28" s="1965"/>
      <c r="P28" s="1965"/>
      <c r="Q28" s="1965"/>
      <c r="R28" s="330"/>
      <c r="S28" s="456"/>
      <c r="T28" s="1965"/>
      <c r="U28" s="1965"/>
      <c r="V28" s="1977"/>
      <c r="W28" s="1960"/>
      <c r="X28" s="905"/>
      <c r="Y28" s="905"/>
      <c r="Z28" s="905"/>
      <c r="AA28" s="82" t="s">
        <v>725</v>
      </c>
      <c r="AB28" s="762"/>
      <c r="AC28" s="1863"/>
      <c r="AD28" s="1965"/>
      <c r="AE28" s="1965"/>
      <c r="AF28" s="1965"/>
      <c r="AG28" s="1965"/>
      <c r="AH28" s="1965"/>
      <c r="AI28" s="1965"/>
      <c r="AJ28" s="1965"/>
      <c r="AK28" s="1965"/>
      <c r="AL28" s="1965"/>
      <c r="AM28" s="1965"/>
      <c r="AN28" s="330"/>
      <c r="AO28" s="456"/>
      <c r="AP28" s="1965"/>
      <c r="AQ28" s="1965"/>
      <c r="AR28" s="1969"/>
    </row>
    <row r="29" spans="1:44" ht="18.75" customHeight="1" x14ac:dyDescent="0.4">
      <c r="A29" s="1974"/>
      <c r="B29" s="905"/>
      <c r="C29" s="905"/>
      <c r="D29" s="905"/>
      <c r="E29" s="1979" t="str">
        <f>IF(ISERROR(F28-F27+1),"",IF(AND(F27=0,F28=0),"日間",F28-F27+1&amp;"日間"))</f>
        <v>日間</v>
      </c>
      <c r="F29" s="1980"/>
      <c r="G29" s="1981"/>
      <c r="H29" s="1965"/>
      <c r="I29" s="1965"/>
      <c r="J29" s="1965"/>
      <c r="K29" s="1965"/>
      <c r="L29" s="1965"/>
      <c r="M29" s="1965"/>
      <c r="N29" s="1965"/>
      <c r="O29" s="1965"/>
      <c r="P29" s="1965"/>
      <c r="Q29" s="1965"/>
      <c r="R29" s="360"/>
      <c r="S29" s="88" t="s">
        <v>726</v>
      </c>
      <c r="T29" s="1965"/>
      <c r="U29" s="1965"/>
      <c r="V29" s="1977"/>
      <c r="W29" s="1960"/>
      <c r="X29" s="905"/>
      <c r="Y29" s="905"/>
      <c r="Z29" s="905"/>
      <c r="AA29" s="1979" t="str">
        <f>IF(ISERROR(AB28-AB27+1),"",IF(AND(AB27=0,AB28=0),"日間",AB28-AB27+1&amp;"日間"))</f>
        <v>日間</v>
      </c>
      <c r="AB29" s="1980"/>
      <c r="AC29" s="1981"/>
      <c r="AD29" s="1965"/>
      <c r="AE29" s="1965"/>
      <c r="AF29" s="1965"/>
      <c r="AG29" s="1965"/>
      <c r="AH29" s="1965"/>
      <c r="AI29" s="1965"/>
      <c r="AJ29" s="1965"/>
      <c r="AK29" s="1965"/>
      <c r="AL29" s="1965"/>
      <c r="AM29" s="1965"/>
      <c r="AN29" s="360"/>
      <c r="AO29" s="88" t="s">
        <v>726</v>
      </c>
      <c r="AP29" s="1965"/>
      <c r="AQ29" s="1965"/>
      <c r="AR29" s="1969"/>
    </row>
    <row r="30" spans="1:44" ht="18.75" customHeight="1" x14ac:dyDescent="0.4">
      <c r="A30" s="1974"/>
      <c r="B30" s="905"/>
      <c r="C30" s="905"/>
      <c r="D30" s="905"/>
      <c r="E30" s="457" t="s">
        <v>723</v>
      </c>
      <c r="F30" s="1963"/>
      <c r="G30" s="1964"/>
      <c r="H30" s="1965"/>
      <c r="I30" s="1965"/>
      <c r="J30" s="1965"/>
      <c r="K30" s="1965"/>
      <c r="L30" s="1965"/>
      <c r="M30" s="1965"/>
      <c r="N30" s="1965"/>
      <c r="O30" s="1967"/>
      <c r="P30" s="1967"/>
      <c r="Q30" s="1967"/>
      <c r="R30" s="328"/>
      <c r="S30" s="87" t="s">
        <v>724</v>
      </c>
      <c r="T30" s="1967"/>
      <c r="U30" s="1967"/>
      <c r="V30" s="1976"/>
      <c r="W30" s="1960"/>
      <c r="X30" s="905"/>
      <c r="Y30" s="905"/>
      <c r="Z30" s="905"/>
      <c r="AA30" s="457" t="s">
        <v>723</v>
      </c>
      <c r="AB30" s="1963"/>
      <c r="AC30" s="1964"/>
      <c r="AD30" s="1965"/>
      <c r="AE30" s="1965"/>
      <c r="AF30" s="1965"/>
      <c r="AG30" s="1965"/>
      <c r="AH30" s="1965"/>
      <c r="AI30" s="1965"/>
      <c r="AJ30" s="1965"/>
      <c r="AK30" s="1967"/>
      <c r="AL30" s="1967"/>
      <c r="AM30" s="1967"/>
      <c r="AN30" s="328"/>
      <c r="AO30" s="87" t="s">
        <v>724</v>
      </c>
      <c r="AP30" s="1967"/>
      <c r="AQ30" s="1967"/>
      <c r="AR30" s="1968"/>
    </row>
    <row r="31" spans="1:44" ht="18.75" customHeight="1" x14ac:dyDescent="0.4">
      <c r="A31" s="1974"/>
      <c r="B31" s="905"/>
      <c r="C31" s="905"/>
      <c r="D31" s="905"/>
      <c r="E31" s="82" t="s">
        <v>725</v>
      </c>
      <c r="F31" s="762"/>
      <c r="G31" s="1863"/>
      <c r="H31" s="1965"/>
      <c r="I31" s="1965"/>
      <c r="J31" s="1965"/>
      <c r="K31" s="1965"/>
      <c r="L31" s="1965"/>
      <c r="M31" s="1965"/>
      <c r="N31" s="1965"/>
      <c r="O31" s="1965"/>
      <c r="P31" s="1965"/>
      <c r="Q31" s="1965"/>
      <c r="R31" s="330"/>
      <c r="S31" s="456"/>
      <c r="T31" s="1965"/>
      <c r="U31" s="1965"/>
      <c r="V31" s="1977"/>
      <c r="W31" s="1960"/>
      <c r="X31" s="905"/>
      <c r="Y31" s="905"/>
      <c r="Z31" s="905"/>
      <c r="AA31" s="82" t="s">
        <v>725</v>
      </c>
      <c r="AB31" s="762"/>
      <c r="AC31" s="1863"/>
      <c r="AD31" s="1965"/>
      <c r="AE31" s="1965"/>
      <c r="AF31" s="1965"/>
      <c r="AG31" s="1965"/>
      <c r="AH31" s="1965"/>
      <c r="AI31" s="1965"/>
      <c r="AJ31" s="1965"/>
      <c r="AK31" s="1965"/>
      <c r="AL31" s="1965"/>
      <c r="AM31" s="1965"/>
      <c r="AN31" s="330"/>
      <c r="AO31" s="456"/>
      <c r="AP31" s="1965"/>
      <c r="AQ31" s="1965"/>
      <c r="AR31" s="1969"/>
    </row>
    <row r="32" spans="1:44" ht="18.75" customHeight="1" x14ac:dyDescent="0.4">
      <c r="A32" s="1974"/>
      <c r="B32" s="905"/>
      <c r="C32" s="905"/>
      <c r="D32" s="905"/>
      <c r="E32" s="1979" t="str">
        <f>IF(ISERROR(F31-F30+1),"",IF(AND(F30=0,F31=0),"日間",F31-F30+1&amp;"日間"))</f>
        <v>日間</v>
      </c>
      <c r="F32" s="1980"/>
      <c r="G32" s="1981"/>
      <c r="H32" s="1965"/>
      <c r="I32" s="1965"/>
      <c r="J32" s="1965"/>
      <c r="K32" s="1965"/>
      <c r="L32" s="1965"/>
      <c r="M32" s="1965"/>
      <c r="N32" s="1965"/>
      <c r="O32" s="1965"/>
      <c r="P32" s="1965"/>
      <c r="Q32" s="1965"/>
      <c r="R32" s="360"/>
      <c r="S32" s="88" t="s">
        <v>726</v>
      </c>
      <c r="T32" s="1965"/>
      <c r="U32" s="1965"/>
      <c r="V32" s="1977"/>
      <c r="W32" s="1960"/>
      <c r="X32" s="905"/>
      <c r="Y32" s="905"/>
      <c r="Z32" s="905"/>
      <c r="AA32" s="1979" t="str">
        <f>IF(ISERROR(AB31-AB30+1),"",IF(AND(AB30=0,AB31=0),"日間",AB31-AB30+1&amp;"日間"))</f>
        <v>日間</v>
      </c>
      <c r="AB32" s="1980"/>
      <c r="AC32" s="1981"/>
      <c r="AD32" s="1965"/>
      <c r="AE32" s="1965"/>
      <c r="AF32" s="1965"/>
      <c r="AG32" s="1965"/>
      <c r="AH32" s="1965"/>
      <c r="AI32" s="1965"/>
      <c r="AJ32" s="1965"/>
      <c r="AK32" s="1965"/>
      <c r="AL32" s="1965"/>
      <c r="AM32" s="1965"/>
      <c r="AN32" s="360"/>
      <c r="AO32" s="88" t="s">
        <v>726</v>
      </c>
      <c r="AP32" s="1965"/>
      <c r="AQ32" s="1965"/>
      <c r="AR32" s="1969"/>
    </row>
    <row r="33" spans="1:44" ht="18.75" customHeight="1" x14ac:dyDescent="0.4">
      <c r="A33" s="1974"/>
      <c r="B33" s="905"/>
      <c r="C33" s="905"/>
      <c r="D33" s="905"/>
      <c r="E33" s="457" t="s">
        <v>723</v>
      </c>
      <c r="F33" s="1963"/>
      <c r="G33" s="1964"/>
      <c r="H33" s="1965"/>
      <c r="I33" s="1965"/>
      <c r="J33" s="1965"/>
      <c r="K33" s="1965"/>
      <c r="L33" s="1965"/>
      <c r="M33" s="1965"/>
      <c r="N33" s="1965"/>
      <c r="O33" s="1967"/>
      <c r="P33" s="1967"/>
      <c r="Q33" s="1967"/>
      <c r="R33" s="328"/>
      <c r="S33" s="87" t="s">
        <v>724</v>
      </c>
      <c r="T33" s="1967"/>
      <c r="U33" s="1967"/>
      <c r="V33" s="1976"/>
      <c r="W33" s="1960"/>
      <c r="X33" s="905"/>
      <c r="Y33" s="905"/>
      <c r="Z33" s="905"/>
      <c r="AA33" s="457" t="s">
        <v>723</v>
      </c>
      <c r="AB33" s="1963"/>
      <c r="AC33" s="1964"/>
      <c r="AD33" s="1965"/>
      <c r="AE33" s="1965"/>
      <c r="AF33" s="1965"/>
      <c r="AG33" s="1965"/>
      <c r="AH33" s="1965"/>
      <c r="AI33" s="1965"/>
      <c r="AJ33" s="1965"/>
      <c r="AK33" s="1967"/>
      <c r="AL33" s="1967"/>
      <c r="AM33" s="1967"/>
      <c r="AN33" s="328"/>
      <c r="AO33" s="87" t="s">
        <v>724</v>
      </c>
      <c r="AP33" s="1967"/>
      <c r="AQ33" s="1967"/>
      <c r="AR33" s="1968"/>
    </row>
    <row r="34" spans="1:44" ht="18.75" customHeight="1" x14ac:dyDescent="0.4">
      <c r="A34" s="1974"/>
      <c r="B34" s="905"/>
      <c r="C34" s="905"/>
      <c r="D34" s="905"/>
      <c r="E34" s="82" t="s">
        <v>725</v>
      </c>
      <c r="F34" s="762"/>
      <c r="G34" s="1863"/>
      <c r="H34" s="1965"/>
      <c r="I34" s="1965"/>
      <c r="J34" s="1965"/>
      <c r="K34" s="1965"/>
      <c r="L34" s="1965"/>
      <c r="M34" s="1965"/>
      <c r="N34" s="1965"/>
      <c r="O34" s="1965"/>
      <c r="P34" s="1965"/>
      <c r="Q34" s="1965"/>
      <c r="R34" s="330"/>
      <c r="S34" s="456"/>
      <c r="T34" s="1965"/>
      <c r="U34" s="1965"/>
      <c r="V34" s="1977"/>
      <c r="W34" s="1960"/>
      <c r="X34" s="905"/>
      <c r="Y34" s="905"/>
      <c r="Z34" s="905"/>
      <c r="AA34" s="82" t="s">
        <v>725</v>
      </c>
      <c r="AB34" s="762"/>
      <c r="AC34" s="1863"/>
      <c r="AD34" s="1965"/>
      <c r="AE34" s="1965"/>
      <c r="AF34" s="1965"/>
      <c r="AG34" s="1965"/>
      <c r="AH34" s="1965"/>
      <c r="AI34" s="1965"/>
      <c r="AJ34" s="1965"/>
      <c r="AK34" s="1965"/>
      <c r="AL34" s="1965"/>
      <c r="AM34" s="1965"/>
      <c r="AN34" s="330"/>
      <c r="AO34" s="456"/>
      <c r="AP34" s="1965"/>
      <c r="AQ34" s="1965"/>
      <c r="AR34" s="1969"/>
    </row>
    <row r="35" spans="1:44" ht="18.75" customHeight="1" x14ac:dyDescent="0.4">
      <c r="A35" s="1974"/>
      <c r="B35" s="905"/>
      <c r="C35" s="905"/>
      <c r="D35" s="905"/>
      <c r="E35" s="1979" t="str">
        <f>IF(ISERROR(F34-F33+1),"",IF(AND(F33=0,F34=0),"日間",F34-F33+1&amp;"日間"))</f>
        <v>日間</v>
      </c>
      <c r="F35" s="1980"/>
      <c r="G35" s="1981"/>
      <c r="H35" s="1965"/>
      <c r="I35" s="1965"/>
      <c r="J35" s="1965"/>
      <c r="K35" s="1965"/>
      <c r="L35" s="1965"/>
      <c r="M35" s="1965"/>
      <c r="N35" s="1965"/>
      <c r="O35" s="1965"/>
      <c r="P35" s="1965"/>
      <c r="Q35" s="1965"/>
      <c r="R35" s="360"/>
      <c r="S35" s="88" t="s">
        <v>726</v>
      </c>
      <c r="T35" s="1965"/>
      <c r="U35" s="1965"/>
      <c r="V35" s="1977"/>
      <c r="W35" s="1960"/>
      <c r="X35" s="905"/>
      <c r="Y35" s="905"/>
      <c r="Z35" s="905"/>
      <c r="AA35" s="1979" t="str">
        <f>IF(ISERROR(AB34-AB33+1),"",IF(AND(AB33=0,AB34=0),"日間",AB34-AB33+1&amp;"日間"))</f>
        <v>日間</v>
      </c>
      <c r="AB35" s="1980"/>
      <c r="AC35" s="1981"/>
      <c r="AD35" s="1965"/>
      <c r="AE35" s="1965"/>
      <c r="AF35" s="1965"/>
      <c r="AG35" s="1965"/>
      <c r="AH35" s="1965"/>
      <c r="AI35" s="1965"/>
      <c r="AJ35" s="1965"/>
      <c r="AK35" s="1965"/>
      <c r="AL35" s="1965"/>
      <c r="AM35" s="1965"/>
      <c r="AN35" s="360"/>
      <c r="AO35" s="88" t="s">
        <v>726</v>
      </c>
      <c r="AP35" s="1965"/>
      <c r="AQ35" s="1965"/>
      <c r="AR35" s="1969"/>
    </row>
    <row r="36" spans="1:44" ht="18.75" customHeight="1" x14ac:dyDescent="0.4">
      <c r="A36" s="1974"/>
      <c r="B36" s="905"/>
      <c r="C36" s="905"/>
      <c r="D36" s="905"/>
      <c r="E36" s="457" t="s">
        <v>723</v>
      </c>
      <c r="F36" s="1963"/>
      <c r="G36" s="1964"/>
      <c r="H36" s="1965"/>
      <c r="I36" s="1965"/>
      <c r="J36" s="1965"/>
      <c r="K36" s="1965"/>
      <c r="L36" s="1965"/>
      <c r="M36" s="1965"/>
      <c r="N36" s="1965"/>
      <c r="O36" s="1967"/>
      <c r="P36" s="1967"/>
      <c r="Q36" s="1967"/>
      <c r="R36" s="328"/>
      <c r="S36" s="87" t="s">
        <v>724</v>
      </c>
      <c r="T36" s="1967"/>
      <c r="U36" s="1967"/>
      <c r="V36" s="1976"/>
      <c r="W36" s="1960"/>
      <c r="X36" s="905"/>
      <c r="Y36" s="905"/>
      <c r="Z36" s="905"/>
      <c r="AA36" s="457" t="s">
        <v>723</v>
      </c>
      <c r="AB36" s="1963"/>
      <c r="AC36" s="1964"/>
      <c r="AD36" s="1965"/>
      <c r="AE36" s="1965"/>
      <c r="AF36" s="1965"/>
      <c r="AG36" s="1965"/>
      <c r="AH36" s="1965"/>
      <c r="AI36" s="1965"/>
      <c r="AJ36" s="1965"/>
      <c r="AK36" s="1967"/>
      <c r="AL36" s="1967"/>
      <c r="AM36" s="1967"/>
      <c r="AN36" s="328"/>
      <c r="AO36" s="87" t="s">
        <v>724</v>
      </c>
      <c r="AP36" s="1967"/>
      <c r="AQ36" s="1967"/>
      <c r="AR36" s="1968"/>
    </row>
    <row r="37" spans="1:44" ht="18.75" customHeight="1" x14ac:dyDescent="0.4">
      <c r="A37" s="1974"/>
      <c r="B37" s="905"/>
      <c r="C37" s="905"/>
      <c r="D37" s="905"/>
      <c r="E37" s="82" t="s">
        <v>725</v>
      </c>
      <c r="F37" s="762"/>
      <c r="G37" s="1863"/>
      <c r="H37" s="1965"/>
      <c r="I37" s="1965"/>
      <c r="J37" s="1965"/>
      <c r="K37" s="1965"/>
      <c r="L37" s="1965"/>
      <c r="M37" s="1965"/>
      <c r="N37" s="1965"/>
      <c r="O37" s="1965"/>
      <c r="P37" s="1965"/>
      <c r="Q37" s="1965"/>
      <c r="R37" s="330"/>
      <c r="S37" s="456"/>
      <c r="T37" s="1965"/>
      <c r="U37" s="1965"/>
      <c r="V37" s="1977"/>
      <c r="W37" s="1960"/>
      <c r="X37" s="905"/>
      <c r="Y37" s="905"/>
      <c r="Z37" s="905"/>
      <c r="AA37" s="82" t="s">
        <v>725</v>
      </c>
      <c r="AB37" s="762"/>
      <c r="AC37" s="1863"/>
      <c r="AD37" s="1965"/>
      <c r="AE37" s="1965"/>
      <c r="AF37" s="1965"/>
      <c r="AG37" s="1965"/>
      <c r="AH37" s="1965"/>
      <c r="AI37" s="1965"/>
      <c r="AJ37" s="1965"/>
      <c r="AK37" s="1965"/>
      <c r="AL37" s="1965"/>
      <c r="AM37" s="1965"/>
      <c r="AN37" s="330"/>
      <c r="AO37" s="456"/>
      <c r="AP37" s="1965"/>
      <c r="AQ37" s="1965"/>
      <c r="AR37" s="1969"/>
    </row>
    <row r="38" spans="1:44" ht="18.75" customHeight="1" thickBot="1" x14ac:dyDescent="0.45">
      <c r="A38" s="1975"/>
      <c r="B38" s="1962"/>
      <c r="C38" s="1962"/>
      <c r="D38" s="1962"/>
      <c r="E38" s="1971" t="str">
        <f>IF(ISERROR(F37-F36+1),"",IF(AND(F36=0,F37=0),"日間",F37-F36+1&amp;"日間"))</f>
        <v>日間</v>
      </c>
      <c r="F38" s="1972"/>
      <c r="G38" s="1973"/>
      <c r="H38" s="1966"/>
      <c r="I38" s="1966"/>
      <c r="J38" s="1966"/>
      <c r="K38" s="1966"/>
      <c r="L38" s="1966"/>
      <c r="M38" s="1966"/>
      <c r="N38" s="1966"/>
      <c r="O38" s="1966"/>
      <c r="P38" s="1966"/>
      <c r="Q38" s="1966"/>
      <c r="R38" s="352"/>
      <c r="S38" s="101" t="s">
        <v>726</v>
      </c>
      <c r="T38" s="1966"/>
      <c r="U38" s="1966"/>
      <c r="V38" s="1978"/>
      <c r="W38" s="1961"/>
      <c r="X38" s="1962"/>
      <c r="Y38" s="1962"/>
      <c r="Z38" s="1962"/>
      <c r="AA38" s="1971" t="str">
        <f>IF(ISERROR(AB37-AB36+1),"",IF(AND(AB36=0,AB37=0),"日間",AB37-AB36+1&amp;"日間"))</f>
        <v>日間</v>
      </c>
      <c r="AB38" s="1972"/>
      <c r="AC38" s="1973"/>
      <c r="AD38" s="1966"/>
      <c r="AE38" s="1966"/>
      <c r="AF38" s="1966"/>
      <c r="AG38" s="1966"/>
      <c r="AH38" s="1966"/>
      <c r="AI38" s="1966"/>
      <c r="AJ38" s="1966"/>
      <c r="AK38" s="1966"/>
      <c r="AL38" s="1966"/>
      <c r="AM38" s="1966"/>
      <c r="AN38" s="352"/>
      <c r="AO38" s="101" t="s">
        <v>726</v>
      </c>
      <c r="AP38" s="1966"/>
      <c r="AQ38" s="1966"/>
      <c r="AR38" s="1970"/>
    </row>
    <row r="39" spans="1:44" ht="18.75" customHeight="1" x14ac:dyDescent="0.4">
      <c r="A39" s="51" t="s">
        <v>87</v>
      </c>
      <c r="B39" s="22" t="s">
        <v>727</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&amp;C19/29&amp;R&amp;F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06F-6168-4B0A-8F46-651B77DC937E}">
  <sheetPr>
    <tabColor theme="7" tint="0.79998168889431442"/>
    <pageSetUpPr fitToPage="1"/>
  </sheetPr>
  <dimension ref="A1:BW193"/>
  <sheetViews>
    <sheetView view="pageBreakPreview" zoomScale="81" zoomScaleNormal="70" zoomScaleSheetLayoutView="81" workbookViewId="0">
      <selection activeCell="AL1" sqref="AL1"/>
    </sheetView>
  </sheetViews>
  <sheetFormatPr defaultRowHeight="16.5" x14ac:dyDescent="0.15"/>
  <cols>
    <col min="1" max="59" width="4.375" style="108" customWidth="1"/>
    <col min="60" max="75" width="9" style="108"/>
    <col min="76" max="256" width="9" style="149"/>
    <col min="257" max="315" width="4.375" style="149" customWidth="1"/>
    <col min="316" max="512" width="9" style="149"/>
    <col min="513" max="571" width="4.375" style="149" customWidth="1"/>
    <col min="572" max="768" width="9" style="149"/>
    <col min="769" max="827" width="4.375" style="149" customWidth="1"/>
    <col min="828" max="1024" width="9" style="149"/>
    <col min="1025" max="1083" width="4.375" style="149" customWidth="1"/>
    <col min="1084" max="1280" width="9" style="149"/>
    <col min="1281" max="1339" width="4.375" style="149" customWidth="1"/>
    <col min="1340" max="1536" width="9" style="149"/>
    <col min="1537" max="1595" width="4.375" style="149" customWidth="1"/>
    <col min="1596" max="1792" width="9" style="149"/>
    <col min="1793" max="1851" width="4.375" style="149" customWidth="1"/>
    <col min="1852" max="2048" width="9" style="149"/>
    <col min="2049" max="2107" width="4.375" style="149" customWidth="1"/>
    <col min="2108" max="2304" width="9" style="149"/>
    <col min="2305" max="2363" width="4.375" style="149" customWidth="1"/>
    <col min="2364" max="2560" width="9" style="149"/>
    <col min="2561" max="2619" width="4.375" style="149" customWidth="1"/>
    <col min="2620" max="2816" width="9" style="149"/>
    <col min="2817" max="2875" width="4.375" style="149" customWidth="1"/>
    <col min="2876" max="3072" width="9" style="149"/>
    <col min="3073" max="3131" width="4.375" style="149" customWidth="1"/>
    <col min="3132" max="3328" width="9" style="149"/>
    <col min="3329" max="3387" width="4.375" style="149" customWidth="1"/>
    <col min="3388" max="3584" width="9" style="149"/>
    <col min="3585" max="3643" width="4.375" style="149" customWidth="1"/>
    <col min="3644" max="3840" width="9" style="149"/>
    <col min="3841" max="3899" width="4.375" style="149" customWidth="1"/>
    <col min="3900" max="4096" width="9" style="149"/>
    <col min="4097" max="4155" width="4.375" style="149" customWidth="1"/>
    <col min="4156" max="4352" width="9" style="149"/>
    <col min="4353" max="4411" width="4.375" style="149" customWidth="1"/>
    <col min="4412" max="4608" width="9" style="149"/>
    <col min="4609" max="4667" width="4.375" style="149" customWidth="1"/>
    <col min="4668" max="4864" width="9" style="149"/>
    <col min="4865" max="4923" width="4.375" style="149" customWidth="1"/>
    <col min="4924" max="5120" width="9" style="149"/>
    <col min="5121" max="5179" width="4.375" style="149" customWidth="1"/>
    <col min="5180" max="5376" width="9" style="149"/>
    <col min="5377" max="5435" width="4.375" style="149" customWidth="1"/>
    <col min="5436" max="5632" width="9" style="149"/>
    <col min="5633" max="5691" width="4.375" style="149" customWidth="1"/>
    <col min="5692" max="5888" width="9" style="149"/>
    <col min="5889" max="5947" width="4.375" style="149" customWidth="1"/>
    <col min="5948" max="6144" width="9" style="149"/>
    <col min="6145" max="6203" width="4.375" style="149" customWidth="1"/>
    <col min="6204" max="6400" width="9" style="149"/>
    <col min="6401" max="6459" width="4.375" style="149" customWidth="1"/>
    <col min="6460" max="6656" width="9" style="149"/>
    <col min="6657" max="6715" width="4.375" style="149" customWidth="1"/>
    <col min="6716" max="6912" width="9" style="149"/>
    <col min="6913" max="6971" width="4.375" style="149" customWidth="1"/>
    <col min="6972" max="7168" width="9" style="149"/>
    <col min="7169" max="7227" width="4.375" style="149" customWidth="1"/>
    <col min="7228" max="7424" width="9" style="149"/>
    <col min="7425" max="7483" width="4.375" style="149" customWidth="1"/>
    <col min="7484" max="7680" width="9" style="149"/>
    <col min="7681" max="7739" width="4.375" style="149" customWidth="1"/>
    <col min="7740" max="7936" width="9" style="149"/>
    <col min="7937" max="7995" width="4.375" style="149" customWidth="1"/>
    <col min="7996" max="8192" width="9" style="149"/>
    <col min="8193" max="8251" width="4.375" style="149" customWidth="1"/>
    <col min="8252" max="8448" width="9" style="149"/>
    <col min="8449" max="8507" width="4.375" style="149" customWidth="1"/>
    <col min="8508" max="8704" width="9" style="149"/>
    <col min="8705" max="8763" width="4.375" style="149" customWidth="1"/>
    <col min="8764" max="8960" width="9" style="149"/>
    <col min="8961" max="9019" width="4.375" style="149" customWidth="1"/>
    <col min="9020" max="9216" width="9" style="149"/>
    <col min="9217" max="9275" width="4.375" style="149" customWidth="1"/>
    <col min="9276" max="9472" width="9" style="149"/>
    <col min="9473" max="9531" width="4.375" style="149" customWidth="1"/>
    <col min="9532" max="9728" width="9" style="149"/>
    <col min="9729" max="9787" width="4.375" style="149" customWidth="1"/>
    <col min="9788" max="9984" width="9" style="149"/>
    <col min="9985" max="10043" width="4.375" style="149" customWidth="1"/>
    <col min="10044" max="10240" width="9" style="149"/>
    <col min="10241" max="10299" width="4.375" style="149" customWidth="1"/>
    <col min="10300" max="10496" width="9" style="149"/>
    <col min="10497" max="10555" width="4.375" style="149" customWidth="1"/>
    <col min="10556" max="10752" width="9" style="149"/>
    <col min="10753" max="10811" width="4.375" style="149" customWidth="1"/>
    <col min="10812" max="11008" width="9" style="149"/>
    <col min="11009" max="11067" width="4.375" style="149" customWidth="1"/>
    <col min="11068" max="11264" width="9" style="149"/>
    <col min="11265" max="11323" width="4.375" style="149" customWidth="1"/>
    <col min="11324" max="11520" width="9" style="149"/>
    <col min="11521" max="11579" width="4.375" style="149" customWidth="1"/>
    <col min="11580" max="11776" width="9" style="149"/>
    <col min="11777" max="11835" width="4.375" style="149" customWidth="1"/>
    <col min="11836" max="12032" width="9" style="149"/>
    <col min="12033" max="12091" width="4.375" style="149" customWidth="1"/>
    <col min="12092" max="12288" width="9" style="149"/>
    <col min="12289" max="12347" width="4.375" style="149" customWidth="1"/>
    <col min="12348" max="12544" width="9" style="149"/>
    <col min="12545" max="12603" width="4.375" style="149" customWidth="1"/>
    <col min="12604" max="12800" width="9" style="149"/>
    <col min="12801" max="12859" width="4.375" style="149" customWidth="1"/>
    <col min="12860" max="13056" width="9" style="149"/>
    <col min="13057" max="13115" width="4.375" style="149" customWidth="1"/>
    <col min="13116" max="13312" width="9" style="149"/>
    <col min="13313" max="13371" width="4.375" style="149" customWidth="1"/>
    <col min="13372" max="13568" width="9" style="149"/>
    <col min="13569" max="13627" width="4.375" style="149" customWidth="1"/>
    <col min="13628" max="13824" width="9" style="149"/>
    <col min="13825" max="13883" width="4.375" style="149" customWidth="1"/>
    <col min="13884" max="14080" width="9" style="149"/>
    <col min="14081" max="14139" width="4.375" style="149" customWidth="1"/>
    <col min="14140" max="14336" width="9" style="149"/>
    <col min="14337" max="14395" width="4.375" style="149" customWidth="1"/>
    <col min="14396" max="14592" width="9" style="149"/>
    <col min="14593" max="14651" width="4.375" style="149" customWidth="1"/>
    <col min="14652" max="14848" width="9" style="149"/>
    <col min="14849" max="14907" width="4.375" style="149" customWidth="1"/>
    <col min="14908" max="15104" width="9" style="149"/>
    <col min="15105" max="15163" width="4.375" style="149" customWidth="1"/>
    <col min="15164" max="15360" width="9" style="149"/>
    <col min="15361" max="15419" width="4.375" style="149" customWidth="1"/>
    <col min="15420" max="15616" width="9" style="149"/>
    <col min="15617" max="15675" width="4.375" style="149" customWidth="1"/>
    <col min="15676" max="15872" width="9" style="149"/>
    <col min="15873" max="15931" width="4.375" style="149" customWidth="1"/>
    <col min="15932" max="16128" width="9" style="149"/>
    <col min="16129" max="16187" width="4.375" style="149" customWidth="1"/>
    <col min="16188" max="16384" width="9" style="149"/>
  </cols>
  <sheetData>
    <row r="1" spans="1:75" ht="18.75" customHeight="1" x14ac:dyDescent="0.15">
      <c r="A1" s="78" t="s">
        <v>756</v>
      </c>
    </row>
    <row r="2" spans="1:75" ht="18.75" customHeight="1" thickBot="1" x14ac:dyDescent="0.2">
      <c r="A2" s="307" t="str">
        <f>"（１）入所者の健康管理の実施状況（令和"&amp;表紙・鑑!S3-1&amp;"年度）"</f>
        <v>（１）入所者の健康管理の実施状況（令和6年度）</v>
      </c>
      <c r="S2" s="22" t="s">
        <v>734</v>
      </c>
      <c r="X2" s="460"/>
      <c r="Y2" s="460"/>
      <c r="Z2" s="460"/>
      <c r="AA2" s="460"/>
      <c r="AB2" s="460"/>
      <c r="AC2" s="460"/>
      <c r="AD2" s="460"/>
      <c r="AE2" s="460"/>
      <c r="AF2" s="460"/>
    </row>
    <row r="3" spans="1:75" s="459" customFormat="1" ht="18.75" customHeight="1" x14ac:dyDescent="0.4">
      <c r="A3" s="2072" t="s">
        <v>735</v>
      </c>
      <c r="B3" s="2073"/>
      <c r="C3" s="2074"/>
      <c r="D3" s="2073" t="s">
        <v>736</v>
      </c>
      <c r="E3" s="2073"/>
      <c r="F3" s="2073"/>
      <c r="G3" s="2078" t="s">
        <v>737</v>
      </c>
      <c r="H3" s="2073"/>
      <c r="I3" s="2073"/>
      <c r="J3" s="2073"/>
      <c r="K3" s="2073"/>
      <c r="L3" s="2074"/>
      <c r="M3" s="2073" t="s">
        <v>738</v>
      </c>
      <c r="N3" s="2073"/>
      <c r="O3" s="2073"/>
      <c r="P3" s="2073"/>
      <c r="Q3" s="2080"/>
      <c r="R3" s="460"/>
      <c r="S3" s="2041" t="s">
        <v>739</v>
      </c>
      <c r="T3" s="2042"/>
      <c r="U3" s="2042"/>
      <c r="V3" s="2043"/>
      <c r="W3" s="461"/>
      <c r="X3" s="462"/>
      <c r="Y3" s="791" t="s">
        <v>740</v>
      </c>
      <c r="Z3" s="792"/>
      <c r="AA3" s="885"/>
      <c r="AB3" s="2068"/>
      <c r="AC3" s="2069"/>
      <c r="AD3" s="2069"/>
      <c r="AE3" s="2042" t="s">
        <v>15</v>
      </c>
      <c r="AF3" s="2069"/>
      <c r="AG3" s="2069"/>
      <c r="AH3" s="2042" t="s">
        <v>16</v>
      </c>
      <c r="AI3" s="2069"/>
      <c r="AJ3" s="2069"/>
      <c r="AK3" s="2070" t="s">
        <v>29</v>
      </c>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row>
    <row r="4" spans="1:75" s="459" customFormat="1" ht="18.75" customHeight="1" x14ac:dyDescent="0.4">
      <c r="A4" s="2075"/>
      <c r="B4" s="2076"/>
      <c r="C4" s="2077"/>
      <c r="D4" s="2076"/>
      <c r="E4" s="2076"/>
      <c r="F4" s="2076"/>
      <c r="G4" s="2079"/>
      <c r="H4" s="2076"/>
      <c r="I4" s="2076"/>
      <c r="J4" s="2076"/>
      <c r="K4" s="2076"/>
      <c r="L4" s="2077"/>
      <c r="M4" s="2076"/>
      <c r="N4" s="2076"/>
      <c r="O4" s="2076"/>
      <c r="P4" s="2076"/>
      <c r="Q4" s="2081"/>
      <c r="R4" s="460"/>
      <c r="S4" s="2082"/>
      <c r="T4" s="2058"/>
      <c r="U4" s="2058"/>
      <c r="V4" s="2059"/>
      <c r="W4" s="416"/>
      <c r="X4" s="456" t="s">
        <v>576</v>
      </c>
      <c r="Y4" s="899"/>
      <c r="Z4" s="760"/>
      <c r="AA4" s="761"/>
      <c r="AB4" s="2065"/>
      <c r="AC4" s="2066"/>
      <c r="AD4" s="2066"/>
      <c r="AE4" s="2037"/>
      <c r="AF4" s="2066"/>
      <c r="AG4" s="2066"/>
      <c r="AH4" s="2037"/>
      <c r="AI4" s="2066"/>
      <c r="AJ4" s="2066"/>
      <c r="AK4" s="2071"/>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row>
    <row r="5" spans="1:75" s="459" customFormat="1" ht="18.75" customHeight="1" x14ac:dyDescent="0.4">
      <c r="A5" s="1999"/>
      <c r="B5" s="2000"/>
      <c r="C5" s="2000"/>
      <c r="D5" s="2001"/>
      <c r="E5" s="2002"/>
      <c r="F5" s="2003"/>
      <c r="G5" s="2004"/>
      <c r="H5" s="2004"/>
      <c r="I5" s="2004"/>
      <c r="J5" s="2004"/>
      <c r="K5" s="2004"/>
      <c r="L5" s="2004"/>
      <c r="M5" s="2005"/>
      <c r="N5" s="2006"/>
      <c r="O5" s="2006"/>
      <c r="P5" s="2006"/>
      <c r="Q5" s="2007"/>
      <c r="R5" s="460"/>
      <c r="S5" s="2082"/>
      <c r="T5" s="2058"/>
      <c r="U5" s="2058"/>
      <c r="V5" s="2059"/>
      <c r="W5" s="416"/>
      <c r="X5" s="456" t="s">
        <v>550</v>
      </c>
      <c r="Y5" s="2062" t="s">
        <v>741</v>
      </c>
      <c r="Z5" s="2034"/>
      <c r="AA5" s="2035"/>
      <c r="AB5" s="2044"/>
      <c r="AC5" s="2045"/>
      <c r="AD5" s="2045"/>
      <c r="AE5" s="2045"/>
      <c r="AF5" s="2045"/>
      <c r="AG5" s="2045"/>
      <c r="AH5" s="2045"/>
      <c r="AI5" s="2045"/>
      <c r="AJ5" s="2045"/>
      <c r="AK5" s="2064"/>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row>
    <row r="6" spans="1:75" s="459" customFormat="1" ht="18.75" customHeight="1" x14ac:dyDescent="0.4">
      <c r="A6" s="1999"/>
      <c r="B6" s="2000"/>
      <c r="C6" s="2000"/>
      <c r="D6" s="2001"/>
      <c r="E6" s="2002"/>
      <c r="F6" s="2003"/>
      <c r="G6" s="2004"/>
      <c r="H6" s="2004"/>
      <c r="I6" s="2004"/>
      <c r="J6" s="2004"/>
      <c r="K6" s="2004"/>
      <c r="L6" s="2004"/>
      <c r="M6" s="2005"/>
      <c r="N6" s="2006"/>
      <c r="O6" s="2006"/>
      <c r="P6" s="2006"/>
      <c r="Q6" s="2007"/>
      <c r="R6" s="460"/>
      <c r="S6" s="2036"/>
      <c r="T6" s="2037"/>
      <c r="U6" s="2037"/>
      <c r="V6" s="2038"/>
      <c r="W6" s="463"/>
      <c r="X6" s="464"/>
      <c r="Y6" s="2063"/>
      <c r="Z6" s="2037"/>
      <c r="AA6" s="2038"/>
      <c r="AB6" s="2065"/>
      <c r="AC6" s="2066"/>
      <c r="AD6" s="2066"/>
      <c r="AE6" s="2066"/>
      <c r="AF6" s="2066"/>
      <c r="AG6" s="2066"/>
      <c r="AH6" s="2066"/>
      <c r="AI6" s="2066"/>
      <c r="AJ6" s="2066"/>
      <c r="AK6" s="2067"/>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row>
    <row r="7" spans="1:75" s="459" customFormat="1" ht="18.75" customHeight="1" x14ac:dyDescent="0.4">
      <c r="A7" s="1999"/>
      <c r="B7" s="2000"/>
      <c r="C7" s="2000"/>
      <c r="D7" s="2001"/>
      <c r="E7" s="2002"/>
      <c r="F7" s="2003"/>
      <c r="G7" s="2004"/>
      <c r="H7" s="2004"/>
      <c r="I7" s="2004"/>
      <c r="J7" s="2004"/>
      <c r="K7" s="2004"/>
      <c r="L7" s="2004"/>
      <c r="M7" s="2005"/>
      <c r="N7" s="2006"/>
      <c r="O7" s="2006"/>
      <c r="P7" s="2006"/>
      <c r="Q7" s="2007"/>
      <c r="R7" s="460"/>
      <c r="S7" s="2051" t="s">
        <v>742</v>
      </c>
      <c r="T7" s="2052"/>
      <c r="U7" s="2052"/>
      <c r="V7" s="2053"/>
      <c r="W7" s="361"/>
      <c r="X7" s="87" t="s">
        <v>576</v>
      </c>
      <c r="Y7" s="2057" t="s">
        <v>743</v>
      </c>
      <c r="Z7" s="2058"/>
      <c r="AA7" s="2059"/>
      <c r="AB7" s="2044"/>
      <c r="AC7" s="2045"/>
      <c r="AD7" s="2045"/>
      <c r="AE7" s="2034" t="s">
        <v>15</v>
      </c>
      <c r="AF7" s="2045"/>
      <c r="AG7" s="2045"/>
      <c r="AH7" s="2034" t="s">
        <v>16</v>
      </c>
      <c r="AI7" s="2045"/>
      <c r="AJ7" s="2045"/>
      <c r="AK7" s="2049" t="s">
        <v>29</v>
      </c>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row>
    <row r="8" spans="1:75" s="459" customFormat="1" ht="18.75" customHeight="1" thickBot="1" x14ac:dyDescent="0.45">
      <c r="A8" s="1999"/>
      <c r="B8" s="2000"/>
      <c r="C8" s="2000"/>
      <c r="D8" s="2001"/>
      <c r="E8" s="2002"/>
      <c r="F8" s="2003"/>
      <c r="G8" s="2004"/>
      <c r="H8" s="2004"/>
      <c r="I8" s="2004"/>
      <c r="J8" s="2004"/>
      <c r="K8" s="2004"/>
      <c r="L8" s="2004"/>
      <c r="M8" s="2005"/>
      <c r="N8" s="2006"/>
      <c r="O8" s="2006"/>
      <c r="P8" s="2006"/>
      <c r="Q8" s="2007"/>
      <c r="R8" s="460"/>
      <c r="S8" s="2054"/>
      <c r="T8" s="2055"/>
      <c r="U8" s="2055"/>
      <c r="V8" s="2056"/>
      <c r="W8" s="363"/>
      <c r="X8" s="101" t="s">
        <v>550</v>
      </c>
      <c r="Y8" s="2060"/>
      <c r="Z8" s="2048"/>
      <c r="AA8" s="2061"/>
      <c r="AB8" s="2046"/>
      <c r="AC8" s="2047"/>
      <c r="AD8" s="2047"/>
      <c r="AE8" s="2048"/>
      <c r="AF8" s="2047"/>
      <c r="AG8" s="2047"/>
      <c r="AH8" s="2048"/>
      <c r="AI8" s="2047"/>
      <c r="AJ8" s="2047"/>
      <c r="AK8" s="205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row>
    <row r="9" spans="1:75" s="459" customFormat="1" ht="18.75" customHeight="1" x14ac:dyDescent="0.4">
      <c r="A9" s="1999"/>
      <c r="B9" s="2000"/>
      <c r="C9" s="2000"/>
      <c r="D9" s="2001"/>
      <c r="E9" s="2002"/>
      <c r="F9" s="2003"/>
      <c r="G9" s="2004"/>
      <c r="H9" s="2004"/>
      <c r="I9" s="2004"/>
      <c r="J9" s="2004"/>
      <c r="K9" s="2004"/>
      <c r="L9" s="2004"/>
      <c r="M9" s="2005"/>
      <c r="N9" s="2006"/>
      <c r="O9" s="2006"/>
      <c r="P9" s="2006"/>
      <c r="Q9" s="2007"/>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row>
    <row r="10" spans="1:75" s="459" customFormat="1" ht="18.75" customHeight="1" thickBot="1" x14ac:dyDescent="0.45">
      <c r="A10" s="1999"/>
      <c r="B10" s="2000"/>
      <c r="C10" s="2000"/>
      <c r="D10" s="2001"/>
      <c r="E10" s="2002"/>
      <c r="F10" s="2003"/>
      <c r="G10" s="2004"/>
      <c r="H10" s="2004"/>
      <c r="I10" s="2004"/>
      <c r="J10" s="2004"/>
      <c r="K10" s="2004"/>
      <c r="L10" s="2004"/>
      <c r="M10" s="2005"/>
      <c r="N10" s="2006"/>
      <c r="O10" s="2006"/>
      <c r="P10" s="2006"/>
      <c r="Q10" s="2007"/>
      <c r="R10" s="460"/>
      <c r="S10" s="465" t="s">
        <v>744</v>
      </c>
      <c r="T10" s="460"/>
      <c r="U10" s="466"/>
      <c r="V10" s="466"/>
      <c r="W10" s="466"/>
      <c r="X10" s="466"/>
      <c r="Y10" s="466"/>
      <c r="Z10" s="466"/>
      <c r="AA10" s="466"/>
      <c r="AB10" s="466"/>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row>
    <row r="11" spans="1:75" s="459" customFormat="1" ht="18.75" customHeight="1" x14ac:dyDescent="0.4">
      <c r="A11" s="1999"/>
      <c r="B11" s="2000"/>
      <c r="C11" s="2000"/>
      <c r="D11" s="2001"/>
      <c r="E11" s="2002"/>
      <c r="F11" s="2003"/>
      <c r="G11" s="2004"/>
      <c r="H11" s="2004"/>
      <c r="I11" s="2004"/>
      <c r="J11" s="2004"/>
      <c r="K11" s="2004"/>
      <c r="L11" s="2004"/>
      <c r="M11" s="2005"/>
      <c r="N11" s="2006"/>
      <c r="O11" s="2006"/>
      <c r="P11" s="2006"/>
      <c r="Q11" s="2007"/>
      <c r="R11" s="460"/>
      <c r="S11" s="2041" t="s">
        <v>745</v>
      </c>
      <c r="T11" s="2042"/>
      <c r="U11" s="2042"/>
      <c r="V11" s="2043"/>
      <c r="W11" s="2029"/>
      <c r="X11" s="2029"/>
      <c r="Y11" s="2029"/>
      <c r="Z11" s="2029"/>
      <c r="AA11" s="2029"/>
      <c r="AB11" s="2029"/>
      <c r="AC11" s="2029"/>
      <c r="AD11" s="2029"/>
      <c r="AE11" s="2029"/>
      <c r="AF11" s="2029"/>
      <c r="AG11" s="2029"/>
      <c r="AH11" s="2029"/>
      <c r="AI11" s="2029"/>
      <c r="AJ11" s="2029"/>
      <c r="AK11" s="203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row>
    <row r="12" spans="1:75" s="459" customFormat="1" ht="18.75" customHeight="1" x14ac:dyDescent="0.4">
      <c r="A12" s="1999"/>
      <c r="B12" s="2000"/>
      <c r="C12" s="2000"/>
      <c r="D12" s="2001"/>
      <c r="E12" s="2002"/>
      <c r="F12" s="2003"/>
      <c r="G12" s="2004"/>
      <c r="H12" s="2004"/>
      <c r="I12" s="2004"/>
      <c r="J12" s="2004"/>
      <c r="K12" s="2004"/>
      <c r="L12" s="2004"/>
      <c r="M12" s="2005"/>
      <c r="N12" s="2006"/>
      <c r="O12" s="2006"/>
      <c r="P12" s="2006"/>
      <c r="Q12" s="2007"/>
      <c r="R12" s="460"/>
      <c r="S12" s="2036"/>
      <c r="T12" s="2037"/>
      <c r="U12" s="2037"/>
      <c r="V12" s="2038"/>
      <c r="W12" s="2031"/>
      <c r="X12" s="2031"/>
      <c r="Y12" s="2031"/>
      <c r="Z12" s="2031"/>
      <c r="AA12" s="2031"/>
      <c r="AB12" s="2031"/>
      <c r="AC12" s="2031"/>
      <c r="AD12" s="2031"/>
      <c r="AE12" s="2031"/>
      <c r="AF12" s="2031"/>
      <c r="AG12" s="2031"/>
      <c r="AH12" s="2031"/>
      <c r="AI12" s="2031"/>
      <c r="AJ12" s="2031"/>
      <c r="AK12" s="2032"/>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row>
    <row r="13" spans="1:75" s="459" customFormat="1" ht="18.75" customHeight="1" x14ac:dyDescent="0.4">
      <c r="A13" s="1999"/>
      <c r="B13" s="2000"/>
      <c r="C13" s="2000"/>
      <c r="D13" s="2001"/>
      <c r="E13" s="2002"/>
      <c r="F13" s="2003"/>
      <c r="G13" s="2004"/>
      <c r="H13" s="2004"/>
      <c r="I13" s="2004"/>
      <c r="J13" s="2004"/>
      <c r="K13" s="2004"/>
      <c r="L13" s="2004"/>
      <c r="M13" s="2005"/>
      <c r="N13" s="2006"/>
      <c r="O13" s="2006"/>
      <c r="P13" s="2006"/>
      <c r="Q13" s="2007"/>
      <c r="R13" s="460"/>
      <c r="S13" s="2033" t="s">
        <v>746</v>
      </c>
      <c r="T13" s="2034"/>
      <c r="U13" s="2034"/>
      <c r="V13" s="2035"/>
      <c r="W13" s="2039"/>
      <c r="X13" s="2039"/>
      <c r="Y13" s="2039"/>
      <c r="Z13" s="2039"/>
      <c r="AA13" s="2039"/>
      <c r="AB13" s="2039"/>
      <c r="AC13" s="2039"/>
      <c r="AD13" s="2039"/>
      <c r="AE13" s="2039"/>
      <c r="AF13" s="2039"/>
      <c r="AG13" s="2039"/>
      <c r="AH13" s="2039"/>
      <c r="AI13" s="2039"/>
      <c r="AJ13" s="2039"/>
      <c r="AK13" s="204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row>
    <row r="14" spans="1:75" s="459" customFormat="1" ht="18.75" customHeight="1" x14ac:dyDescent="0.4">
      <c r="A14" s="1999"/>
      <c r="B14" s="2000"/>
      <c r="C14" s="2000"/>
      <c r="D14" s="2001"/>
      <c r="E14" s="2002"/>
      <c r="F14" s="2003"/>
      <c r="G14" s="2004"/>
      <c r="H14" s="2004"/>
      <c r="I14" s="2004"/>
      <c r="J14" s="2004"/>
      <c r="K14" s="2004"/>
      <c r="L14" s="2004"/>
      <c r="M14" s="2005"/>
      <c r="N14" s="2006"/>
      <c r="O14" s="2006"/>
      <c r="P14" s="2006"/>
      <c r="Q14" s="2007"/>
      <c r="R14" s="460"/>
      <c r="S14" s="2036"/>
      <c r="T14" s="2037"/>
      <c r="U14" s="2037"/>
      <c r="V14" s="2038"/>
      <c r="W14" s="2031"/>
      <c r="X14" s="2031"/>
      <c r="Y14" s="2031"/>
      <c r="Z14" s="2031"/>
      <c r="AA14" s="2031"/>
      <c r="AB14" s="2031"/>
      <c r="AC14" s="2031"/>
      <c r="AD14" s="2031"/>
      <c r="AE14" s="2031"/>
      <c r="AF14" s="2031"/>
      <c r="AG14" s="2031"/>
      <c r="AH14" s="2031"/>
      <c r="AI14" s="2031"/>
      <c r="AJ14" s="2031"/>
      <c r="AK14" s="2032"/>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row>
    <row r="15" spans="1:75" s="459" customFormat="1" ht="18.75" customHeight="1" x14ac:dyDescent="0.4">
      <c r="A15" s="1999"/>
      <c r="B15" s="2000"/>
      <c r="C15" s="2000"/>
      <c r="D15" s="2001"/>
      <c r="E15" s="2002"/>
      <c r="F15" s="2003"/>
      <c r="G15" s="2004"/>
      <c r="H15" s="2004"/>
      <c r="I15" s="2004"/>
      <c r="J15" s="2004"/>
      <c r="K15" s="2004"/>
      <c r="L15" s="2004"/>
      <c r="M15" s="2005"/>
      <c r="N15" s="2006"/>
      <c r="O15" s="2006"/>
      <c r="P15" s="2006"/>
      <c r="Q15" s="2007"/>
      <c r="R15" s="460"/>
      <c r="S15" s="2008" t="s">
        <v>747</v>
      </c>
      <c r="T15" s="2009"/>
      <c r="U15" s="2009"/>
      <c r="V15" s="2010"/>
      <c r="W15" s="2014"/>
      <c r="X15" s="2015"/>
      <c r="Y15" s="467" t="s">
        <v>748</v>
      </c>
      <c r="Z15" s="2016" t="s">
        <v>749</v>
      </c>
      <c r="AA15" s="2009"/>
      <c r="AB15" s="2009"/>
      <c r="AC15" s="2010"/>
      <c r="AD15" s="785"/>
      <c r="AE15" s="786"/>
      <c r="AF15" s="468" t="s">
        <v>750</v>
      </c>
      <c r="AG15" s="2017" t="s">
        <v>751</v>
      </c>
      <c r="AH15" s="2017"/>
      <c r="AI15" s="2018"/>
      <c r="AJ15" s="2018"/>
      <c r="AK15" s="469" t="s">
        <v>752</v>
      </c>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row>
    <row r="16" spans="1:75" s="459" customFormat="1" ht="18.75" customHeight="1" thickBot="1" x14ac:dyDescent="0.45">
      <c r="A16" s="1999"/>
      <c r="B16" s="2000"/>
      <c r="C16" s="2000"/>
      <c r="D16" s="2001"/>
      <c r="E16" s="2002"/>
      <c r="F16" s="2003"/>
      <c r="G16" s="2004"/>
      <c r="H16" s="2004"/>
      <c r="I16" s="2004"/>
      <c r="J16" s="2004"/>
      <c r="K16" s="2004"/>
      <c r="L16" s="2004"/>
      <c r="M16" s="2005"/>
      <c r="N16" s="2006"/>
      <c r="O16" s="2006"/>
      <c r="P16" s="2006"/>
      <c r="Q16" s="2007"/>
      <c r="R16" s="460"/>
      <c r="S16" s="2028" t="s">
        <v>753</v>
      </c>
      <c r="T16" s="2012"/>
      <c r="U16" s="2012"/>
      <c r="V16" s="2013"/>
      <c r="W16" s="470"/>
      <c r="X16" s="471" t="s">
        <v>754</v>
      </c>
      <c r="Y16" s="472"/>
      <c r="Z16" s="473"/>
      <c r="AA16" s="470"/>
      <c r="AB16" s="471" t="s">
        <v>46</v>
      </c>
      <c r="AC16" s="2011" t="s">
        <v>755</v>
      </c>
      <c r="AD16" s="2012"/>
      <c r="AE16" s="2012"/>
      <c r="AF16" s="2013"/>
      <c r="AG16" s="731"/>
      <c r="AH16" s="732"/>
      <c r="AI16" s="732"/>
      <c r="AJ16" s="732"/>
      <c r="AK16" s="474" t="s">
        <v>56</v>
      </c>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row>
    <row r="17" spans="1:75" s="459" customFormat="1" ht="18.75" customHeight="1" thickBot="1" x14ac:dyDescent="0.45">
      <c r="A17" s="1999"/>
      <c r="B17" s="2000"/>
      <c r="C17" s="2000"/>
      <c r="D17" s="2001"/>
      <c r="E17" s="2002"/>
      <c r="F17" s="2003"/>
      <c r="G17" s="2004"/>
      <c r="H17" s="2004"/>
      <c r="I17" s="2004"/>
      <c r="J17" s="2004"/>
      <c r="K17" s="2004"/>
      <c r="L17" s="2004"/>
      <c r="M17" s="2005"/>
      <c r="N17" s="2006"/>
      <c r="O17" s="2006"/>
      <c r="P17" s="2006"/>
      <c r="Q17" s="2007"/>
      <c r="R17" s="460"/>
      <c r="S17" s="460"/>
      <c r="T17" s="460"/>
      <c r="U17" s="466"/>
      <c r="V17" s="466"/>
      <c r="W17" s="466"/>
      <c r="X17" s="466"/>
      <c r="Y17" s="466"/>
      <c r="Z17" s="466"/>
      <c r="AA17" s="466"/>
      <c r="AB17" s="466"/>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row>
    <row r="18" spans="1:75" s="459" customFormat="1" ht="18.75" customHeight="1" x14ac:dyDescent="0.4">
      <c r="A18" s="1999"/>
      <c r="B18" s="2000"/>
      <c r="C18" s="2000"/>
      <c r="D18" s="2001"/>
      <c r="E18" s="2002"/>
      <c r="F18" s="2003"/>
      <c r="G18" s="2004"/>
      <c r="H18" s="2004"/>
      <c r="I18" s="2004"/>
      <c r="J18" s="2004"/>
      <c r="K18" s="2004"/>
      <c r="L18" s="2004"/>
      <c r="M18" s="2005"/>
      <c r="N18" s="2006"/>
      <c r="O18" s="2006"/>
      <c r="P18" s="2006"/>
      <c r="Q18" s="2007"/>
      <c r="R18" s="460"/>
      <c r="S18" s="2041" t="s">
        <v>745</v>
      </c>
      <c r="T18" s="2042"/>
      <c r="U18" s="2042"/>
      <c r="V18" s="2043"/>
      <c r="W18" s="2029"/>
      <c r="X18" s="2029"/>
      <c r="Y18" s="2029"/>
      <c r="Z18" s="2029"/>
      <c r="AA18" s="2029"/>
      <c r="AB18" s="2029"/>
      <c r="AC18" s="2029"/>
      <c r="AD18" s="2029"/>
      <c r="AE18" s="2029"/>
      <c r="AF18" s="2029"/>
      <c r="AG18" s="2029"/>
      <c r="AH18" s="2029"/>
      <c r="AI18" s="2029"/>
      <c r="AJ18" s="2029"/>
      <c r="AK18" s="203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row>
    <row r="19" spans="1:75" s="459" customFormat="1" ht="18.75" customHeight="1" x14ac:dyDescent="0.4">
      <c r="A19" s="1999"/>
      <c r="B19" s="2000"/>
      <c r="C19" s="2000"/>
      <c r="D19" s="2001"/>
      <c r="E19" s="2002"/>
      <c r="F19" s="2003"/>
      <c r="G19" s="2004"/>
      <c r="H19" s="2004"/>
      <c r="I19" s="2004"/>
      <c r="J19" s="2004"/>
      <c r="K19" s="2004"/>
      <c r="L19" s="2004"/>
      <c r="M19" s="2005"/>
      <c r="N19" s="2006"/>
      <c r="O19" s="2006"/>
      <c r="P19" s="2006"/>
      <c r="Q19" s="2007"/>
      <c r="R19" s="460"/>
      <c r="S19" s="2036"/>
      <c r="T19" s="2037"/>
      <c r="U19" s="2037"/>
      <c r="V19" s="2038"/>
      <c r="W19" s="2031"/>
      <c r="X19" s="2031"/>
      <c r="Y19" s="2031"/>
      <c r="Z19" s="2031"/>
      <c r="AA19" s="2031"/>
      <c r="AB19" s="2031"/>
      <c r="AC19" s="2031"/>
      <c r="AD19" s="2031"/>
      <c r="AE19" s="2031"/>
      <c r="AF19" s="2031"/>
      <c r="AG19" s="2031"/>
      <c r="AH19" s="2031"/>
      <c r="AI19" s="2031"/>
      <c r="AJ19" s="2031"/>
      <c r="AK19" s="2032"/>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row>
    <row r="20" spans="1:75" s="459" customFormat="1" ht="18.75" customHeight="1" x14ac:dyDescent="0.4">
      <c r="A20" s="1999"/>
      <c r="B20" s="2000"/>
      <c r="C20" s="2000"/>
      <c r="D20" s="2001"/>
      <c r="E20" s="2002"/>
      <c r="F20" s="2003"/>
      <c r="G20" s="2004"/>
      <c r="H20" s="2004"/>
      <c r="I20" s="2004"/>
      <c r="J20" s="2004"/>
      <c r="K20" s="2004"/>
      <c r="L20" s="2004"/>
      <c r="M20" s="2005"/>
      <c r="N20" s="2006"/>
      <c r="O20" s="2006"/>
      <c r="P20" s="2006"/>
      <c r="Q20" s="2007"/>
      <c r="R20" s="460"/>
      <c r="S20" s="2033" t="s">
        <v>746</v>
      </c>
      <c r="T20" s="2034"/>
      <c r="U20" s="2034"/>
      <c r="V20" s="2035"/>
      <c r="W20" s="2039"/>
      <c r="X20" s="2039"/>
      <c r="Y20" s="2039"/>
      <c r="Z20" s="2039"/>
      <c r="AA20" s="2039"/>
      <c r="AB20" s="2039"/>
      <c r="AC20" s="2039"/>
      <c r="AD20" s="2039"/>
      <c r="AE20" s="2039"/>
      <c r="AF20" s="2039"/>
      <c r="AG20" s="2039"/>
      <c r="AH20" s="2039"/>
      <c r="AI20" s="2039"/>
      <c r="AJ20" s="2039"/>
      <c r="AK20" s="204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row>
    <row r="21" spans="1:75" s="459" customFormat="1" ht="18.75" customHeight="1" x14ac:dyDescent="0.4">
      <c r="A21" s="1999"/>
      <c r="B21" s="2000"/>
      <c r="C21" s="2000"/>
      <c r="D21" s="2001"/>
      <c r="E21" s="2002"/>
      <c r="F21" s="2003"/>
      <c r="G21" s="2004"/>
      <c r="H21" s="2004"/>
      <c r="I21" s="2004"/>
      <c r="J21" s="2004"/>
      <c r="K21" s="2004"/>
      <c r="L21" s="2004"/>
      <c r="M21" s="2005"/>
      <c r="N21" s="2006"/>
      <c r="O21" s="2006"/>
      <c r="P21" s="2006"/>
      <c r="Q21" s="2007"/>
      <c r="R21" s="460"/>
      <c r="S21" s="2036"/>
      <c r="T21" s="2037"/>
      <c r="U21" s="2037"/>
      <c r="V21" s="2038"/>
      <c r="W21" s="2031"/>
      <c r="X21" s="2031"/>
      <c r="Y21" s="2031"/>
      <c r="Z21" s="2031"/>
      <c r="AA21" s="2031"/>
      <c r="AB21" s="2031"/>
      <c r="AC21" s="2031"/>
      <c r="AD21" s="2031"/>
      <c r="AE21" s="2031"/>
      <c r="AF21" s="2031"/>
      <c r="AG21" s="2031"/>
      <c r="AH21" s="2031"/>
      <c r="AI21" s="2031"/>
      <c r="AJ21" s="2031"/>
      <c r="AK21" s="2032"/>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row>
    <row r="22" spans="1:75" s="459" customFormat="1" ht="18.75" customHeight="1" x14ac:dyDescent="0.4">
      <c r="A22" s="1999"/>
      <c r="B22" s="2000"/>
      <c r="C22" s="2000"/>
      <c r="D22" s="2001"/>
      <c r="E22" s="2002"/>
      <c r="F22" s="2003"/>
      <c r="G22" s="2004"/>
      <c r="H22" s="2004"/>
      <c r="I22" s="2004"/>
      <c r="J22" s="2004"/>
      <c r="K22" s="2004"/>
      <c r="L22" s="2004"/>
      <c r="M22" s="2005"/>
      <c r="N22" s="2006"/>
      <c r="O22" s="2006"/>
      <c r="P22" s="2006"/>
      <c r="Q22" s="2007"/>
      <c r="R22" s="460"/>
      <c r="S22" s="2008" t="s">
        <v>747</v>
      </c>
      <c r="T22" s="2009"/>
      <c r="U22" s="2009"/>
      <c r="V22" s="2010"/>
      <c r="W22" s="2014"/>
      <c r="X22" s="2015"/>
      <c r="Y22" s="467" t="s">
        <v>748</v>
      </c>
      <c r="Z22" s="2016" t="s">
        <v>749</v>
      </c>
      <c r="AA22" s="2009"/>
      <c r="AB22" s="2009"/>
      <c r="AC22" s="2010"/>
      <c r="AD22" s="785"/>
      <c r="AE22" s="786"/>
      <c r="AF22" s="468" t="s">
        <v>750</v>
      </c>
      <c r="AG22" s="2017" t="s">
        <v>751</v>
      </c>
      <c r="AH22" s="2017"/>
      <c r="AI22" s="2018"/>
      <c r="AJ22" s="2018"/>
      <c r="AK22" s="469" t="s">
        <v>752</v>
      </c>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row>
    <row r="23" spans="1:75" s="459" customFormat="1" ht="18.75" customHeight="1" thickBot="1" x14ac:dyDescent="0.45">
      <c r="A23" s="1999"/>
      <c r="B23" s="2000"/>
      <c r="C23" s="2000"/>
      <c r="D23" s="2001"/>
      <c r="E23" s="2002"/>
      <c r="F23" s="2003"/>
      <c r="G23" s="2004"/>
      <c r="H23" s="2004"/>
      <c r="I23" s="2004"/>
      <c r="J23" s="2004"/>
      <c r="K23" s="2004"/>
      <c r="L23" s="2004"/>
      <c r="M23" s="2005"/>
      <c r="N23" s="2006"/>
      <c r="O23" s="2006"/>
      <c r="P23" s="2006"/>
      <c r="Q23" s="2007"/>
      <c r="R23" s="460"/>
      <c r="S23" s="2028" t="s">
        <v>753</v>
      </c>
      <c r="T23" s="2012"/>
      <c r="U23" s="2012"/>
      <c r="V23" s="2013"/>
      <c r="W23" s="470"/>
      <c r="X23" s="471" t="s">
        <v>754</v>
      </c>
      <c r="Y23" s="472"/>
      <c r="Z23" s="473"/>
      <c r="AA23" s="470"/>
      <c r="AB23" s="471" t="s">
        <v>46</v>
      </c>
      <c r="AC23" s="2011" t="s">
        <v>755</v>
      </c>
      <c r="AD23" s="2012"/>
      <c r="AE23" s="2012"/>
      <c r="AF23" s="2013"/>
      <c r="AG23" s="731"/>
      <c r="AH23" s="732"/>
      <c r="AI23" s="732"/>
      <c r="AJ23" s="732"/>
      <c r="AK23" s="474" t="s">
        <v>56</v>
      </c>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row>
    <row r="24" spans="1:75" s="459" customFormat="1" ht="18.75" customHeight="1" thickBot="1" x14ac:dyDescent="0.45">
      <c r="A24" s="1999"/>
      <c r="B24" s="2000"/>
      <c r="C24" s="2000"/>
      <c r="D24" s="2001"/>
      <c r="E24" s="2002"/>
      <c r="F24" s="2003"/>
      <c r="G24" s="2004"/>
      <c r="H24" s="2004"/>
      <c r="I24" s="2004"/>
      <c r="J24" s="2004"/>
      <c r="K24" s="2004"/>
      <c r="L24" s="2004"/>
      <c r="M24" s="2005"/>
      <c r="N24" s="2006"/>
      <c r="O24" s="2006"/>
      <c r="P24" s="2006"/>
      <c r="Q24" s="2007"/>
      <c r="R24" s="460"/>
      <c r="S24" s="460"/>
      <c r="T24" s="460"/>
      <c r="U24" s="466"/>
      <c r="V24" s="466"/>
      <c r="W24" s="466"/>
      <c r="X24" s="466"/>
      <c r="Y24" s="466"/>
      <c r="Z24" s="466"/>
      <c r="AA24" s="466"/>
      <c r="AB24" s="466"/>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row>
    <row r="25" spans="1:75" s="459" customFormat="1" ht="18.75" customHeight="1" x14ac:dyDescent="0.4">
      <c r="A25" s="1999"/>
      <c r="B25" s="2000"/>
      <c r="C25" s="2000"/>
      <c r="D25" s="2001"/>
      <c r="E25" s="2002"/>
      <c r="F25" s="2003"/>
      <c r="G25" s="2004"/>
      <c r="H25" s="2004"/>
      <c r="I25" s="2004"/>
      <c r="J25" s="2004"/>
      <c r="K25" s="2004"/>
      <c r="L25" s="2004"/>
      <c r="M25" s="2005"/>
      <c r="N25" s="2006"/>
      <c r="O25" s="2006"/>
      <c r="P25" s="2006"/>
      <c r="Q25" s="2007"/>
      <c r="R25" s="460"/>
      <c r="S25" s="2041" t="s">
        <v>745</v>
      </c>
      <c r="T25" s="2042"/>
      <c r="U25" s="2042"/>
      <c r="V25" s="2043"/>
      <c r="W25" s="2029"/>
      <c r="X25" s="2029"/>
      <c r="Y25" s="2029"/>
      <c r="Z25" s="2029"/>
      <c r="AA25" s="2029"/>
      <c r="AB25" s="2029"/>
      <c r="AC25" s="2029"/>
      <c r="AD25" s="2029"/>
      <c r="AE25" s="2029"/>
      <c r="AF25" s="2029"/>
      <c r="AG25" s="2029"/>
      <c r="AH25" s="2029"/>
      <c r="AI25" s="2029"/>
      <c r="AJ25" s="2029"/>
      <c r="AK25" s="203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row>
    <row r="26" spans="1:75" s="459" customFormat="1" ht="18.75" customHeight="1" x14ac:dyDescent="0.4">
      <c r="A26" s="1999"/>
      <c r="B26" s="2000"/>
      <c r="C26" s="2000"/>
      <c r="D26" s="2001"/>
      <c r="E26" s="2002"/>
      <c r="F26" s="2003"/>
      <c r="G26" s="2004"/>
      <c r="H26" s="2004"/>
      <c r="I26" s="2004"/>
      <c r="J26" s="2004"/>
      <c r="K26" s="2004"/>
      <c r="L26" s="2004"/>
      <c r="M26" s="2005"/>
      <c r="N26" s="2006"/>
      <c r="O26" s="2006"/>
      <c r="P26" s="2006"/>
      <c r="Q26" s="2007"/>
      <c r="R26" s="460"/>
      <c r="S26" s="2036"/>
      <c r="T26" s="2037"/>
      <c r="U26" s="2037"/>
      <c r="V26" s="2038"/>
      <c r="W26" s="2031"/>
      <c r="X26" s="2031"/>
      <c r="Y26" s="2031"/>
      <c r="Z26" s="2031"/>
      <c r="AA26" s="2031"/>
      <c r="AB26" s="2031"/>
      <c r="AC26" s="2031"/>
      <c r="AD26" s="2031"/>
      <c r="AE26" s="2031"/>
      <c r="AF26" s="2031"/>
      <c r="AG26" s="2031"/>
      <c r="AH26" s="2031"/>
      <c r="AI26" s="2031"/>
      <c r="AJ26" s="2031"/>
      <c r="AK26" s="2032"/>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row>
    <row r="27" spans="1:75" s="459" customFormat="1" ht="18.75" customHeight="1" x14ac:dyDescent="0.4">
      <c r="A27" s="1999"/>
      <c r="B27" s="2000"/>
      <c r="C27" s="2000"/>
      <c r="D27" s="2001"/>
      <c r="E27" s="2002"/>
      <c r="F27" s="2003"/>
      <c r="G27" s="2004"/>
      <c r="H27" s="2004"/>
      <c r="I27" s="2004"/>
      <c r="J27" s="2004"/>
      <c r="K27" s="2004"/>
      <c r="L27" s="2004"/>
      <c r="M27" s="2005"/>
      <c r="N27" s="2006"/>
      <c r="O27" s="2006"/>
      <c r="P27" s="2006"/>
      <c r="Q27" s="2007"/>
      <c r="R27" s="460"/>
      <c r="S27" s="2033" t="s">
        <v>746</v>
      </c>
      <c r="T27" s="2034"/>
      <c r="U27" s="2034"/>
      <c r="V27" s="2035"/>
      <c r="W27" s="2039"/>
      <c r="X27" s="2039"/>
      <c r="Y27" s="2039"/>
      <c r="Z27" s="2039"/>
      <c r="AA27" s="2039"/>
      <c r="AB27" s="2039"/>
      <c r="AC27" s="2039"/>
      <c r="AD27" s="2039"/>
      <c r="AE27" s="2039"/>
      <c r="AF27" s="2039"/>
      <c r="AG27" s="2039"/>
      <c r="AH27" s="2039"/>
      <c r="AI27" s="2039"/>
      <c r="AJ27" s="2039"/>
      <c r="AK27" s="204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row>
    <row r="28" spans="1:75" s="459" customFormat="1" ht="18.75" customHeight="1" x14ac:dyDescent="0.4">
      <c r="A28" s="1999"/>
      <c r="B28" s="2000"/>
      <c r="C28" s="2000"/>
      <c r="D28" s="2001"/>
      <c r="E28" s="2002"/>
      <c r="F28" s="2003"/>
      <c r="G28" s="2004"/>
      <c r="H28" s="2004"/>
      <c r="I28" s="2004"/>
      <c r="J28" s="2004"/>
      <c r="K28" s="2004"/>
      <c r="L28" s="2004"/>
      <c r="M28" s="2005"/>
      <c r="N28" s="2006"/>
      <c r="O28" s="2006"/>
      <c r="P28" s="2006"/>
      <c r="Q28" s="2007"/>
      <c r="R28" s="460"/>
      <c r="S28" s="2036"/>
      <c r="T28" s="2037"/>
      <c r="U28" s="2037"/>
      <c r="V28" s="2038"/>
      <c r="W28" s="2031"/>
      <c r="X28" s="2031"/>
      <c r="Y28" s="2031"/>
      <c r="Z28" s="2031"/>
      <c r="AA28" s="2031"/>
      <c r="AB28" s="2031"/>
      <c r="AC28" s="2031"/>
      <c r="AD28" s="2031"/>
      <c r="AE28" s="2031"/>
      <c r="AF28" s="2031"/>
      <c r="AG28" s="2031"/>
      <c r="AH28" s="2031"/>
      <c r="AI28" s="2031"/>
      <c r="AJ28" s="2031"/>
      <c r="AK28" s="2032"/>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row>
    <row r="29" spans="1:75" s="459" customFormat="1" ht="18.75" customHeight="1" x14ac:dyDescent="0.4">
      <c r="A29" s="1999"/>
      <c r="B29" s="2000"/>
      <c r="C29" s="2000"/>
      <c r="D29" s="2001"/>
      <c r="E29" s="2002"/>
      <c r="F29" s="2003"/>
      <c r="G29" s="2004"/>
      <c r="H29" s="2004"/>
      <c r="I29" s="2004"/>
      <c r="J29" s="2004"/>
      <c r="K29" s="2004"/>
      <c r="L29" s="2004"/>
      <c r="M29" s="2005"/>
      <c r="N29" s="2006"/>
      <c r="O29" s="2006"/>
      <c r="P29" s="2006"/>
      <c r="Q29" s="2007"/>
      <c r="R29" s="460"/>
      <c r="S29" s="2008" t="s">
        <v>747</v>
      </c>
      <c r="T29" s="2009"/>
      <c r="U29" s="2009"/>
      <c r="V29" s="2010"/>
      <c r="W29" s="2014"/>
      <c r="X29" s="2015"/>
      <c r="Y29" s="467" t="s">
        <v>748</v>
      </c>
      <c r="Z29" s="2016" t="s">
        <v>749</v>
      </c>
      <c r="AA29" s="2009"/>
      <c r="AB29" s="2009"/>
      <c r="AC29" s="2010"/>
      <c r="AD29" s="785"/>
      <c r="AE29" s="786"/>
      <c r="AF29" s="468" t="s">
        <v>750</v>
      </c>
      <c r="AG29" s="2017" t="s">
        <v>751</v>
      </c>
      <c r="AH29" s="2017"/>
      <c r="AI29" s="2018"/>
      <c r="AJ29" s="2018"/>
      <c r="AK29" s="469" t="s">
        <v>752</v>
      </c>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row>
    <row r="30" spans="1:75" s="459" customFormat="1" ht="18.75" customHeight="1" thickBot="1" x14ac:dyDescent="0.45">
      <c r="A30" s="1999"/>
      <c r="B30" s="2000"/>
      <c r="C30" s="2000"/>
      <c r="D30" s="2001"/>
      <c r="E30" s="2002"/>
      <c r="F30" s="2003"/>
      <c r="G30" s="2004"/>
      <c r="H30" s="2004"/>
      <c r="I30" s="2004"/>
      <c r="J30" s="2004"/>
      <c r="K30" s="2004"/>
      <c r="L30" s="2004"/>
      <c r="M30" s="2005"/>
      <c r="N30" s="2006"/>
      <c r="O30" s="2006"/>
      <c r="P30" s="2006"/>
      <c r="Q30" s="2007"/>
      <c r="R30" s="460"/>
      <c r="S30" s="2028" t="s">
        <v>753</v>
      </c>
      <c r="T30" s="2012"/>
      <c r="U30" s="2012"/>
      <c r="V30" s="2013"/>
      <c r="W30" s="470"/>
      <c r="X30" s="471" t="s">
        <v>754</v>
      </c>
      <c r="Y30" s="472"/>
      <c r="Z30" s="473"/>
      <c r="AA30" s="470"/>
      <c r="AB30" s="471" t="s">
        <v>46</v>
      </c>
      <c r="AC30" s="2011" t="s">
        <v>755</v>
      </c>
      <c r="AD30" s="2012"/>
      <c r="AE30" s="2012"/>
      <c r="AF30" s="2013"/>
      <c r="AG30" s="731"/>
      <c r="AH30" s="732"/>
      <c r="AI30" s="732"/>
      <c r="AJ30" s="732"/>
      <c r="AK30" s="474" t="s">
        <v>56</v>
      </c>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row>
    <row r="31" spans="1:75" s="459" customFormat="1" ht="18.75" customHeight="1" thickBot="1" x14ac:dyDescent="0.45">
      <c r="A31" s="1999"/>
      <c r="B31" s="2000"/>
      <c r="C31" s="2000"/>
      <c r="D31" s="2001"/>
      <c r="E31" s="2002"/>
      <c r="F31" s="2003"/>
      <c r="G31" s="2004"/>
      <c r="H31" s="2004"/>
      <c r="I31" s="2004"/>
      <c r="J31" s="2004"/>
      <c r="K31" s="2004"/>
      <c r="L31" s="2004"/>
      <c r="M31" s="2005"/>
      <c r="N31" s="2006"/>
      <c r="O31" s="2006"/>
      <c r="P31" s="2006"/>
      <c r="Q31" s="2007"/>
      <c r="R31" s="460"/>
      <c r="S31" s="460"/>
      <c r="T31" s="460"/>
      <c r="U31" s="466"/>
      <c r="V31" s="466"/>
      <c r="W31" s="466"/>
      <c r="X31" s="466"/>
      <c r="Y31" s="466"/>
      <c r="Z31" s="466"/>
      <c r="AA31" s="466"/>
      <c r="AB31" s="466"/>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row>
    <row r="32" spans="1:75" s="459" customFormat="1" ht="18.75" customHeight="1" x14ac:dyDescent="0.4">
      <c r="A32" s="1999"/>
      <c r="B32" s="2000"/>
      <c r="C32" s="2000"/>
      <c r="D32" s="2001"/>
      <c r="E32" s="2002"/>
      <c r="F32" s="2003"/>
      <c r="G32" s="2004"/>
      <c r="H32" s="2004"/>
      <c r="I32" s="2004"/>
      <c r="J32" s="2004"/>
      <c r="K32" s="2004"/>
      <c r="L32" s="2004"/>
      <c r="M32" s="2005"/>
      <c r="N32" s="2006"/>
      <c r="O32" s="2006"/>
      <c r="P32" s="2006"/>
      <c r="Q32" s="2007"/>
      <c r="R32" s="460"/>
      <c r="S32" s="2041" t="s">
        <v>745</v>
      </c>
      <c r="T32" s="2042"/>
      <c r="U32" s="2042"/>
      <c r="V32" s="2043"/>
      <c r="W32" s="2029"/>
      <c r="X32" s="2029"/>
      <c r="Y32" s="2029"/>
      <c r="Z32" s="2029"/>
      <c r="AA32" s="2029"/>
      <c r="AB32" s="2029"/>
      <c r="AC32" s="2029"/>
      <c r="AD32" s="2029"/>
      <c r="AE32" s="2029"/>
      <c r="AF32" s="2029"/>
      <c r="AG32" s="2029"/>
      <c r="AH32" s="2029"/>
      <c r="AI32" s="2029"/>
      <c r="AJ32" s="2029"/>
      <c r="AK32" s="203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row>
    <row r="33" spans="1:75" s="459" customFormat="1" ht="18.75" customHeight="1" x14ac:dyDescent="0.4">
      <c r="A33" s="1999"/>
      <c r="B33" s="2000"/>
      <c r="C33" s="2000"/>
      <c r="D33" s="2001"/>
      <c r="E33" s="2002"/>
      <c r="F33" s="2003"/>
      <c r="G33" s="2004"/>
      <c r="H33" s="2004"/>
      <c r="I33" s="2004"/>
      <c r="J33" s="2004"/>
      <c r="K33" s="2004"/>
      <c r="L33" s="2004"/>
      <c r="M33" s="2005"/>
      <c r="N33" s="2006"/>
      <c r="O33" s="2006"/>
      <c r="P33" s="2006"/>
      <c r="Q33" s="2007"/>
      <c r="R33" s="460"/>
      <c r="S33" s="2036"/>
      <c r="T33" s="2037"/>
      <c r="U33" s="2037"/>
      <c r="V33" s="2038"/>
      <c r="W33" s="2031"/>
      <c r="X33" s="2031"/>
      <c r="Y33" s="2031"/>
      <c r="Z33" s="2031"/>
      <c r="AA33" s="2031"/>
      <c r="AB33" s="2031"/>
      <c r="AC33" s="2031"/>
      <c r="AD33" s="2031"/>
      <c r="AE33" s="2031"/>
      <c r="AF33" s="2031"/>
      <c r="AG33" s="2031"/>
      <c r="AH33" s="2031"/>
      <c r="AI33" s="2031"/>
      <c r="AJ33" s="2031"/>
      <c r="AK33" s="2032"/>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row>
    <row r="34" spans="1:75" s="459" customFormat="1" ht="18.75" customHeight="1" x14ac:dyDescent="0.4">
      <c r="A34" s="1999"/>
      <c r="B34" s="2000"/>
      <c r="C34" s="2000"/>
      <c r="D34" s="2001"/>
      <c r="E34" s="2002"/>
      <c r="F34" s="2003"/>
      <c r="G34" s="2004"/>
      <c r="H34" s="2004"/>
      <c r="I34" s="2004"/>
      <c r="J34" s="2004"/>
      <c r="K34" s="2004"/>
      <c r="L34" s="2004"/>
      <c r="M34" s="2005"/>
      <c r="N34" s="2006"/>
      <c r="O34" s="2006"/>
      <c r="P34" s="2006"/>
      <c r="Q34" s="2007"/>
      <c r="R34" s="460"/>
      <c r="S34" s="2033" t="s">
        <v>746</v>
      </c>
      <c r="T34" s="2034"/>
      <c r="U34" s="2034"/>
      <c r="V34" s="2035"/>
      <c r="W34" s="2039"/>
      <c r="X34" s="2039"/>
      <c r="Y34" s="2039"/>
      <c r="Z34" s="2039"/>
      <c r="AA34" s="2039"/>
      <c r="AB34" s="2039"/>
      <c r="AC34" s="2039"/>
      <c r="AD34" s="2039"/>
      <c r="AE34" s="2039"/>
      <c r="AF34" s="2039"/>
      <c r="AG34" s="2039"/>
      <c r="AH34" s="2039"/>
      <c r="AI34" s="2039"/>
      <c r="AJ34" s="2039"/>
      <c r="AK34" s="204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row>
    <row r="35" spans="1:75" s="459" customFormat="1" ht="18.75" customHeight="1" x14ac:dyDescent="0.4">
      <c r="A35" s="1999"/>
      <c r="B35" s="2000"/>
      <c r="C35" s="2000"/>
      <c r="D35" s="2001"/>
      <c r="E35" s="2002"/>
      <c r="F35" s="2003"/>
      <c r="G35" s="2004"/>
      <c r="H35" s="2004"/>
      <c r="I35" s="2004"/>
      <c r="J35" s="2004"/>
      <c r="K35" s="2004"/>
      <c r="L35" s="2004"/>
      <c r="M35" s="2005"/>
      <c r="N35" s="2006"/>
      <c r="O35" s="2006"/>
      <c r="P35" s="2006"/>
      <c r="Q35" s="2007"/>
      <c r="R35" s="460"/>
      <c r="S35" s="2036"/>
      <c r="T35" s="2037"/>
      <c r="U35" s="2037"/>
      <c r="V35" s="2038"/>
      <c r="W35" s="2031"/>
      <c r="X35" s="2031"/>
      <c r="Y35" s="2031"/>
      <c r="Z35" s="2031"/>
      <c r="AA35" s="2031"/>
      <c r="AB35" s="2031"/>
      <c r="AC35" s="2031"/>
      <c r="AD35" s="2031"/>
      <c r="AE35" s="2031"/>
      <c r="AF35" s="2031"/>
      <c r="AG35" s="2031"/>
      <c r="AH35" s="2031"/>
      <c r="AI35" s="2031"/>
      <c r="AJ35" s="2031"/>
      <c r="AK35" s="2032"/>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row>
    <row r="36" spans="1:75" s="459" customFormat="1" ht="18.75" customHeight="1" x14ac:dyDescent="0.4">
      <c r="A36" s="1999"/>
      <c r="B36" s="2000"/>
      <c r="C36" s="2000"/>
      <c r="D36" s="2001"/>
      <c r="E36" s="2002"/>
      <c r="F36" s="2003"/>
      <c r="G36" s="2004"/>
      <c r="H36" s="2004"/>
      <c r="I36" s="2004"/>
      <c r="J36" s="2004"/>
      <c r="K36" s="2004"/>
      <c r="L36" s="2004"/>
      <c r="M36" s="2005"/>
      <c r="N36" s="2006"/>
      <c r="O36" s="2006"/>
      <c r="P36" s="2006"/>
      <c r="Q36" s="2007"/>
      <c r="R36" s="460"/>
      <c r="S36" s="2008" t="s">
        <v>747</v>
      </c>
      <c r="T36" s="2009"/>
      <c r="U36" s="2009"/>
      <c r="V36" s="2010"/>
      <c r="W36" s="2014"/>
      <c r="X36" s="2015"/>
      <c r="Y36" s="467" t="s">
        <v>748</v>
      </c>
      <c r="Z36" s="2016" t="s">
        <v>749</v>
      </c>
      <c r="AA36" s="2009"/>
      <c r="AB36" s="2009"/>
      <c r="AC36" s="2010"/>
      <c r="AD36" s="785"/>
      <c r="AE36" s="786"/>
      <c r="AF36" s="468" t="s">
        <v>750</v>
      </c>
      <c r="AG36" s="2017" t="s">
        <v>751</v>
      </c>
      <c r="AH36" s="2017"/>
      <c r="AI36" s="2018"/>
      <c r="AJ36" s="2018"/>
      <c r="AK36" s="469" t="s">
        <v>752</v>
      </c>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row>
    <row r="37" spans="1:75" s="459" customFormat="1" ht="18.75" customHeight="1" thickBot="1" x14ac:dyDescent="0.45">
      <c r="A37" s="2019"/>
      <c r="B37" s="2020"/>
      <c r="C37" s="2020"/>
      <c r="D37" s="2021"/>
      <c r="E37" s="2022"/>
      <c r="F37" s="2023"/>
      <c r="G37" s="2024"/>
      <c r="H37" s="2024"/>
      <c r="I37" s="2024"/>
      <c r="J37" s="2024"/>
      <c r="K37" s="2024"/>
      <c r="L37" s="2024"/>
      <c r="M37" s="2025"/>
      <c r="N37" s="2026"/>
      <c r="O37" s="2026"/>
      <c r="P37" s="2026"/>
      <c r="Q37" s="2027"/>
      <c r="R37" s="460"/>
      <c r="S37" s="2028" t="s">
        <v>753</v>
      </c>
      <c r="T37" s="2012"/>
      <c r="U37" s="2012"/>
      <c r="V37" s="2013"/>
      <c r="W37" s="470"/>
      <c r="X37" s="471" t="s">
        <v>754</v>
      </c>
      <c r="Y37" s="472"/>
      <c r="Z37" s="473"/>
      <c r="AA37" s="470"/>
      <c r="AB37" s="471" t="s">
        <v>46</v>
      </c>
      <c r="AC37" s="2011" t="s">
        <v>755</v>
      </c>
      <c r="AD37" s="2012"/>
      <c r="AE37" s="2012"/>
      <c r="AF37" s="2013"/>
      <c r="AG37" s="731"/>
      <c r="AH37" s="732"/>
      <c r="AI37" s="732"/>
      <c r="AJ37" s="732"/>
      <c r="AK37" s="474" t="s">
        <v>56</v>
      </c>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row>
    <row r="38" spans="1:75" ht="18.75" customHeight="1" x14ac:dyDescent="0.15">
      <c r="M38" s="420"/>
      <c r="N38" s="420"/>
      <c r="O38" s="420"/>
      <c r="P38" s="420"/>
      <c r="Q38" s="420"/>
    </row>
    <row r="39" spans="1:75" ht="18.75" customHeight="1" x14ac:dyDescent="0.15">
      <c r="M39" s="420"/>
      <c r="N39" s="420"/>
      <c r="O39" s="420"/>
      <c r="P39" s="420"/>
      <c r="Q39" s="420"/>
    </row>
    <row r="40" spans="1:75" ht="18.75" customHeight="1" x14ac:dyDescent="0.15">
      <c r="M40" s="420"/>
      <c r="N40" s="420"/>
      <c r="O40" s="420"/>
      <c r="P40" s="420"/>
      <c r="Q40" s="420"/>
    </row>
    <row r="41" spans="1:75" ht="18.75" customHeight="1" x14ac:dyDescent="0.15">
      <c r="M41" s="420"/>
      <c r="N41" s="420"/>
      <c r="O41" s="420"/>
      <c r="P41" s="420"/>
      <c r="Q41" s="420"/>
    </row>
    <row r="42" spans="1:75" ht="18.75" customHeight="1" x14ac:dyDescent="0.15">
      <c r="M42" s="420"/>
      <c r="N42" s="420"/>
      <c r="O42" s="420"/>
      <c r="P42" s="420"/>
      <c r="Q42" s="420"/>
    </row>
    <row r="43" spans="1:75" ht="18.75" customHeight="1" x14ac:dyDescent="0.15">
      <c r="M43" s="420"/>
      <c r="N43" s="420"/>
      <c r="O43" s="420"/>
      <c r="P43" s="420"/>
      <c r="Q43" s="420"/>
    </row>
    <row r="44" spans="1:75" ht="18.75" customHeight="1" x14ac:dyDescent="0.15">
      <c r="M44" s="420"/>
      <c r="N44" s="420"/>
      <c r="O44" s="420"/>
      <c r="P44" s="420"/>
      <c r="Q44" s="420"/>
    </row>
    <row r="45" spans="1:75" ht="18.75" customHeight="1" x14ac:dyDescent="0.15">
      <c r="M45" s="420"/>
      <c r="N45" s="420"/>
      <c r="O45" s="420"/>
      <c r="P45" s="420"/>
      <c r="Q45" s="420"/>
    </row>
    <row r="46" spans="1:75" ht="18.75" customHeight="1" x14ac:dyDescent="0.15">
      <c r="M46" s="420"/>
      <c r="N46" s="420"/>
      <c r="O46" s="420"/>
      <c r="P46" s="420"/>
      <c r="Q46" s="420"/>
    </row>
    <row r="47" spans="1:75" ht="18.75" customHeight="1" x14ac:dyDescent="0.15">
      <c r="M47" s="420"/>
      <c r="N47" s="420"/>
      <c r="O47" s="420"/>
      <c r="P47" s="420"/>
      <c r="Q47" s="420"/>
    </row>
    <row r="48" spans="1:75" ht="18.75" customHeight="1" x14ac:dyDescent="0.15">
      <c r="M48" s="420"/>
      <c r="N48" s="420"/>
      <c r="O48" s="420"/>
      <c r="P48" s="420"/>
      <c r="Q48" s="420"/>
    </row>
    <row r="49" spans="13:17" ht="18.75" customHeight="1" x14ac:dyDescent="0.15">
      <c r="M49" s="420"/>
      <c r="N49" s="420"/>
      <c r="O49" s="420"/>
      <c r="P49" s="420"/>
      <c r="Q49" s="420"/>
    </row>
    <row r="50" spans="13:17" ht="18.75" customHeight="1" x14ac:dyDescent="0.15">
      <c r="M50" s="420"/>
      <c r="N50" s="420"/>
      <c r="O50" s="420"/>
      <c r="P50" s="420"/>
      <c r="Q50" s="420"/>
    </row>
    <row r="51" spans="13:17" ht="18.75" customHeight="1" x14ac:dyDescent="0.15">
      <c r="M51" s="420"/>
      <c r="N51" s="420"/>
      <c r="O51" s="420"/>
      <c r="P51" s="420"/>
      <c r="Q51" s="420"/>
    </row>
    <row r="52" spans="13:17" ht="18.75" customHeight="1" x14ac:dyDescent="0.15">
      <c r="M52" s="420"/>
      <c r="N52" s="420"/>
      <c r="O52" s="420"/>
      <c r="P52" s="420"/>
      <c r="Q52" s="420"/>
    </row>
    <row r="53" spans="13:17" ht="18.75" customHeight="1" x14ac:dyDescent="0.15">
      <c r="M53" s="420"/>
      <c r="N53" s="420"/>
      <c r="O53" s="420"/>
      <c r="P53" s="420"/>
      <c r="Q53" s="420"/>
    </row>
    <row r="54" spans="13:17" ht="18.75" customHeight="1" x14ac:dyDescent="0.15">
      <c r="M54" s="420"/>
      <c r="N54" s="420"/>
      <c r="O54" s="420"/>
      <c r="P54" s="420"/>
      <c r="Q54" s="420"/>
    </row>
    <row r="55" spans="13:17" ht="18.75" customHeight="1" x14ac:dyDescent="0.15">
      <c r="M55" s="420"/>
      <c r="N55" s="420"/>
      <c r="O55" s="420"/>
      <c r="P55" s="420"/>
      <c r="Q55" s="420"/>
    </row>
    <row r="56" spans="13:17" ht="18.75" customHeight="1" x14ac:dyDescent="0.15"/>
    <row r="57" spans="13:17" ht="18.75" customHeight="1" x14ac:dyDescent="0.15"/>
    <row r="58" spans="13:17" ht="18.75" customHeight="1" x14ac:dyDescent="0.15"/>
    <row r="59" spans="13:17" ht="18.75" customHeight="1" x14ac:dyDescent="0.15"/>
    <row r="60" spans="13:17" ht="18.75" customHeight="1" x14ac:dyDescent="0.15"/>
    <row r="61" spans="13:17" ht="18.75" customHeight="1" x14ac:dyDescent="0.15"/>
    <row r="62" spans="13:17" ht="18.75" customHeight="1" x14ac:dyDescent="0.15"/>
    <row r="63" spans="13:17" ht="18.75" customHeight="1" x14ac:dyDescent="0.15"/>
    <row r="64" spans="13:17"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sheetData>
  <sheetProtection selectLockedCells="1"/>
  <mergeCells count="206">
    <mergeCell ref="Y5:AA6"/>
    <mergeCell ref="AB5:AK6"/>
    <mergeCell ref="A6:C6"/>
    <mergeCell ref="D6:F6"/>
    <mergeCell ref="G6:L6"/>
    <mergeCell ref="M6:Q6"/>
    <mergeCell ref="AB3:AD4"/>
    <mergeCell ref="AE3:AE4"/>
    <mergeCell ref="AF3:AG4"/>
    <mergeCell ref="AH3:AH4"/>
    <mergeCell ref="AI3:AJ4"/>
    <mergeCell ref="AK3:AK4"/>
    <mergeCell ref="A3:C4"/>
    <mergeCell ref="D3:F4"/>
    <mergeCell ref="G3:L4"/>
    <mergeCell ref="M3:Q4"/>
    <mergeCell ref="S3:V6"/>
    <mergeCell ref="Y3:AA4"/>
    <mergeCell ref="A5:C5"/>
    <mergeCell ref="D5:F5"/>
    <mergeCell ref="G5:L5"/>
    <mergeCell ref="M5:Q5"/>
    <mergeCell ref="AE7:AE8"/>
    <mergeCell ref="AF7:AG8"/>
    <mergeCell ref="AH7:AH8"/>
    <mergeCell ref="AI7:AJ8"/>
    <mergeCell ref="AK7:AK8"/>
    <mergeCell ref="A7:C7"/>
    <mergeCell ref="D7:F7"/>
    <mergeCell ref="G7:L7"/>
    <mergeCell ref="M7:Q7"/>
    <mergeCell ref="S7:V8"/>
    <mergeCell ref="Y7:AA8"/>
    <mergeCell ref="A8:C8"/>
    <mergeCell ref="D8:F8"/>
    <mergeCell ref="G8:L8"/>
    <mergeCell ref="M8:Q8"/>
    <mergeCell ref="A9:C9"/>
    <mergeCell ref="D9:F9"/>
    <mergeCell ref="G9:L9"/>
    <mergeCell ref="M9:Q9"/>
    <mergeCell ref="A10:C10"/>
    <mergeCell ref="D10:F10"/>
    <mergeCell ref="G10:L10"/>
    <mergeCell ref="M10:Q10"/>
    <mergeCell ref="AB7:AD8"/>
    <mergeCell ref="A11:C11"/>
    <mergeCell ref="D11:F11"/>
    <mergeCell ref="G11:L11"/>
    <mergeCell ref="M11:Q11"/>
    <mergeCell ref="S11:V12"/>
    <mergeCell ref="W11:AK12"/>
    <mergeCell ref="A12:C12"/>
    <mergeCell ref="D12:F12"/>
    <mergeCell ref="G12:L12"/>
    <mergeCell ref="M12:Q12"/>
    <mergeCell ref="A13:C13"/>
    <mergeCell ref="D13:F13"/>
    <mergeCell ref="G13:L13"/>
    <mergeCell ref="M13:Q13"/>
    <mergeCell ref="S13:V14"/>
    <mergeCell ref="W13:AK14"/>
    <mergeCell ref="A14:C14"/>
    <mergeCell ref="D14:F14"/>
    <mergeCell ref="G14:L14"/>
    <mergeCell ref="M14:Q14"/>
    <mergeCell ref="Z15:AC15"/>
    <mergeCell ref="AD15:AE15"/>
    <mergeCell ref="AG15:AH15"/>
    <mergeCell ref="AI15:AJ15"/>
    <mergeCell ref="A16:C16"/>
    <mergeCell ref="D16:F16"/>
    <mergeCell ref="G16:L16"/>
    <mergeCell ref="M16:Q16"/>
    <mergeCell ref="S16:V16"/>
    <mergeCell ref="AC16:AF16"/>
    <mergeCell ref="A15:C15"/>
    <mergeCell ref="D15:F15"/>
    <mergeCell ref="G15:L15"/>
    <mergeCell ref="M15:Q15"/>
    <mergeCell ref="S15:V15"/>
    <mergeCell ref="W15:X15"/>
    <mergeCell ref="AG16:AJ16"/>
    <mergeCell ref="A17:C17"/>
    <mergeCell ref="D17:F17"/>
    <mergeCell ref="G17:L17"/>
    <mergeCell ref="M17:Q17"/>
    <mergeCell ref="A18:C18"/>
    <mergeCell ref="D18:F18"/>
    <mergeCell ref="G18:L18"/>
    <mergeCell ref="M18:Q18"/>
    <mergeCell ref="S18:V19"/>
    <mergeCell ref="W18:AK19"/>
    <mergeCell ref="A19:C19"/>
    <mergeCell ref="D19:F19"/>
    <mergeCell ref="G19:L19"/>
    <mergeCell ref="M19:Q19"/>
    <mergeCell ref="A20:C20"/>
    <mergeCell ref="D20:F20"/>
    <mergeCell ref="G20:L20"/>
    <mergeCell ref="M20:Q20"/>
    <mergeCell ref="S20:V21"/>
    <mergeCell ref="W20:AK21"/>
    <mergeCell ref="A21:C21"/>
    <mergeCell ref="D21:F21"/>
    <mergeCell ref="G21:L21"/>
    <mergeCell ref="M21:Q21"/>
    <mergeCell ref="A22:C22"/>
    <mergeCell ref="D22:F22"/>
    <mergeCell ref="G22:L22"/>
    <mergeCell ref="M22:Q22"/>
    <mergeCell ref="S22:V22"/>
    <mergeCell ref="AC23:AF23"/>
    <mergeCell ref="AG23:AJ23"/>
    <mergeCell ref="A24:C24"/>
    <mergeCell ref="D24:F24"/>
    <mergeCell ref="G24:L24"/>
    <mergeCell ref="M24:Q24"/>
    <mergeCell ref="W22:X22"/>
    <mergeCell ref="Z22:AC22"/>
    <mergeCell ref="AD22:AE22"/>
    <mergeCell ref="AG22:AH22"/>
    <mergeCell ref="AI22:AJ22"/>
    <mergeCell ref="A23:C23"/>
    <mergeCell ref="D23:F23"/>
    <mergeCell ref="G23:L23"/>
    <mergeCell ref="M23:Q23"/>
    <mergeCell ref="S23:V23"/>
    <mergeCell ref="A25:C25"/>
    <mergeCell ref="D25:F25"/>
    <mergeCell ref="G25:L25"/>
    <mergeCell ref="M25:Q25"/>
    <mergeCell ref="S25:V26"/>
    <mergeCell ref="W25:AK26"/>
    <mergeCell ref="A26:C26"/>
    <mergeCell ref="D26:F26"/>
    <mergeCell ref="G26:L26"/>
    <mergeCell ref="M26:Q26"/>
    <mergeCell ref="A27:C27"/>
    <mergeCell ref="D27:F27"/>
    <mergeCell ref="G27:L27"/>
    <mergeCell ref="M27:Q27"/>
    <mergeCell ref="S27:V28"/>
    <mergeCell ref="W27:AK28"/>
    <mergeCell ref="A28:C28"/>
    <mergeCell ref="D28:F28"/>
    <mergeCell ref="G28:L28"/>
    <mergeCell ref="M28:Q28"/>
    <mergeCell ref="Z29:AC29"/>
    <mergeCell ref="AD29:AE29"/>
    <mergeCell ref="AG29:AH29"/>
    <mergeCell ref="AI29:AJ29"/>
    <mergeCell ref="A30:C30"/>
    <mergeCell ref="D30:F30"/>
    <mergeCell ref="G30:L30"/>
    <mergeCell ref="M30:Q30"/>
    <mergeCell ref="S30:V30"/>
    <mergeCell ref="AC30:AF30"/>
    <mergeCell ref="A29:C29"/>
    <mergeCell ref="D29:F29"/>
    <mergeCell ref="G29:L29"/>
    <mergeCell ref="M29:Q29"/>
    <mergeCell ref="S29:V29"/>
    <mergeCell ref="W29:X29"/>
    <mergeCell ref="AG30:AJ30"/>
    <mergeCell ref="A31:C31"/>
    <mergeCell ref="D31:F31"/>
    <mergeCell ref="G31:L31"/>
    <mergeCell ref="M31:Q31"/>
    <mergeCell ref="A32:C32"/>
    <mergeCell ref="D32:F32"/>
    <mergeCell ref="G32:L32"/>
    <mergeCell ref="M32:Q32"/>
    <mergeCell ref="S32:V33"/>
    <mergeCell ref="W32:AK33"/>
    <mergeCell ref="A33:C33"/>
    <mergeCell ref="D33:F33"/>
    <mergeCell ref="G33:L33"/>
    <mergeCell ref="M33:Q33"/>
    <mergeCell ref="A34:C34"/>
    <mergeCell ref="D34:F34"/>
    <mergeCell ref="G34:L34"/>
    <mergeCell ref="M34:Q34"/>
    <mergeCell ref="S34:V35"/>
    <mergeCell ref="W34:AK35"/>
    <mergeCell ref="A35:C35"/>
    <mergeCell ref="D35:F35"/>
    <mergeCell ref="G35:L35"/>
    <mergeCell ref="M35:Q35"/>
    <mergeCell ref="A36:C36"/>
    <mergeCell ref="D36:F36"/>
    <mergeCell ref="G36:L36"/>
    <mergeCell ref="M36:Q36"/>
    <mergeCell ref="S36:V36"/>
    <mergeCell ref="AC37:AF37"/>
    <mergeCell ref="AG37:AJ37"/>
    <mergeCell ref="W36:X36"/>
    <mergeCell ref="Z36:AC36"/>
    <mergeCell ref="AD36:AE36"/>
    <mergeCell ref="AG36:AH36"/>
    <mergeCell ref="AI36:AJ36"/>
    <mergeCell ref="A37:C37"/>
    <mergeCell ref="D37:F37"/>
    <mergeCell ref="G37:L37"/>
    <mergeCell ref="M37:Q37"/>
    <mergeCell ref="S37:V37"/>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&amp;C20/29&amp;R&amp;F</oddFooter>
  </headerFooter>
  <rowBreaks count="1" manualBreakCount="1">
    <brk id="3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22</xdr:col>
                    <xdr:colOff>38100</xdr:colOff>
                    <xdr:row>22</xdr:row>
                    <xdr:rowOff>0</xdr:rowOff>
                  </from>
                  <to>
                    <xdr:col>22</xdr:col>
                    <xdr:colOff>276225</xdr:colOff>
                    <xdr:row>23</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26</xdr:col>
                    <xdr:colOff>38100</xdr:colOff>
                    <xdr:row>22</xdr:row>
                    <xdr:rowOff>0</xdr:rowOff>
                  </from>
                  <to>
                    <xdr:col>26</xdr:col>
                    <xdr:colOff>276225</xdr:colOff>
                    <xdr:row>23</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22</xdr:col>
                    <xdr:colOff>47625</xdr:colOff>
                    <xdr:row>3</xdr:row>
                    <xdr:rowOff>9525</xdr:rowOff>
                  </from>
                  <to>
                    <xdr:col>22</xdr:col>
                    <xdr:colOff>285750</xdr:colOff>
                    <xdr:row>4</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22</xdr:col>
                    <xdr:colOff>57150</xdr:colOff>
                    <xdr:row>4</xdr:row>
                    <xdr:rowOff>9525</xdr:rowOff>
                  </from>
                  <to>
                    <xdr:col>22</xdr:col>
                    <xdr:colOff>295275</xdr:colOff>
                    <xdr:row>5</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22</xdr:col>
                    <xdr:colOff>47625</xdr:colOff>
                    <xdr:row>6</xdr:row>
                    <xdr:rowOff>9525</xdr:rowOff>
                  </from>
                  <to>
                    <xdr:col>22</xdr:col>
                    <xdr:colOff>285750</xdr:colOff>
                    <xdr:row>7</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22</xdr:col>
                    <xdr:colOff>47625</xdr:colOff>
                    <xdr:row>7</xdr:row>
                    <xdr:rowOff>9525</xdr:rowOff>
                  </from>
                  <to>
                    <xdr:col>22</xdr:col>
                    <xdr:colOff>285750</xdr:colOff>
                    <xdr:row>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E4EA-22CC-419A-AFE2-8D1FCEE8E3C5}">
  <sheetPr>
    <tabColor theme="7" tint="0.79998168889431442"/>
    <pageSetUpPr fitToPage="1"/>
  </sheetPr>
  <dimension ref="A1:CO96"/>
  <sheetViews>
    <sheetView view="pageBreakPreview" zoomScale="65" zoomScaleNormal="70" zoomScaleSheetLayoutView="65" workbookViewId="0">
      <selection activeCell="AQ1" sqref="AQ1"/>
    </sheetView>
  </sheetViews>
  <sheetFormatPr defaultRowHeight="16.5" x14ac:dyDescent="0.4"/>
  <cols>
    <col min="1" max="79" width="4.375" style="108" customWidth="1"/>
    <col min="80" max="93" width="9" style="108"/>
    <col min="94" max="256" width="9" style="4"/>
    <col min="257" max="335" width="4.375" style="4" customWidth="1"/>
    <col min="336" max="512" width="9" style="4"/>
    <col min="513" max="591" width="4.375" style="4" customWidth="1"/>
    <col min="592" max="768" width="9" style="4"/>
    <col min="769" max="847" width="4.375" style="4" customWidth="1"/>
    <col min="848" max="1024" width="9" style="4"/>
    <col min="1025" max="1103" width="4.375" style="4" customWidth="1"/>
    <col min="1104" max="1280" width="9" style="4"/>
    <col min="1281" max="1359" width="4.375" style="4" customWidth="1"/>
    <col min="1360" max="1536" width="9" style="4"/>
    <col min="1537" max="1615" width="4.375" style="4" customWidth="1"/>
    <col min="1616" max="1792" width="9" style="4"/>
    <col min="1793" max="1871" width="4.375" style="4" customWidth="1"/>
    <col min="1872" max="2048" width="9" style="4"/>
    <col min="2049" max="2127" width="4.375" style="4" customWidth="1"/>
    <col min="2128" max="2304" width="9" style="4"/>
    <col min="2305" max="2383" width="4.375" style="4" customWidth="1"/>
    <col min="2384" max="2560" width="9" style="4"/>
    <col min="2561" max="2639" width="4.375" style="4" customWidth="1"/>
    <col min="2640" max="2816" width="9" style="4"/>
    <col min="2817" max="2895" width="4.375" style="4" customWidth="1"/>
    <col min="2896" max="3072" width="9" style="4"/>
    <col min="3073" max="3151" width="4.375" style="4" customWidth="1"/>
    <col min="3152" max="3328" width="9" style="4"/>
    <col min="3329" max="3407" width="4.375" style="4" customWidth="1"/>
    <col min="3408" max="3584" width="9" style="4"/>
    <col min="3585" max="3663" width="4.375" style="4" customWidth="1"/>
    <col min="3664" max="3840" width="9" style="4"/>
    <col min="3841" max="3919" width="4.375" style="4" customWidth="1"/>
    <col min="3920" max="4096" width="9" style="4"/>
    <col min="4097" max="4175" width="4.375" style="4" customWidth="1"/>
    <col min="4176" max="4352" width="9" style="4"/>
    <col min="4353" max="4431" width="4.375" style="4" customWidth="1"/>
    <col min="4432" max="4608" width="9" style="4"/>
    <col min="4609" max="4687" width="4.375" style="4" customWidth="1"/>
    <col min="4688" max="4864" width="9" style="4"/>
    <col min="4865" max="4943" width="4.375" style="4" customWidth="1"/>
    <col min="4944" max="5120" width="9" style="4"/>
    <col min="5121" max="5199" width="4.375" style="4" customWidth="1"/>
    <col min="5200" max="5376" width="9" style="4"/>
    <col min="5377" max="5455" width="4.375" style="4" customWidth="1"/>
    <col min="5456" max="5632" width="9" style="4"/>
    <col min="5633" max="5711" width="4.375" style="4" customWidth="1"/>
    <col min="5712" max="5888" width="9" style="4"/>
    <col min="5889" max="5967" width="4.375" style="4" customWidth="1"/>
    <col min="5968" max="6144" width="9" style="4"/>
    <col min="6145" max="6223" width="4.375" style="4" customWidth="1"/>
    <col min="6224" max="6400" width="9" style="4"/>
    <col min="6401" max="6479" width="4.375" style="4" customWidth="1"/>
    <col min="6480" max="6656" width="9" style="4"/>
    <col min="6657" max="6735" width="4.375" style="4" customWidth="1"/>
    <col min="6736" max="6912" width="9" style="4"/>
    <col min="6913" max="6991" width="4.375" style="4" customWidth="1"/>
    <col min="6992" max="7168" width="9" style="4"/>
    <col min="7169" max="7247" width="4.375" style="4" customWidth="1"/>
    <col min="7248" max="7424" width="9" style="4"/>
    <col min="7425" max="7503" width="4.375" style="4" customWidth="1"/>
    <col min="7504" max="7680" width="9" style="4"/>
    <col min="7681" max="7759" width="4.375" style="4" customWidth="1"/>
    <col min="7760" max="7936" width="9" style="4"/>
    <col min="7937" max="8015" width="4.375" style="4" customWidth="1"/>
    <col min="8016" max="8192" width="9" style="4"/>
    <col min="8193" max="8271" width="4.375" style="4" customWidth="1"/>
    <col min="8272" max="8448" width="9" style="4"/>
    <col min="8449" max="8527" width="4.375" style="4" customWidth="1"/>
    <col min="8528" max="8704" width="9" style="4"/>
    <col min="8705" max="8783" width="4.375" style="4" customWidth="1"/>
    <col min="8784" max="8960" width="9" style="4"/>
    <col min="8961" max="9039" width="4.375" style="4" customWidth="1"/>
    <col min="9040" max="9216" width="9" style="4"/>
    <col min="9217" max="9295" width="4.375" style="4" customWidth="1"/>
    <col min="9296" max="9472" width="9" style="4"/>
    <col min="9473" max="9551" width="4.375" style="4" customWidth="1"/>
    <col min="9552" max="9728" width="9" style="4"/>
    <col min="9729" max="9807" width="4.375" style="4" customWidth="1"/>
    <col min="9808" max="9984" width="9" style="4"/>
    <col min="9985" max="10063" width="4.375" style="4" customWidth="1"/>
    <col min="10064" max="10240" width="9" style="4"/>
    <col min="10241" max="10319" width="4.375" style="4" customWidth="1"/>
    <col min="10320" max="10496" width="9" style="4"/>
    <col min="10497" max="10575" width="4.375" style="4" customWidth="1"/>
    <col min="10576" max="10752" width="9" style="4"/>
    <col min="10753" max="10831" width="4.375" style="4" customWidth="1"/>
    <col min="10832" max="11008" width="9" style="4"/>
    <col min="11009" max="11087" width="4.375" style="4" customWidth="1"/>
    <col min="11088" max="11264" width="9" style="4"/>
    <col min="11265" max="11343" width="4.375" style="4" customWidth="1"/>
    <col min="11344" max="11520" width="9" style="4"/>
    <col min="11521" max="11599" width="4.375" style="4" customWidth="1"/>
    <col min="11600" max="11776" width="9" style="4"/>
    <col min="11777" max="11855" width="4.375" style="4" customWidth="1"/>
    <col min="11856" max="12032" width="9" style="4"/>
    <col min="12033" max="12111" width="4.375" style="4" customWidth="1"/>
    <col min="12112" max="12288" width="9" style="4"/>
    <col min="12289" max="12367" width="4.375" style="4" customWidth="1"/>
    <col min="12368" max="12544" width="9" style="4"/>
    <col min="12545" max="12623" width="4.375" style="4" customWidth="1"/>
    <col min="12624" max="12800" width="9" style="4"/>
    <col min="12801" max="12879" width="4.375" style="4" customWidth="1"/>
    <col min="12880" max="13056" width="9" style="4"/>
    <col min="13057" max="13135" width="4.375" style="4" customWidth="1"/>
    <col min="13136" max="13312" width="9" style="4"/>
    <col min="13313" max="13391" width="4.375" style="4" customWidth="1"/>
    <col min="13392" max="13568" width="9" style="4"/>
    <col min="13569" max="13647" width="4.375" style="4" customWidth="1"/>
    <col min="13648" max="13824" width="9" style="4"/>
    <col min="13825" max="13903" width="4.375" style="4" customWidth="1"/>
    <col min="13904" max="14080" width="9" style="4"/>
    <col min="14081" max="14159" width="4.375" style="4" customWidth="1"/>
    <col min="14160" max="14336" width="9" style="4"/>
    <col min="14337" max="14415" width="4.375" style="4" customWidth="1"/>
    <col min="14416" max="14592" width="9" style="4"/>
    <col min="14593" max="14671" width="4.375" style="4" customWidth="1"/>
    <col min="14672" max="14848" width="9" style="4"/>
    <col min="14849" max="14927" width="4.375" style="4" customWidth="1"/>
    <col min="14928" max="15104" width="9" style="4"/>
    <col min="15105" max="15183" width="4.375" style="4" customWidth="1"/>
    <col min="15184" max="15360" width="9" style="4"/>
    <col min="15361" max="15439" width="4.375" style="4" customWidth="1"/>
    <col min="15440" max="15616" width="9" style="4"/>
    <col min="15617" max="15695" width="4.375" style="4" customWidth="1"/>
    <col min="15696" max="15872" width="9" style="4"/>
    <col min="15873" max="15951" width="4.375" style="4" customWidth="1"/>
    <col min="15952" max="16128" width="9" style="4"/>
    <col min="16129" max="16207" width="4.375" style="4" customWidth="1"/>
    <col min="16208" max="16384" width="9" style="4"/>
  </cols>
  <sheetData>
    <row r="1" spans="1:44" ht="18.75" customHeight="1" x14ac:dyDescent="0.4">
      <c r="A1" s="78" t="s">
        <v>797</v>
      </c>
      <c r="B1" s="6"/>
    </row>
    <row r="2" spans="1:44" ht="18.75" customHeight="1" thickBot="1" x14ac:dyDescent="0.45">
      <c r="A2" s="22" t="s">
        <v>757</v>
      </c>
    </row>
    <row r="3" spans="1:44" ht="18.75" customHeight="1" x14ac:dyDescent="0.4">
      <c r="A3" s="1790" t="s">
        <v>758</v>
      </c>
      <c r="B3" s="1622"/>
      <c r="C3" s="1623"/>
      <c r="D3" s="1621" t="s">
        <v>798</v>
      </c>
      <c r="E3" s="1622"/>
      <c r="F3" s="1623"/>
      <c r="G3" s="791" t="s">
        <v>759</v>
      </c>
      <c r="H3" s="792"/>
      <c r="I3" s="792"/>
      <c r="J3" s="792"/>
      <c r="K3" s="792"/>
      <c r="L3" s="792"/>
      <c r="M3" s="792"/>
      <c r="N3" s="792"/>
      <c r="O3" s="792"/>
      <c r="P3" s="792"/>
      <c r="Q3" s="792"/>
      <c r="R3" s="792"/>
      <c r="S3" s="885"/>
      <c r="T3" s="1728" t="s">
        <v>799</v>
      </c>
      <c r="U3" s="1729"/>
      <c r="V3" s="1729"/>
      <c r="W3" s="1729"/>
      <c r="X3" s="1735"/>
      <c r="Y3" s="750" t="s">
        <v>760</v>
      </c>
      <c r="Z3" s="749"/>
      <c r="AA3" s="749"/>
      <c r="AB3" s="749"/>
      <c r="AC3" s="749"/>
      <c r="AD3" s="749"/>
      <c r="AE3" s="749"/>
      <c r="AF3" s="749"/>
      <c r="AG3" s="749"/>
      <c r="AH3" s="751"/>
      <c r="AI3" s="750" t="s">
        <v>761</v>
      </c>
      <c r="AJ3" s="749"/>
      <c r="AK3" s="749"/>
      <c r="AL3" s="749"/>
      <c r="AM3" s="749"/>
      <c r="AN3" s="749"/>
      <c r="AO3" s="749"/>
      <c r="AP3" s="752"/>
    </row>
    <row r="4" spans="1:44" ht="18.75" customHeight="1" x14ac:dyDescent="0.4">
      <c r="A4" s="767"/>
      <c r="B4" s="768"/>
      <c r="C4" s="769"/>
      <c r="D4" s="976"/>
      <c r="E4" s="768"/>
      <c r="F4" s="769"/>
      <c r="G4" s="815"/>
      <c r="H4" s="825"/>
      <c r="I4" s="825"/>
      <c r="J4" s="825"/>
      <c r="K4" s="825"/>
      <c r="L4" s="825"/>
      <c r="M4" s="825"/>
      <c r="N4" s="825"/>
      <c r="O4" s="825"/>
      <c r="P4" s="825"/>
      <c r="Q4" s="825"/>
      <c r="R4" s="825"/>
      <c r="S4" s="816"/>
      <c r="T4" s="934"/>
      <c r="U4" s="992"/>
      <c r="V4" s="992"/>
      <c r="W4" s="992"/>
      <c r="X4" s="935"/>
      <c r="Y4" s="817" t="s">
        <v>762</v>
      </c>
      <c r="Z4" s="735"/>
      <c r="AA4" s="735"/>
      <c r="AB4" s="735"/>
      <c r="AC4" s="736"/>
      <c r="AD4" s="817" t="s">
        <v>763</v>
      </c>
      <c r="AE4" s="735"/>
      <c r="AF4" s="735"/>
      <c r="AG4" s="735"/>
      <c r="AH4" s="736"/>
      <c r="AI4" s="1841"/>
      <c r="AJ4" s="762"/>
      <c r="AK4" s="762"/>
      <c r="AL4" s="762"/>
      <c r="AM4" s="762"/>
      <c r="AN4" s="762"/>
      <c r="AO4" s="762"/>
      <c r="AP4" s="1845"/>
      <c r="AQ4" s="112"/>
      <c r="AR4" s="112"/>
    </row>
    <row r="5" spans="1:44" ht="18.75" customHeight="1" x14ac:dyDescent="0.4">
      <c r="A5" s="1794"/>
      <c r="B5" s="770"/>
      <c r="C5" s="778" t="s">
        <v>22</v>
      </c>
      <c r="D5" s="837"/>
      <c r="E5" s="770"/>
      <c r="F5" s="778" t="s">
        <v>22</v>
      </c>
      <c r="G5" s="866" t="s">
        <v>764</v>
      </c>
      <c r="H5" s="777"/>
      <c r="I5" s="778"/>
      <c r="J5" s="770"/>
      <c r="K5" s="770"/>
      <c r="L5" s="777" t="s">
        <v>22</v>
      </c>
      <c r="M5" s="2102"/>
      <c r="N5" s="2102"/>
      <c r="O5" s="2102"/>
      <c r="P5" s="2102"/>
      <c r="Q5" s="2102"/>
      <c r="R5" s="777" t="s">
        <v>765</v>
      </c>
      <c r="S5" s="778"/>
      <c r="T5" s="2126"/>
      <c r="U5" s="2102"/>
      <c r="V5" s="2102"/>
      <c r="W5" s="2112" t="s">
        <v>766</v>
      </c>
      <c r="X5" s="2127"/>
      <c r="Y5" s="2126"/>
      <c r="Z5" s="2102"/>
      <c r="AA5" s="2102"/>
      <c r="AB5" s="2112" t="s">
        <v>766</v>
      </c>
      <c r="AC5" s="2127"/>
      <c r="AD5" s="2126"/>
      <c r="AE5" s="2102"/>
      <c r="AF5" s="2102"/>
      <c r="AG5" s="2112" t="s">
        <v>766</v>
      </c>
      <c r="AH5" s="2127"/>
      <c r="AI5" s="722"/>
      <c r="AJ5" s="723"/>
      <c r="AK5" s="723"/>
      <c r="AL5" s="723"/>
      <c r="AM5" s="723"/>
      <c r="AN5" s="723"/>
      <c r="AO5" s="723"/>
      <c r="AP5" s="845"/>
    </row>
    <row r="6" spans="1:44" ht="18.75" customHeight="1" x14ac:dyDescent="0.4">
      <c r="A6" s="1795"/>
      <c r="B6" s="762"/>
      <c r="C6" s="761"/>
      <c r="D6" s="1841"/>
      <c r="E6" s="762"/>
      <c r="F6" s="761"/>
      <c r="G6" s="815"/>
      <c r="H6" s="825"/>
      <c r="I6" s="816"/>
      <c r="J6" s="723"/>
      <c r="K6" s="723"/>
      <c r="L6" s="825"/>
      <c r="M6" s="2098"/>
      <c r="N6" s="2098"/>
      <c r="O6" s="2098"/>
      <c r="P6" s="2098"/>
      <c r="Q6" s="2098"/>
      <c r="R6" s="825"/>
      <c r="S6" s="816"/>
      <c r="T6" s="2097"/>
      <c r="U6" s="2098"/>
      <c r="V6" s="2098"/>
      <c r="W6" s="2114"/>
      <c r="X6" s="2128"/>
      <c r="Y6" s="2097"/>
      <c r="Z6" s="2098"/>
      <c r="AA6" s="2098"/>
      <c r="AB6" s="2114"/>
      <c r="AC6" s="2128"/>
      <c r="AD6" s="2097"/>
      <c r="AE6" s="2098"/>
      <c r="AF6" s="2098"/>
      <c r="AG6" s="2114"/>
      <c r="AH6" s="2128"/>
      <c r="AI6" s="2115" t="s">
        <v>767</v>
      </c>
      <c r="AJ6" s="2116"/>
      <c r="AK6" s="2116"/>
      <c r="AL6" s="2116"/>
      <c r="AM6" s="2116"/>
      <c r="AN6" s="2116"/>
      <c r="AO6" s="2116"/>
      <c r="AP6" s="2117"/>
      <c r="AQ6" s="112"/>
      <c r="AR6" s="112"/>
    </row>
    <row r="7" spans="1:44" ht="18.75" customHeight="1" x14ac:dyDescent="0.4">
      <c r="A7" s="1795"/>
      <c r="B7" s="762"/>
      <c r="C7" s="761"/>
      <c r="D7" s="1841"/>
      <c r="E7" s="762"/>
      <c r="F7" s="761"/>
      <c r="G7" s="866" t="s">
        <v>768</v>
      </c>
      <c r="H7" s="777"/>
      <c r="I7" s="778"/>
      <c r="J7" s="770"/>
      <c r="K7" s="770"/>
      <c r="L7" s="777" t="s">
        <v>22</v>
      </c>
      <c r="M7" s="2102"/>
      <c r="N7" s="2102"/>
      <c r="O7" s="2102"/>
      <c r="P7" s="2102"/>
      <c r="Q7" s="2102"/>
      <c r="R7" s="777" t="s">
        <v>765</v>
      </c>
      <c r="S7" s="778"/>
      <c r="T7" s="2126"/>
      <c r="U7" s="2102"/>
      <c r="V7" s="2102"/>
      <c r="W7" s="2112" t="s">
        <v>766</v>
      </c>
      <c r="X7" s="2127"/>
      <c r="Y7" s="2126"/>
      <c r="Z7" s="2102"/>
      <c r="AA7" s="2102"/>
      <c r="AB7" s="2112" t="s">
        <v>766</v>
      </c>
      <c r="AC7" s="2127"/>
      <c r="AD7" s="2126"/>
      <c r="AE7" s="2102"/>
      <c r="AF7" s="2102"/>
      <c r="AG7" s="2112" t="s">
        <v>766</v>
      </c>
      <c r="AH7" s="2127"/>
      <c r="AI7" s="837"/>
      <c r="AJ7" s="770"/>
      <c r="AK7" s="770"/>
      <c r="AL7" s="770"/>
      <c r="AM7" s="770"/>
      <c r="AN7" s="770"/>
      <c r="AO7" s="770"/>
      <c r="AP7" s="835"/>
    </row>
    <row r="8" spans="1:44" ht="18.75" customHeight="1" x14ac:dyDescent="0.4">
      <c r="A8" s="1799"/>
      <c r="B8" s="723"/>
      <c r="C8" s="816"/>
      <c r="D8" s="722"/>
      <c r="E8" s="723"/>
      <c r="F8" s="816"/>
      <c r="G8" s="815"/>
      <c r="H8" s="825"/>
      <c r="I8" s="816"/>
      <c r="J8" s="723"/>
      <c r="K8" s="723"/>
      <c r="L8" s="825"/>
      <c r="M8" s="2098"/>
      <c r="N8" s="2098"/>
      <c r="O8" s="2098"/>
      <c r="P8" s="2098"/>
      <c r="Q8" s="2098"/>
      <c r="R8" s="825"/>
      <c r="S8" s="816"/>
      <c r="T8" s="2097"/>
      <c r="U8" s="2098"/>
      <c r="V8" s="2098"/>
      <c r="W8" s="2114"/>
      <c r="X8" s="2128"/>
      <c r="Y8" s="2097"/>
      <c r="Z8" s="2098"/>
      <c r="AA8" s="2098"/>
      <c r="AB8" s="2114"/>
      <c r="AC8" s="2128"/>
      <c r="AD8" s="2097"/>
      <c r="AE8" s="2098"/>
      <c r="AF8" s="2098"/>
      <c r="AG8" s="2114"/>
      <c r="AH8" s="2128"/>
      <c r="AI8" s="722"/>
      <c r="AJ8" s="723"/>
      <c r="AK8" s="723"/>
      <c r="AL8" s="723"/>
      <c r="AM8" s="723"/>
      <c r="AN8" s="723"/>
      <c r="AO8" s="723"/>
      <c r="AP8" s="845"/>
    </row>
    <row r="9" spans="1:44" ht="18.75" customHeight="1" x14ac:dyDescent="0.4">
      <c r="A9" s="2125" t="s">
        <v>769</v>
      </c>
      <c r="B9" s="2119"/>
      <c r="C9" s="2119"/>
      <c r="D9" s="2119"/>
      <c r="E9" s="2119"/>
      <c r="F9" s="2119"/>
      <c r="G9" s="2119"/>
      <c r="H9" s="2119"/>
      <c r="I9" s="2119"/>
      <c r="J9" s="2119"/>
      <c r="K9" s="2119"/>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20"/>
      <c r="AI9" s="2115" t="s">
        <v>770</v>
      </c>
      <c r="AJ9" s="2116"/>
      <c r="AK9" s="2116"/>
      <c r="AL9" s="2116"/>
      <c r="AM9" s="2116"/>
      <c r="AN9" s="2116"/>
      <c r="AO9" s="2116"/>
      <c r="AP9" s="2117"/>
      <c r="AQ9" s="112"/>
      <c r="AR9" s="112"/>
    </row>
    <row r="10" spans="1:44" ht="18.75" customHeight="1" x14ac:dyDescent="0.4">
      <c r="A10" s="2124" t="s">
        <v>771</v>
      </c>
      <c r="B10" s="745"/>
      <c r="C10" s="745"/>
      <c r="D10" s="745"/>
      <c r="E10" s="745"/>
      <c r="F10" s="745"/>
      <c r="G10" s="745"/>
      <c r="H10" s="745"/>
      <c r="I10" s="745"/>
      <c r="J10" s="745"/>
      <c r="K10" s="745"/>
      <c r="L10" s="745"/>
      <c r="M10" s="745"/>
      <c r="N10" s="745"/>
      <c r="O10" s="745"/>
      <c r="P10" s="745"/>
      <c r="Q10" s="745"/>
      <c r="R10" s="745"/>
      <c r="S10" s="745"/>
      <c r="T10" s="745"/>
      <c r="U10" s="745"/>
      <c r="V10" s="745"/>
      <c r="W10" s="745"/>
      <c r="X10" s="745"/>
      <c r="Y10" s="2106" t="s">
        <v>772</v>
      </c>
      <c r="Z10" s="745"/>
      <c r="AA10" s="745"/>
      <c r="AB10" s="745"/>
      <c r="AC10" s="745"/>
      <c r="AD10" s="745"/>
      <c r="AE10" s="745"/>
      <c r="AF10" s="745"/>
      <c r="AG10" s="745"/>
      <c r="AH10" s="2107"/>
      <c r="AI10" s="2121" t="s">
        <v>773</v>
      </c>
      <c r="AJ10" s="2122"/>
      <c r="AK10" s="2122"/>
      <c r="AL10" s="2122"/>
      <c r="AM10" s="2122"/>
      <c r="AN10" s="2122"/>
      <c r="AO10" s="2122"/>
      <c r="AP10" s="2123"/>
      <c r="AQ10" s="112"/>
      <c r="AR10" s="112"/>
    </row>
    <row r="11" spans="1:44" ht="18.75" customHeight="1" x14ac:dyDescent="0.4">
      <c r="A11" s="333"/>
      <c r="B11" s="43"/>
      <c r="C11" s="43"/>
      <c r="D11" s="43"/>
      <c r="E11" s="43"/>
      <c r="F11" s="43"/>
      <c r="G11" s="43"/>
      <c r="H11" s="43"/>
      <c r="I11" s="43"/>
      <c r="J11" s="43"/>
      <c r="K11" s="43"/>
      <c r="L11" s="43"/>
      <c r="M11" s="43"/>
      <c r="N11" s="43"/>
      <c r="O11" s="43"/>
      <c r="P11" s="43"/>
      <c r="Q11" s="43"/>
      <c r="R11" s="43"/>
      <c r="S11" s="43"/>
      <c r="T11" s="43"/>
      <c r="U11" s="43"/>
      <c r="V11" s="43"/>
      <c r="W11" s="43"/>
      <c r="X11" s="43"/>
      <c r="Y11" s="361"/>
      <c r="Z11" s="770" t="s">
        <v>576</v>
      </c>
      <c r="AA11" s="770" t="s">
        <v>774</v>
      </c>
      <c r="AB11" s="770"/>
      <c r="AC11" s="2102"/>
      <c r="AD11" s="2102"/>
      <c r="AE11" s="2102"/>
      <c r="AF11" s="770" t="s">
        <v>775</v>
      </c>
      <c r="AG11" s="362"/>
      <c r="AH11" s="842" t="s">
        <v>550</v>
      </c>
      <c r="AI11" s="846"/>
      <c r="AJ11" s="847"/>
      <c r="AK11" s="847"/>
      <c r="AL11" s="847"/>
      <c r="AM11" s="847"/>
      <c r="AN11" s="847"/>
      <c r="AO11" s="847"/>
      <c r="AP11" s="850"/>
    </row>
    <row r="12" spans="1:44" ht="18.75" customHeight="1" x14ac:dyDescent="0.4">
      <c r="A12" s="333"/>
      <c r="B12" s="43"/>
      <c r="C12" s="43"/>
      <c r="D12" s="43"/>
      <c r="E12" s="43"/>
      <c r="F12" s="43"/>
      <c r="G12" s="43"/>
      <c r="H12" s="43"/>
      <c r="I12" s="43"/>
      <c r="J12" s="43"/>
      <c r="K12" s="43"/>
      <c r="L12" s="43"/>
      <c r="M12" s="43"/>
      <c r="N12" s="43"/>
      <c r="O12" s="43"/>
      <c r="P12" s="43"/>
      <c r="Q12" s="43"/>
      <c r="R12" s="43"/>
      <c r="S12" s="43"/>
      <c r="T12" s="43"/>
      <c r="U12" s="43"/>
      <c r="V12" s="43"/>
      <c r="W12" s="43"/>
      <c r="X12" s="43"/>
      <c r="Y12" s="475"/>
      <c r="Z12" s="723"/>
      <c r="AA12" s="723"/>
      <c r="AB12" s="723"/>
      <c r="AC12" s="2098"/>
      <c r="AD12" s="2098"/>
      <c r="AE12" s="2098"/>
      <c r="AF12" s="723"/>
      <c r="AG12" s="345"/>
      <c r="AH12" s="843"/>
      <c r="AI12" s="810"/>
      <c r="AJ12" s="811"/>
      <c r="AK12" s="811"/>
      <c r="AL12" s="811"/>
      <c r="AM12" s="811"/>
      <c r="AN12" s="811"/>
      <c r="AO12" s="811"/>
      <c r="AP12" s="851"/>
      <c r="AQ12" s="112"/>
      <c r="AR12" s="112"/>
    </row>
    <row r="13" spans="1:44" ht="18.75" customHeight="1" x14ac:dyDescent="0.4">
      <c r="A13" s="333"/>
      <c r="B13" s="43"/>
      <c r="C13" s="43"/>
      <c r="D13" s="43"/>
      <c r="E13" s="43"/>
      <c r="F13" s="43"/>
      <c r="G13" s="43"/>
      <c r="H13" s="43"/>
      <c r="I13" s="43"/>
      <c r="J13" s="43"/>
      <c r="K13" s="43"/>
      <c r="L13" s="43"/>
      <c r="M13" s="43"/>
      <c r="N13" s="43"/>
      <c r="O13" s="43"/>
      <c r="P13" s="43"/>
      <c r="Q13" s="43"/>
      <c r="R13" s="43"/>
      <c r="S13" s="43"/>
      <c r="T13" s="43"/>
      <c r="U13" s="43"/>
      <c r="V13" s="43"/>
      <c r="W13" s="43"/>
      <c r="X13" s="43"/>
      <c r="Y13" s="2118" t="s">
        <v>776</v>
      </c>
      <c r="Z13" s="2119"/>
      <c r="AA13" s="2119"/>
      <c r="AB13" s="2119"/>
      <c r="AC13" s="2119"/>
      <c r="AD13" s="2119"/>
      <c r="AE13" s="2119"/>
      <c r="AF13" s="2119"/>
      <c r="AG13" s="2119"/>
      <c r="AH13" s="2120"/>
      <c r="AI13" s="2121" t="s">
        <v>777</v>
      </c>
      <c r="AJ13" s="2122"/>
      <c r="AK13" s="2122"/>
      <c r="AL13" s="2122"/>
      <c r="AM13" s="2122"/>
      <c r="AN13" s="2122"/>
      <c r="AO13" s="2122"/>
      <c r="AP13" s="2123"/>
      <c r="AQ13" s="112"/>
      <c r="AR13" s="112"/>
    </row>
    <row r="14" spans="1:44" ht="18.75" customHeight="1" x14ac:dyDescent="0.4">
      <c r="A14" s="333"/>
      <c r="B14" s="43"/>
      <c r="C14" s="43"/>
      <c r="D14" s="43"/>
      <c r="E14" s="43"/>
      <c r="F14" s="43"/>
      <c r="G14" s="43"/>
      <c r="H14" s="43"/>
      <c r="I14" s="43"/>
      <c r="J14" s="43"/>
      <c r="K14" s="43"/>
      <c r="L14" s="43"/>
      <c r="M14" s="43"/>
      <c r="N14" s="43"/>
      <c r="O14" s="43"/>
      <c r="P14" s="43"/>
      <c r="Q14" s="43"/>
      <c r="R14" s="43"/>
      <c r="S14" s="43"/>
      <c r="T14" s="43"/>
      <c r="U14" s="43"/>
      <c r="V14" s="43"/>
      <c r="W14" s="43"/>
      <c r="X14" s="43"/>
      <c r="Y14" s="361"/>
      <c r="Z14" s="770" t="s">
        <v>576</v>
      </c>
      <c r="AA14" s="770" t="s">
        <v>774</v>
      </c>
      <c r="AB14" s="770"/>
      <c r="AC14" s="2102"/>
      <c r="AD14" s="2102"/>
      <c r="AE14" s="2102"/>
      <c r="AF14" s="770" t="s">
        <v>775</v>
      </c>
      <c r="AG14" s="362"/>
      <c r="AH14" s="842" t="s">
        <v>550</v>
      </c>
      <c r="AI14" s="840"/>
      <c r="AJ14" s="841"/>
      <c r="AK14" s="841"/>
      <c r="AL14" s="841"/>
      <c r="AM14" s="841"/>
      <c r="AN14" s="841"/>
      <c r="AO14" s="841"/>
      <c r="AP14" s="863"/>
    </row>
    <row r="15" spans="1:44" ht="18.75" customHeight="1" x14ac:dyDescent="0.4">
      <c r="A15" s="333"/>
      <c r="B15" s="43"/>
      <c r="C15" s="43"/>
      <c r="D15" s="43"/>
      <c r="E15" s="43"/>
      <c r="F15" s="43"/>
      <c r="G15" s="43"/>
      <c r="H15" s="43"/>
      <c r="I15" s="43"/>
      <c r="J15" s="43"/>
      <c r="K15" s="43"/>
      <c r="L15" s="43"/>
      <c r="M15" s="43"/>
      <c r="N15" s="43"/>
      <c r="O15" s="43"/>
      <c r="P15" s="43"/>
      <c r="Q15" s="43"/>
      <c r="R15" s="43"/>
      <c r="S15" s="43"/>
      <c r="T15" s="43"/>
      <c r="U15" s="43"/>
      <c r="V15" s="43"/>
      <c r="W15" s="43"/>
      <c r="X15" s="43"/>
      <c r="Y15" s="475"/>
      <c r="Z15" s="723"/>
      <c r="AA15" s="723"/>
      <c r="AB15" s="723"/>
      <c r="AC15" s="2098"/>
      <c r="AD15" s="2098"/>
      <c r="AE15" s="2098"/>
      <c r="AF15" s="723"/>
      <c r="AG15" s="345"/>
      <c r="AH15" s="843"/>
      <c r="AI15" s="810"/>
      <c r="AJ15" s="811"/>
      <c r="AK15" s="811"/>
      <c r="AL15" s="811"/>
      <c r="AM15" s="811"/>
      <c r="AN15" s="811"/>
      <c r="AO15" s="811"/>
      <c r="AP15" s="851"/>
    </row>
    <row r="16" spans="1:44" ht="18.75" customHeight="1" x14ac:dyDescent="0.4">
      <c r="A16" s="333"/>
      <c r="B16" s="43"/>
      <c r="C16" s="43"/>
      <c r="D16" s="43"/>
      <c r="E16" s="43"/>
      <c r="F16" s="43"/>
      <c r="G16" s="43"/>
      <c r="H16" s="43"/>
      <c r="I16" s="43"/>
      <c r="J16" s="43"/>
      <c r="K16" s="43"/>
      <c r="L16" s="43"/>
      <c r="M16" s="43"/>
      <c r="N16" s="43"/>
      <c r="O16" s="43"/>
      <c r="P16" s="43"/>
      <c r="Q16" s="43"/>
      <c r="R16" s="43"/>
      <c r="S16" s="43"/>
      <c r="T16" s="43"/>
      <c r="U16" s="43"/>
      <c r="V16" s="43"/>
      <c r="W16" s="43"/>
      <c r="X16" s="43"/>
      <c r="Y16" s="2106" t="s">
        <v>778</v>
      </c>
      <c r="Z16" s="745"/>
      <c r="AA16" s="745"/>
      <c r="AB16" s="745"/>
      <c r="AC16" s="745"/>
      <c r="AD16" s="745"/>
      <c r="AE16" s="745"/>
      <c r="AF16" s="745"/>
      <c r="AG16" s="745"/>
      <c r="AH16" s="2107"/>
      <c r="AI16" s="2115" t="s">
        <v>779</v>
      </c>
      <c r="AJ16" s="2116"/>
      <c r="AK16" s="2116"/>
      <c r="AL16" s="2116"/>
      <c r="AM16" s="2116"/>
      <c r="AN16" s="2116"/>
      <c r="AO16" s="2116"/>
      <c r="AP16" s="2117"/>
    </row>
    <row r="17" spans="1:42" ht="18.75" customHeight="1" x14ac:dyDescent="0.4">
      <c r="A17" s="333"/>
      <c r="B17" s="43"/>
      <c r="C17" s="43"/>
      <c r="D17" s="43"/>
      <c r="E17" s="43"/>
      <c r="F17" s="43"/>
      <c r="G17" s="43"/>
      <c r="H17" s="43"/>
      <c r="I17" s="43"/>
      <c r="J17" s="43"/>
      <c r="K17" s="43"/>
      <c r="L17" s="43"/>
      <c r="M17" s="43"/>
      <c r="N17" s="43"/>
      <c r="O17" s="43"/>
      <c r="P17" s="43"/>
      <c r="Q17" s="43"/>
      <c r="R17" s="43"/>
      <c r="S17" s="43"/>
      <c r="T17" s="43"/>
      <c r="U17" s="43"/>
      <c r="V17" s="43"/>
      <c r="W17" s="43"/>
      <c r="X17" s="43"/>
      <c r="Y17" s="328"/>
      <c r="Z17" s="37"/>
      <c r="AA17" s="362"/>
      <c r="AB17" s="770" t="s">
        <v>576</v>
      </c>
      <c r="AC17" s="37"/>
      <c r="AD17" s="37"/>
      <c r="AE17" s="362"/>
      <c r="AF17" s="770" t="s">
        <v>550</v>
      </c>
      <c r="AG17" s="37"/>
      <c r="AH17" s="476"/>
      <c r="AI17" s="329"/>
      <c r="AJ17" s="362"/>
      <c r="AK17" s="770" t="s">
        <v>576</v>
      </c>
      <c r="AL17" s="329"/>
      <c r="AM17" s="37"/>
      <c r="AN17" s="362"/>
      <c r="AO17" s="770" t="s">
        <v>550</v>
      </c>
      <c r="AP17" s="38"/>
    </row>
    <row r="18" spans="1:42" ht="18.75" customHeight="1" x14ac:dyDescent="0.4">
      <c r="A18" s="333"/>
      <c r="B18" s="43"/>
      <c r="C18" s="43"/>
      <c r="D18" s="43"/>
      <c r="E18" s="43"/>
      <c r="F18" s="43"/>
      <c r="G18" s="43"/>
      <c r="H18" s="43"/>
      <c r="I18" s="43"/>
      <c r="J18" s="43"/>
      <c r="K18" s="43"/>
      <c r="L18" s="43"/>
      <c r="M18" s="43"/>
      <c r="N18" s="43"/>
      <c r="O18" s="43"/>
      <c r="P18" s="43"/>
      <c r="Q18" s="43"/>
      <c r="R18" s="43"/>
      <c r="S18" s="43"/>
      <c r="T18" s="43"/>
      <c r="U18" s="43"/>
      <c r="V18" s="43"/>
      <c r="W18" s="43"/>
      <c r="X18" s="43"/>
      <c r="Y18" s="360"/>
      <c r="Z18" s="40"/>
      <c r="AA18" s="345"/>
      <c r="AB18" s="723"/>
      <c r="AC18" s="40"/>
      <c r="AD18" s="40"/>
      <c r="AE18" s="345"/>
      <c r="AF18" s="723"/>
      <c r="AG18" s="40"/>
      <c r="AH18" s="477"/>
      <c r="AI18" s="115"/>
      <c r="AJ18" s="345"/>
      <c r="AK18" s="723"/>
      <c r="AL18" s="115"/>
      <c r="AM18" s="40"/>
      <c r="AN18" s="345"/>
      <c r="AO18" s="723"/>
      <c r="AP18" s="41"/>
    </row>
    <row r="19" spans="1:42" ht="18.75" customHeight="1" x14ac:dyDescent="0.4">
      <c r="A19" s="333"/>
      <c r="B19" s="43"/>
      <c r="C19" s="43"/>
      <c r="D19" s="43"/>
      <c r="E19" s="43"/>
      <c r="F19" s="43"/>
      <c r="G19" s="43"/>
      <c r="H19" s="43"/>
      <c r="I19" s="43"/>
      <c r="J19" s="43"/>
      <c r="K19" s="43"/>
      <c r="L19" s="43"/>
      <c r="M19" s="43"/>
      <c r="N19" s="43"/>
      <c r="O19" s="43"/>
      <c r="P19" s="43"/>
      <c r="Q19" s="43"/>
      <c r="R19" s="43"/>
      <c r="S19" s="43"/>
      <c r="T19" s="43"/>
      <c r="U19" s="43"/>
      <c r="V19" s="43"/>
      <c r="W19" s="43"/>
      <c r="X19" s="43"/>
      <c r="Y19" s="2106" t="s">
        <v>780</v>
      </c>
      <c r="Z19" s="745"/>
      <c r="AA19" s="745"/>
      <c r="AB19" s="745"/>
      <c r="AC19" s="745"/>
      <c r="AD19" s="745"/>
      <c r="AE19" s="745"/>
      <c r="AF19" s="745"/>
      <c r="AG19" s="745"/>
      <c r="AH19" s="2107"/>
      <c r="AI19" s="2108" t="s">
        <v>796</v>
      </c>
      <c r="AJ19" s="2109"/>
      <c r="AK19" s="2109"/>
      <c r="AL19" s="2109"/>
      <c r="AM19" s="2109"/>
      <c r="AN19" s="2109"/>
      <c r="AO19" s="2109"/>
      <c r="AP19" s="2110"/>
    </row>
    <row r="20" spans="1:42" ht="18.75" customHeight="1" x14ac:dyDescent="0.4">
      <c r="A20" s="333"/>
      <c r="B20" s="43"/>
      <c r="C20" s="370"/>
      <c r="D20" s="43"/>
      <c r="E20" s="43"/>
      <c r="F20" s="43"/>
      <c r="G20" s="43"/>
      <c r="H20" s="43"/>
      <c r="I20" s="43"/>
      <c r="J20" s="43"/>
      <c r="K20" s="43"/>
      <c r="L20" s="43"/>
      <c r="M20" s="43"/>
      <c r="N20" s="370"/>
      <c r="O20" s="43"/>
      <c r="P20" s="43"/>
      <c r="Q20" s="43"/>
      <c r="R20" s="43"/>
      <c r="S20" s="43"/>
      <c r="T20" s="43"/>
      <c r="U20" s="43"/>
      <c r="V20" s="370"/>
      <c r="W20" s="43"/>
      <c r="X20" s="124"/>
      <c r="Y20" s="328"/>
      <c r="Z20" s="37"/>
      <c r="AA20" s="362"/>
      <c r="AB20" s="770" t="s">
        <v>576</v>
      </c>
      <c r="AC20" s="37"/>
      <c r="AD20" s="37"/>
      <c r="AE20" s="362"/>
      <c r="AF20" s="770" t="s">
        <v>550</v>
      </c>
      <c r="AG20" s="37"/>
      <c r="AH20" s="476"/>
      <c r="AI20" s="2111" t="s">
        <v>15</v>
      </c>
      <c r="AJ20" s="2112"/>
      <c r="AK20" s="841"/>
      <c r="AL20" s="841"/>
      <c r="AM20" s="841"/>
      <c r="AN20" s="841"/>
      <c r="AO20" s="777" t="s">
        <v>564</v>
      </c>
      <c r="AP20" s="834"/>
    </row>
    <row r="21" spans="1:42" ht="18.75" customHeight="1" thickBot="1" x14ac:dyDescent="0.45">
      <c r="A21" s="402"/>
      <c r="B21" s="45"/>
      <c r="C21" s="180"/>
      <c r="D21" s="45"/>
      <c r="E21" s="45"/>
      <c r="F21" s="45"/>
      <c r="G21" s="45"/>
      <c r="H21" s="45"/>
      <c r="I21" s="45"/>
      <c r="J21" s="45"/>
      <c r="K21" s="45"/>
      <c r="L21" s="45"/>
      <c r="M21" s="45"/>
      <c r="N21" s="180"/>
      <c r="O21" s="45"/>
      <c r="P21" s="45"/>
      <c r="Q21" s="45"/>
      <c r="R21" s="45"/>
      <c r="S21" s="45"/>
      <c r="T21" s="45"/>
      <c r="U21" s="45"/>
      <c r="V21" s="180"/>
      <c r="W21" s="45"/>
      <c r="X21" s="119"/>
      <c r="Y21" s="352"/>
      <c r="Z21" s="45"/>
      <c r="AA21" s="180"/>
      <c r="AB21" s="763"/>
      <c r="AC21" s="45"/>
      <c r="AD21" s="45"/>
      <c r="AE21" s="180"/>
      <c r="AF21" s="763"/>
      <c r="AG21" s="45"/>
      <c r="AH21" s="478"/>
      <c r="AI21" s="2113"/>
      <c r="AJ21" s="2114"/>
      <c r="AK21" s="811"/>
      <c r="AL21" s="811"/>
      <c r="AM21" s="811"/>
      <c r="AN21" s="811"/>
      <c r="AO21" s="825"/>
      <c r="AP21" s="833"/>
    </row>
    <row r="22" spans="1:42" ht="18.75" customHeight="1" x14ac:dyDescent="0.4">
      <c r="A22" s="51" t="s">
        <v>110</v>
      </c>
      <c r="B22" s="22" t="s">
        <v>781</v>
      </c>
      <c r="AI22" s="839" t="s">
        <v>782</v>
      </c>
      <c r="AJ22" s="825"/>
      <c r="AK22" s="825"/>
      <c r="AL22" s="825"/>
      <c r="AM22" s="825"/>
      <c r="AN22" s="825"/>
      <c r="AO22" s="825"/>
      <c r="AP22" s="833"/>
    </row>
    <row r="23" spans="1:42" ht="18.75" customHeight="1" x14ac:dyDescent="0.4">
      <c r="A23" s="22"/>
      <c r="B23" s="307" t="s">
        <v>783</v>
      </c>
      <c r="C23" s="156"/>
      <c r="N23" s="156"/>
      <c r="V23" s="156"/>
      <c r="X23" s="112"/>
      <c r="Y23" s="112"/>
      <c r="Z23" s="112"/>
      <c r="AA23" s="112"/>
      <c r="AB23" s="112"/>
      <c r="AC23" s="156"/>
      <c r="AD23" s="760"/>
      <c r="AE23" s="112"/>
      <c r="AF23" s="112"/>
      <c r="AG23" s="112"/>
      <c r="AH23" s="112"/>
      <c r="AI23" s="479"/>
      <c r="AJ23" s="770" t="s">
        <v>570</v>
      </c>
      <c r="AK23" s="770" t="s">
        <v>15</v>
      </c>
      <c r="AL23" s="770"/>
      <c r="AM23" s="770"/>
      <c r="AN23" s="770" t="s">
        <v>578</v>
      </c>
      <c r="AO23" s="362"/>
      <c r="AP23" s="835" t="s">
        <v>550</v>
      </c>
    </row>
    <row r="24" spans="1:42" ht="18.75" customHeight="1" thickBot="1" x14ac:dyDescent="0.45">
      <c r="B24" s="307" t="s">
        <v>800</v>
      </c>
      <c r="C24" s="156"/>
      <c r="N24" s="156"/>
      <c r="V24" s="156"/>
      <c r="X24" s="112"/>
      <c r="Y24" s="112"/>
      <c r="Z24" s="112"/>
      <c r="AA24" s="112"/>
      <c r="AB24" s="112"/>
      <c r="AC24" s="156"/>
      <c r="AD24" s="760"/>
      <c r="AE24" s="112"/>
      <c r="AF24" s="112"/>
      <c r="AG24" s="112"/>
      <c r="AH24" s="112"/>
      <c r="AI24" s="480"/>
      <c r="AJ24" s="763"/>
      <c r="AK24" s="763"/>
      <c r="AL24" s="763"/>
      <c r="AM24" s="763"/>
      <c r="AN24" s="763"/>
      <c r="AO24" s="180"/>
      <c r="AP24" s="836"/>
    </row>
    <row r="25" spans="1:42" ht="18.75" customHeight="1" x14ac:dyDescent="0.4">
      <c r="W25" s="121"/>
      <c r="X25" s="121"/>
      <c r="AA25" s="112"/>
      <c r="AB25" s="112"/>
      <c r="AF25" s="121"/>
      <c r="AH25" s="121"/>
      <c r="AI25" s="121"/>
      <c r="AJ25" s="121"/>
      <c r="AK25" s="121"/>
      <c r="AL25" s="121"/>
    </row>
    <row r="26" spans="1:42" ht="18.75" customHeight="1" thickBot="1" x14ac:dyDescent="0.45">
      <c r="A26" s="22" t="s">
        <v>784</v>
      </c>
    </row>
    <row r="27" spans="1:42" ht="18.75" customHeight="1" x14ac:dyDescent="0.4">
      <c r="A27" s="826" t="s">
        <v>801</v>
      </c>
      <c r="B27" s="827"/>
      <c r="C27" s="827"/>
      <c r="D27" s="2103"/>
      <c r="E27" s="2103"/>
      <c r="F27" s="2103"/>
      <c r="G27" s="2103"/>
      <c r="H27" s="2103"/>
      <c r="I27" s="2103"/>
      <c r="J27" s="2103"/>
      <c r="K27" s="2103"/>
      <c r="L27" s="210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4"/>
    </row>
    <row r="28" spans="1:42" ht="18.75" customHeight="1" thickBot="1" x14ac:dyDescent="0.45">
      <c r="A28" s="794"/>
      <c r="B28" s="795"/>
      <c r="C28" s="795"/>
      <c r="D28" s="957"/>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957"/>
      <c r="AM28" s="957"/>
      <c r="AN28" s="957"/>
      <c r="AO28" s="957"/>
      <c r="AP28" s="2105"/>
    </row>
    <row r="29" spans="1:42" ht="18.75" customHeight="1" x14ac:dyDescent="0.4">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row>
    <row r="30" spans="1:42" ht="18.75" customHeight="1" thickBot="1" x14ac:dyDescent="0.45">
      <c r="A30" s="22" t="str">
        <f>"（３）年間行事のうち入所者負担を伴ったものの状況（令和"&amp;表紙・鑑!S3-1&amp;"年度）"</f>
        <v>（３）年間行事のうち入所者負担を伴ったものの状況（令和6年度）</v>
      </c>
      <c r="AK30" s="112"/>
      <c r="AL30" s="112"/>
      <c r="AM30" s="112"/>
      <c r="AN30" s="112"/>
      <c r="AO30" s="112"/>
      <c r="AP30" s="112"/>
    </row>
    <row r="31" spans="1:42" ht="18.75" customHeight="1" x14ac:dyDescent="0.4">
      <c r="A31" s="826" t="s">
        <v>785</v>
      </c>
      <c r="B31" s="827"/>
      <c r="C31" s="827"/>
      <c r="D31" s="827"/>
      <c r="E31" s="827"/>
      <c r="F31" s="827"/>
      <c r="G31" s="827"/>
      <c r="H31" s="827"/>
      <c r="I31" s="827"/>
      <c r="J31" s="750" t="s">
        <v>786</v>
      </c>
      <c r="K31" s="749"/>
      <c r="L31" s="749"/>
      <c r="M31" s="751"/>
      <c r="N31" s="750" t="s">
        <v>787</v>
      </c>
      <c r="O31" s="749"/>
      <c r="P31" s="749"/>
      <c r="Q31" s="749"/>
      <c r="R31" s="751"/>
      <c r="S31" s="750" t="s">
        <v>788</v>
      </c>
      <c r="T31" s="749"/>
      <c r="U31" s="749"/>
      <c r="V31" s="749"/>
      <c r="W31" s="751"/>
      <c r="X31" s="750" t="s">
        <v>789</v>
      </c>
      <c r="Y31" s="749"/>
      <c r="Z31" s="749"/>
      <c r="AA31" s="749"/>
      <c r="AB31" s="751"/>
      <c r="AC31" s="827" t="s">
        <v>200</v>
      </c>
      <c r="AD31" s="827"/>
      <c r="AE31" s="827"/>
      <c r="AF31" s="827"/>
      <c r="AG31" s="827"/>
      <c r="AH31" s="827"/>
      <c r="AI31" s="827"/>
      <c r="AJ31" s="827"/>
      <c r="AK31" s="827"/>
      <c r="AL31" s="827"/>
      <c r="AM31" s="827"/>
      <c r="AN31" s="827"/>
      <c r="AO31" s="827"/>
      <c r="AP31" s="1835"/>
    </row>
    <row r="32" spans="1:42" ht="18.75" customHeight="1" x14ac:dyDescent="0.4">
      <c r="A32" s="1974"/>
      <c r="B32" s="905"/>
      <c r="C32" s="905"/>
      <c r="D32" s="905"/>
      <c r="E32" s="905"/>
      <c r="F32" s="905"/>
      <c r="G32" s="905"/>
      <c r="H32" s="905"/>
      <c r="I32" s="905"/>
      <c r="J32" s="837"/>
      <c r="K32" s="770"/>
      <c r="L32" s="770"/>
      <c r="M32" s="70" t="s">
        <v>15</v>
      </c>
      <c r="N32" s="817" t="s">
        <v>790</v>
      </c>
      <c r="O32" s="736"/>
      <c r="P32" s="819"/>
      <c r="Q32" s="819"/>
      <c r="R32" s="61" t="s">
        <v>22</v>
      </c>
      <c r="S32" s="2101"/>
      <c r="T32" s="2102"/>
      <c r="U32" s="2102"/>
      <c r="V32" s="2102"/>
      <c r="W32" s="778" t="s">
        <v>56</v>
      </c>
      <c r="X32" s="2101"/>
      <c r="Y32" s="2102"/>
      <c r="Z32" s="2102"/>
      <c r="AA32" s="2102"/>
      <c r="AB32" s="778" t="s">
        <v>56</v>
      </c>
      <c r="AC32" s="854"/>
      <c r="AD32" s="854"/>
      <c r="AE32" s="854"/>
      <c r="AF32" s="854"/>
      <c r="AG32" s="854"/>
      <c r="AH32" s="854"/>
      <c r="AI32" s="854"/>
      <c r="AJ32" s="854"/>
      <c r="AK32" s="854"/>
      <c r="AL32" s="854"/>
      <c r="AM32" s="854"/>
      <c r="AN32" s="854"/>
      <c r="AO32" s="854"/>
      <c r="AP32" s="856"/>
    </row>
    <row r="33" spans="1:42" ht="18.75" customHeight="1" x14ac:dyDescent="0.4">
      <c r="A33" s="1974"/>
      <c r="B33" s="905"/>
      <c r="C33" s="905"/>
      <c r="D33" s="905"/>
      <c r="E33" s="905"/>
      <c r="F33" s="905"/>
      <c r="G33" s="905"/>
      <c r="H33" s="905"/>
      <c r="I33" s="905"/>
      <c r="J33" s="58"/>
      <c r="K33" s="73" t="s">
        <v>16</v>
      </c>
      <c r="L33" s="59"/>
      <c r="M33" s="72" t="s">
        <v>29</v>
      </c>
      <c r="N33" s="817" t="s">
        <v>791</v>
      </c>
      <c r="O33" s="736"/>
      <c r="P33" s="819"/>
      <c r="Q33" s="819"/>
      <c r="R33" s="61" t="s">
        <v>22</v>
      </c>
      <c r="S33" s="2097"/>
      <c r="T33" s="2098"/>
      <c r="U33" s="2098"/>
      <c r="V33" s="2098"/>
      <c r="W33" s="816"/>
      <c r="X33" s="2097"/>
      <c r="Y33" s="2098"/>
      <c r="Z33" s="2098"/>
      <c r="AA33" s="2098"/>
      <c r="AB33" s="816"/>
      <c r="AC33" s="854"/>
      <c r="AD33" s="854"/>
      <c r="AE33" s="854"/>
      <c r="AF33" s="854"/>
      <c r="AG33" s="854"/>
      <c r="AH33" s="854"/>
      <c r="AI33" s="854"/>
      <c r="AJ33" s="854"/>
      <c r="AK33" s="854"/>
      <c r="AL33" s="854"/>
      <c r="AM33" s="854"/>
      <c r="AN33" s="854"/>
      <c r="AO33" s="854"/>
      <c r="AP33" s="856"/>
    </row>
    <row r="34" spans="1:42" ht="18.75" customHeight="1" x14ac:dyDescent="0.4">
      <c r="A34" s="1974"/>
      <c r="B34" s="905"/>
      <c r="C34" s="905"/>
      <c r="D34" s="905"/>
      <c r="E34" s="905"/>
      <c r="F34" s="905"/>
      <c r="G34" s="905"/>
      <c r="H34" s="905"/>
      <c r="I34" s="905"/>
      <c r="J34" s="837"/>
      <c r="K34" s="770"/>
      <c r="L34" s="770"/>
      <c r="M34" s="70" t="s">
        <v>15</v>
      </c>
      <c r="N34" s="817" t="s">
        <v>790</v>
      </c>
      <c r="O34" s="736"/>
      <c r="P34" s="819"/>
      <c r="Q34" s="819"/>
      <c r="R34" s="61" t="s">
        <v>22</v>
      </c>
      <c r="S34" s="2101"/>
      <c r="T34" s="2102"/>
      <c r="U34" s="2102"/>
      <c r="V34" s="2102"/>
      <c r="W34" s="778" t="s">
        <v>56</v>
      </c>
      <c r="X34" s="2101"/>
      <c r="Y34" s="2102"/>
      <c r="Z34" s="2102"/>
      <c r="AA34" s="2102"/>
      <c r="AB34" s="778" t="s">
        <v>56</v>
      </c>
      <c r="AC34" s="854"/>
      <c r="AD34" s="854"/>
      <c r="AE34" s="854"/>
      <c r="AF34" s="854"/>
      <c r="AG34" s="854"/>
      <c r="AH34" s="854"/>
      <c r="AI34" s="854"/>
      <c r="AJ34" s="854"/>
      <c r="AK34" s="854"/>
      <c r="AL34" s="854"/>
      <c r="AM34" s="854"/>
      <c r="AN34" s="854"/>
      <c r="AO34" s="854"/>
      <c r="AP34" s="856"/>
    </row>
    <row r="35" spans="1:42" ht="18.75" customHeight="1" thickBot="1" x14ac:dyDescent="0.45">
      <c r="A35" s="1975"/>
      <c r="B35" s="1962"/>
      <c r="C35" s="1962"/>
      <c r="D35" s="1962"/>
      <c r="E35" s="1962"/>
      <c r="F35" s="1962"/>
      <c r="G35" s="1962"/>
      <c r="H35" s="1962"/>
      <c r="I35" s="1962"/>
      <c r="J35" s="100"/>
      <c r="K35" s="56" t="s">
        <v>16</v>
      </c>
      <c r="L35" s="68"/>
      <c r="M35" s="57" t="s">
        <v>29</v>
      </c>
      <c r="N35" s="733" t="s">
        <v>791</v>
      </c>
      <c r="O35" s="728"/>
      <c r="P35" s="1861"/>
      <c r="Q35" s="1861"/>
      <c r="R35" s="60" t="s">
        <v>22</v>
      </c>
      <c r="S35" s="2091"/>
      <c r="T35" s="2087"/>
      <c r="U35" s="2087"/>
      <c r="V35" s="2087"/>
      <c r="W35" s="714"/>
      <c r="X35" s="2091"/>
      <c r="Y35" s="2087"/>
      <c r="Z35" s="2087"/>
      <c r="AA35" s="2087"/>
      <c r="AB35" s="714"/>
      <c r="AC35" s="855"/>
      <c r="AD35" s="855"/>
      <c r="AE35" s="855"/>
      <c r="AF35" s="855"/>
      <c r="AG35" s="855"/>
      <c r="AH35" s="855"/>
      <c r="AI35" s="855"/>
      <c r="AJ35" s="855"/>
      <c r="AK35" s="855"/>
      <c r="AL35" s="855"/>
      <c r="AM35" s="855"/>
      <c r="AN35" s="855"/>
      <c r="AO35" s="855"/>
      <c r="AP35" s="857"/>
    </row>
    <row r="36" spans="1:42" ht="18.75" customHeight="1" x14ac:dyDescent="0.4"/>
    <row r="37" spans="1:42" ht="18.75" customHeight="1" thickBot="1" x14ac:dyDescent="0.45">
      <c r="A37" s="22" t="s">
        <v>792</v>
      </c>
    </row>
    <row r="38" spans="1:42" ht="18.75" customHeight="1" x14ac:dyDescent="0.4">
      <c r="A38" s="481"/>
      <c r="B38" s="952" t="s">
        <v>576</v>
      </c>
      <c r="C38" s="952" t="s">
        <v>793</v>
      </c>
      <c r="D38" s="952"/>
      <c r="E38" s="952"/>
      <c r="F38" s="952"/>
      <c r="G38" s="944"/>
      <c r="H38" s="944"/>
      <c r="I38" s="944"/>
      <c r="J38" s="944"/>
      <c r="K38" s="944"/>
      <c r="L38" s="944"/>
      <c r="M38" s="944"/>
      <c r="N38" s="944"/>
      <c r="O38" s="944"/>
      <c r="P38" s="944"/>
      <c r="Q38" s="944"/>
      <c r="R38" s="944"/>
      <c r="S38" s="944"/>
      <c r="T38" s="944"/>
      <c r="U38" s="944"/>
      <c r="V38" s="944"/>
      <c r="W38" s="944"/>
      <c r="X38" s="944"/>
      <c r="Y38" s="944"/>
      <c r="Z38" s="944"/>
      <c r="AA38" s="944"/>
      <c r="AB38" s="944"/>
      <c r="AC38" s="944"/>
      <c r="AD38" s="944"/>
      <c r="AE38" s="944"/>
      <c r="AF38" s="944"/>
      <c r="AG38" s="944"/>
      <c r="AH38" s="944"/>
      <c r="AI38" s="944"/>
      <c r="AJ38" s="944"/>
      <c r="AK38" s="944"/>
      <c r="AL38" s="944"/>
      <c r="AM38" s="952" t="s">
        <v>229</v>
      </c>
      <c r="AN38" s="342"/>
      <c r="AO38" s="341"/>
      <c r="AP38" s="2100" t="s">
        <v>550</v>
      </c>
    </row>
    <row r="39" spans="1:42" ht="18.75" customHeight="1" thickBot="1" x14ac:dyDescent="0.45">
      <c r="A39" s="480"/>
      <c r="B39" s="763"/>
      <c r="C39" s="763"/>
      <c r="D39" s="763"/>
      <c r="E39" s="763"/>
      <c r="F39" s="763"/>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763"/>
      <c r="AN39" s="45"/>
      <c r="AO39" s="180"/>
      <c r="AP39" s="836"/>
    </row>
    <row r="40" spans="1:42" ht="18.75" customHeight="1" x14ac:dyDescent="0.4"/>
    <row r="41" spans="1:42" ht="18.75" customHeight="1" thickBot="1" x14ac:dyDescent="0.45">
      <c r="A41" s="22" t="s">
        <v>794</v>
      </c>
    </row>
    <row r="42" spans="1:42" ht="18.75" customHeight="1" x14ac:dyDescent="0.4">
      <c r="A42" s="748" t="s">
        <v>795</v>
      </c>
      <c r="B42" s="749"/>
      <c r="C42" s="749"/>
      <c r="D42" s="749"/>
      <c r="E42" s="749"/>
      <c r="F42" s="749"/>
      <c r="G42" s="751"/>
      <c r="H42" s="750" t="s">
        <v>788</v>
      </c>
      <c r="I42" s="749"/>
      <c r="J42" s="749"/>
      <c r="K42" s="749"/>
      <c r="L42" s="749"/>
      <c r="M42" s="749"/>
      <c r="N42" s="775"/>
      <c r="O42" s="749" t="s">
        <v>795</v>
      </c>
      <c r="P42" s="749"/>
      <c r="Q42" s="749"/>
      <c r="R42" s="749"/>
      <c r="S42" s="749"/>
      <c r="T42" s="749"/>
      <c r="U42" s="751"/>
      <c r="V42" s="750" t="s">
        <v>788</v>
      </c>
      <c r="W42" s="749"/>
      <c r="X42" s="749"/>
      <c r="Y42" s="749"/>
      <c r="Z42" s="749"/>
      <c r="AA42" s="749"/>
      <c r="AB42" s="775"/>
      <c r="AC42" s="749" t="s">
        <v>795</v>
      </c>
      <c r="AD42" s="749"/>
      <c r="AE42" s="749"/>
      <c r="AF42" s="749"/>
      <c r="AG42" s="749"/>
      <c r="AH42" s="749"/>
      <c r="AI42" s="751"/>
      <c r="AJ42" s="749" t="s">
        <v>788</v>
      </c>
      <c r="AK42" s="749"/>
      <c r="AL42" s="749"/>
      <c r="AM42" s="749"/>
      <c r="AN42" s="749"/>
      <c r="AO42" s="749"/>
      <c r="AP42" s="752"/>
    </row>
    <row r="43" spans="1:42" ht="18.75" customHeight="1" x14ac:dyDescent="0.4">
      <c r="A43" s="2088"/>
      <c r="B43" s="1848"/>
      <c r="C43" s="1848"/>
      <c r="D43" s="1848"/>
      <c r="E43" s="1848"/>
      <c r="F43" s="1848"/>
      <c r="G43" s="2083"/>
      <c r="H43" s="2090"/>
      <c r="I43" s="2086"/>
      <c r="J43" s="2086"/>
      <c r="K43" s="2086"/>
      <c r="L43" s="2086"/>
      <c r="M43" s="760" t="s">
        <v>56</v>
      </c>
      <c r="N43" s="2092"/>
      <c r="O43" s="1848"/>
      <c r="P43" s="1848"/>
      <c r="Q43" s="1848"/>
      <c r="R43" s="1848"/>
      <c r="S43" s="1848"/>
      <c r="T43" s="1848"/>
      <c r="U43" s="2083"/>
      <c r="V43" s="2090"/>
      <c r="W43" s="2086"/>
      <c r="X43" s="2086"/>
      <c r="Y43" s="2086"/>
      <c r="Z43" s="2086"/>
      <c r="AA43" s="760" t="s">
        <v>56</v>
      </c>
      <c r="AB43" s="2092"/>
      <c r="AC43" s="1848"/>
      <c r="AD43" s="1848"/>
      <c r="AE43" s="1848"/>
      <c r="AF43" s="1848"/>
      <c r="AG43" s="1848"/>
      <c r="AH43" s="1848"/>
      <c r="AI43" s="2083"/>
      <c r="AJ43" s="2086"/>
      <c r="AK43" s="2086"/>
      <c r="AL43" s="2086"/>
      <c r="AM43" s="2086"/>
      <c r="AN43" s="2086"/>
      <c r="AO43" s="760" t="s">
        <v>56</v>
      </c>
      <c r="AP43" s="861"/>
    </row>
    <row r="44" spans="1:42" ht="18.75" customHeight="1" x14ac:dyDescent="0.4">
      <c r="A44" s="2094"/>
      <c r="B44" s="2095"/>
      <c r="C44" s="2095"/>
      <c r="D44" s="2095"/>
      <c r="E44" s="2095"/>
      <c r="F44" s="2095"/>
      <c r="G44" s="2096"/>
      <c r="H44" s="2097"/>
      <c r="I44" s="2098"/>
      <c r="J44" s="2098"/>
      <c r="K44" s="2098"/>
      <c r="L44" s="2098"/>
      <c r="M44" s="825"/>
      <c r="N44" s="2099"/>
      <c r="O44" s="2095"/>
      <c r="P44" s="2095"/>
      <c r="Q44" s="2095"/>
      <c r="R44" s="2095"/>
      <c r="S44" s="2095"/>
      <c r="T44" s="2095"/>
      <c r="U44" s="2096"/>
      <c r="V44" s="2097"/>
      <c r="W44" s="2098"/>
      <c r="X44" s="2098"/>
      <c r="Y44" s="2098"/>
      <c r="Z44" s="2098"/>
      <c r="AA44" s="825"/>
      <c r="AB44" s="2099"/>
      <c r="AC44" s="2095"/>
      <c r="AD44" s="2095"/>
      <c r="AE44" s="2095"/>
      <c r="AF44" s="2095"/>
      <c r="AG44" s="2095"/>
      <c r="AH44" s="2095"/>
      <c r="AI44" s="2096"/>
      <c r="AJ44" s="2098"/>
      <c r="AK44" s="2098"/>
      <c r="AL44" s="2098"/>
      <c r="AM44" s="2098"/>
      <c r="AN44" s="2098"/>
      <c r="AO44" s="825"/>
      <c r="AP44" s="833"/>
    </row>
    <row r="45" spans="1:42" ht="18.75" customHeight="1" x14ac:dyDescent="0.4">
      <c r="A45" s="2088"/>
      <c r="B45" s="1848"/>
      <c r="C45" s="1848"/>
      <c r="D45" s="1848"/>
      <c r="E45" s="1848"/>
      <c r="F45" s="1848"/>
      <c r="G45" s="2083"/>
      <c r="H45" s="2090"/>
      <c r="I45" s="2086"/>
      <c r="J45" s="2086"/>
      <c r="K45" s="2086"/>
      <c r="L45" s="2086"/>
      <c r="M45" s="760" t="s">
        <v>56</v>
      </c>
      <c r="N45" s="2092"/>
      <c r="O45" s="1848"/>
      <c r="P45" s="1848"/>
      <c r="Q45" s="1848"/>
      <c r="R45" s="1848"/>
      <c r="S45" s="1848"/>
      <c r="T45" s="1848"/>
      <c r="U45" s="2083"/>
      <c r="V45" s="2090"/>
      <c r="W45" s="2086"/>
      <c r="X45" s="2086"/>
      <c r="Y45" s="2086"/>
      <c r="Z45" s="2086"/>
      <c r="AA45" s="760" t="s">
        <v>56</v>
      </c>
      <c r="AB45" s="2092"/>
      <c r="AC45" s="1848"/>
      <c r="AD45" s="1848"/>
      <c r="AE45" s="1848"/>
      <c r="AF45" s="1848"/>
      <c r="AG45" s="1848"/>
      <c r="AH45" s="1848"/>
      <c r="AI45" s="2083"/>
      <c r="AJ45" s="2086"/>
      <c r="AK45" s="2086"/>
      <c r="AL45" s="2086"/>
      <c r="AM45" s="2086"/>
      <c r="AN45" s="2086"/>
      <c r="AO45" s="760" t="s">
        <v>56</v>
      </c>
      <c r="AP45" s="861"/>
    </row>
    <row r="46" spans="1:42" ht="18.75" customHeight="1" thickBot="1" x14ac:dyDescent="0.45">
      <c r="A46" s="2089"/>
      <c r="B46" s="2084"/>
      <c r="C46" s="2084"/>
      <c r="D46" s="2084"/>
      <c r="E46" s="2084"/>
      <c r="F46" s="2084"/>
      <c r="G46" s="2085"/>
      <c r="H46" s="2091"/>
      <c r="I46" s="2087"/>
      <c r="J46" s="2087"/>
      <c r="K46" s="2087"/>
      <c r="L46" s="2087"/>
      <c r="M46" s="713"/>
      <c r="N46" s="2093"/>
      <c r="O46" s="2084"/>
      <c r="P46" s="2084"/>
      <c r="Q46" s="2084"/>
      <c r="R46" s="2084"/>
      <c r="S46" s="2084"/>
      <c r="T46" s="2084"/>
      <c r="U46" s="2085"/>
      <c r="V46" s="2091"/>
      <c r="W46" s="2087"/>
      <c r="X46" s="2087"/>
      <c r="Y46" s="2087"/>
      <c r="Z46" s="2087"/>
      <c r="AA46" s="713"/>
      <c r="AB46" s="2093"/>
      <c r="AC46" s="2084"/>
      <c r="AD46" s="2084"/>
      <c r="AE46" s="2084"/>
      <c r="AF46" s="2084"/>
      <c r="AG46" s="2084"/>
      <c r="AH46" s="2084"/>
      <c r="AI46" s="2085"/>
      <c r="AJ46" s="2087"/>
      <c r="AK46" s="2087"/>
      <c r="AL46" s="2087"/>
      <c r="AM46" s="2087"/>
      <c r="AN46" s="2087"/>
      <c r="AO46" s="713"/>
      <c r="AP46" s="960"/>
    </row>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35">
    <mergeCell ref="Y3:AH3"/>
    <mergeCell ref="AI3:AP3"/>
    <mergeCell ref="Y4:AC4"/>
    <mergeCell ref="AD4:AH4"/>
    <mergeCell ref="AI4:AP5"/>
    <mergeCell ref="A5:B8"/>
    <mergeCell ref="D5:E8"/>
    <mergeCell ref="F5:F8"/>
    <mergeCell ref="G5:I6"/>
    <mergeCell ref="J5:K6"/>
    <mergeCell ref="L5:L6"/>
    <mergeCell ref="A3:C4"/>
    <mergeCell ref="D3:F4"/>
    <mergeCell ref="G3:S4"/>
    <mergeCell ref="T3:X4"/>
    <mergeCell ref="Y7:AA8"/>
    <mergeCell ref="AB7:AC8"/>
    <mergeCell ref="AD7:AF8"/>
    <mergeCell ref="AG7:AH8"/>
    <mergeCell ref="AI7:AP8"/>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5:AA6"/>
    <mergeCell ref="AB5:AC6"/>
    <mergeCell ref="C5:C8"/>
    <mergeCell ref="Y13:AH13"/>
    <mergeCell ref="AI13:AP13"/>
    <mergeCell ref="Z14:Z15"/>
    <mergeCell ref="AA14:AB15"/>
    <mergeCell ref="AC14:AE15"/>
    <mergeCell ref="AF14:AF15"/>
    <mergeCell ref="AH14:AH15"/>
    <mergeCell ref="AI14:AP15"/>
    <mergeCell ref="A10:X10"/>
    <mergeCell ref="Y10:AH10"/>
    <mergeCell ref="AI10:AP10"/>
    <mergeCell ref="Z11:Z12"/>
    <mergeCell ref="AA11:AB12"/>
    <mergeCell ref="AC11:AE12"/>
    <mergeCell ref="AF11:AF12"/>
    <mergeCell ref="AH11:AH12"/>
    <mergeCell ref="AI11:AP12"/>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A27:C28"/>
    <mergeCell ref="D27:AP28"/>
    <mergeCell ref="A31:I31"/>
    <mergeCell ref="J31:M31"/>
    <mergeCell ref="N31:R31"/>
    <mergeCell ref="S31:W31"/>
    <mergeCell ref="X31:AB31"/>
    <mergeCell ref="AC31:AP31"/>
    <mergeCell ref="AI22:AP22"/>
    <mergeCell ref="AD23:AD24"/>
    <mergeCell ref="AJ23:AJ24"/>
    <mergeCell ref="AK23:AK24"/>
    <mergeCell ref="AL23:AM24"/>
    <mergeCell ref="AN23:AN24"/>
    <mergeCell ref="AP23:AP24"/>
    <mergeCell ref="A34:I35"/>
    <mergeCell ref="J34:L34"/>
    <mergeCell ref="N34:O34"/>
    <mergeCell ref="P34:Q34"/>
    <mergeCell ref="S34:V35"/>
    <mergeCell ref="A32:I33"/>
    <mergeCell ref="J32:L32"/>
    <mergeCell ref="N32:O32"/>
    <mergeCell ref="P32:Q32"/>
    <mergeCell ref="S32:V33"/>
    <mergeCell ref="W34:W35"/>
    <mergeCell ref="X34:AA35"/>
    <mergeCell ref="AB34:AB35"/>
    <mergeCell ref="AC34:AP35"/>
    <mergeCell ref="N35:O35"/>
    <mergeCell ref="P35:Q35"/>
    <mergeCell ref="X32:AA33"/>
    <mergeCell ref="AB32:AB33"/>
    <mergeCell ref="AC32:AP33"/>
    <mergeCell ref="N33:O33"/>
    <mergeCell ref="P33:Q33"/>
    <mergeCell ref="W32:W33"/>
    <mergeCell ref="B38:B39"/>
    <mergeCell ref="C38:F39"/>
    <mergeCell ref="G38:AL39"/>
    <mergeCell ref="AM38:AM39"/>
    <mergeCell ref="AP38:AP39"/>
    <mergeCell ref="A42:G42"/>
    <mergeCell ref="H42:N42"/>
    <mergeCell ref="O42:U42"/>
    <mergeCell ref="V42:AB42"/>
    <mergeCell ref="AC42:AI42"/>
    <mergeCell ref="AJ42:AP42"/>
    <mergeCell ref="A43:G44"/>
    <mergeCell ref="H43:L44"/>
    <mergeCell ref="M43:N44"/>
    <mergeCell ref="O43:U44"/>
    <mergeCell ref="V43:Z44"/>
    <mergeCell ref="AA43:AB44"/>
    <mergeCell ref="AC43:AI44"/>
    <mergeCell ref="AJ43:AN44"/>
    <mergeCell ref="AO43:AP44"/>
    <mergeCell ref="AC45:AI46"/>
    <mergeCell ref="AJ45:AN46"/>
    <mergeCell ref="AO45:AP46"/>
    <mergeCell ref="A45:G46"/>
    <mergeCell ref="H45:L46"/>
    <mergeCell ref="M45:N46"/>
    <mergeCell ref="O45:U46"/>
    <mergeCell ref="V45:Z46"/>
    <mergeCell ref="AA45:AB46"/>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0</xdr:col>
                    <xdr:colOff>95250</xdr:colOff>
                    <xdr:row>37</xdr:row>
                    <xdr:rowOff>114300</xdr:rowOff>
                  </from>
                  <to>
                    <xdr:col>1</xdr:col>
                    <xdr:colOff>0</xdr:colOff>
                    <xdr:row>38</xdr:row>
                    <xdr:rowOff>104775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40</xdr:col>
                    <xdr:colOff>95250</xdr:colOff>
                    <xdr:row>37</xdr:row>
                    <xdr:rowOff>114300</xdr:rowOff>
                  </from>
                  <to>
                    <xdr:col>41</xdr:col>
                    <xdr:colOff>0</xdr:colOff>
                    <xdr:row>38</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02BD3-8873-46C9-B1EF-63226032EC0F}">
  <sheetPr>
    <tabColor theme="7" tint="0.79998168889431442"/>
    <pageSetUpPr fitToPage="1"/>
  </sheetPr>
  <dimension ref="A1:BF127"/>
  <sheetViews>
    <sheetView view="pageBreakPreview" zoomScaleNormal="75" zoomScaleSheetLayoutView="100" workbookViewId="0"/>
  </sheetViews>
  <sheetFormatPr defaultRowHeight="17.25" x14ac:dyDescent="0.4"/>
  <cols>
    <col min="1" max="46" width="4.375" style="484" customWidth="1"/>
    <col min="47" max="58" width="9" style="484"/>
    <col min="59" max="256" width="9" style="482"/>
    <col min="257" max="302" width="4.375" style="482" customWidth="1"/>
    <col min="303" max="512" width="9" style="482"/>
    <col min="513" max="558" width="4.375" style="482" customWidth="1"/>
    <col min="559" max="768" width="9" style="482"/>
    <col min="769" max="814" width="4.375" style="482" customWidth="1"/>
    <col min="815" max="1024" width="9" style="482"/>
    <col min="1025" max="1070" width="4.375" style="482" customWidth="1"/>
    <col min="1071" max="1280" width="9" style="482"/>
    <col min="1281" max="1326" width="4.375" style="482" customWidth="1"/>
    <col min="1327" max="1536" width="9" style="482"/>
    <col min="1537" max="1582" width="4.375" style="482" customWidth="1"/>
    <col min="1583" max="1792" width="9" style="482"/>
    <col min="1793" max="1838" width="4.375" style="482" customWidth="1"/>
    <col min="1839" max="2048" width="9" style="482"/>
    <col min="2049" max="2094" width="4.375" style="482" customWidth="1"/>
    <col min="2095" max="2304" width="9" style="482"/>
    <col min="2305" max="2350" width="4.375" style="482" customWidth="1"/>
    <col min="2351" max="2560" width="9" style="482"/>
    <col min="2561" max="2606" width="4.375" style="482" customWidth="1"/>
    <col min="2607" max="2816" width="9" style="482"/>
    <col min="2817" max="2862" width="4.375" style="482" customWidth="1"/>
    <col min="2863" max="3072" width="9" style="482"/>
    <col min="3073" max="3118" width="4.375" style="482" customWidth="1"/>
    <col min="3119" max="3328" width="9" style="482"/>
    <col min="3329" max="3374" width="4.375" style="482" customWidth="1"/>
    <col min="3375" max="3584" width="9" style="482"/>
    <col min="3585" max="3630" width="4.375" style="482" customWidth="1"/>
    <col min="3631" max="3840" width="9" style="482"/>
    <col min="3841" max="3886" width="4.375" style="482" customWidth="1"/>
    <col min="3887" max="4096" width="9" style="482"/>
    <col min="4097" max="4142" width="4.375" style="482" customWidth="1"/>
    <col min="4143" max="4352" width="9" style="482"/>
    <col min="4353" max="4398" width="4.375" style="482" customWidth="1"/>
    <col min="4399" max="4608" width="9" style="482"/>
    <col min="4609" max="4654" width="4.375" style="482" customWidth="1"/>
    <col min="4655" max="4864" width="9" style="482"/>
    <col min="4865" max="4910" width="4.375" style="482" customWidth="1"/>
    <col min="4911" max="5120" width="9" style="482"/>
    <col min="5121" max="5166" width="4.375" style="482" customWidth="1"/>
    <col min="5167" max="5376" width="9" style="482"/>
    <col min="5377" max="5422" width="4.375" style="482" customWidth="1"/>
    <col min="5423" max="5632" width="9" style="482"/>
    <col min="5633" max="5678" width="4.375" style="482" customWidth="1"/>
    <col min="5679" max="5888" width="9" style="482"/>
    <col min="5889" max="5934" width="4.375" style="482" customWidth="1"/>
    <col min="5935" max="6144" width="9" style="482"/>
    <col min="6145" max="6190" width="4.375" style="482" customWidth="1"/>
    <col min="6191" max="6400" width="9" style="482"/>
    <col min="6401" max="6446" width="4.375" style="482" customWidth="1"/>
    <col min="6447" max="6656" width="9" style="482"/>
    <col min="6657" max="6702" width="4.375" style="482" customWidth="1"/>
    <col min="6703" max="6912" width="9" style="482"/>
    <col min="6913" max="6958" width="4.375" style="482" customWidth="1"/>
    <col min="6959" max="7168" width="9" style="482"/>
    <col min="7169" max="7214" width="4.375" style="482" customWidth="1"/>
    <col min="7215" max="7424" width="9" style="482"/>
    <col min="7425" max="7470" width="4.375" style="482" customWidth="1"/>
    <col min="7471" max="7680" width="9" style="482"/>
    <col min="7681" max="7726" width="4.375" style="482" customWidth="1"/>
    <col min="7727" max="7936" width="9" style="482"/>
    <col min="7937" max="7982" width="4.375" style="482" customWidth="1"/>
    <col min="7983" max="8192" width="9" style="482"/>
    <col min="8193" max="8238" width="4.375" style="482" customWidth="1"/>
    <col min="8239" max="8448" width="9" style="482"/>
    <col min="8449" max="8494" width="4.375" style="482" customWidth="1"/>
    <col min="8495" max="8704" width="9" style="482"/>
    <col min="8705" max="8750" width="4.375" style="482" customWidth="1"/>
    <col min="8751" max="8960" width="9" style="482"/>
    <col min="8961" max="9006" width="4.375" style="482" customWidth="1"/>
    <col min="9007" max="9216" width="9" style="482"/>
    <col min="9217" max="9262" width="4.375" style="482" customWidth="1"/>
    <col min="9263" max="9472" width="9" style="482"/>
    <col min="9473" max="9518" width="4.375" style="482" customWidth="1"/>
    <col min="9519" max="9728" width="9" style="482"/>
    <col min="9729" max="9774" width="4.375" style="482" customWidth="1"/>
    <col min="9775" max="9984" width="9" style="482"/>
    <col min="9985" max="10030" width="4.375" style="482" customWidth="1"/>
    <col min="10031" max="10240" width="9" style="482"/>
    <col min="10241" max="10286" width="4.375" style="482" customWidth="1"/>
    <col min="10287" max="10496" width="9" style="482"/>
    <col min="10497" max="10542" width="4.375" style="482" customWidth="1"/>
    <col min="10543" max="10752" width="9" style="482"/>
    <col min="10753" max="10798" width="4.375" style="482" customWidth="1"/>
    <col min="10799" max="11008" width="9" style="482"/>
    <col min="11009" max="11054" width="4.375" style="482" customWidth="1"/>
    <col min="11055" max="11264" width="9" style="482"/>
    <col min="11265" max="11310" width="4.375" style="482" customWidth="1"/>
    <col min="11311" max="11520" width="9" style="482"/>
    <col min="11521" max="11566" width="4.375" style="482" customWidth="1"/>
    <col min="11567" max="11776" width="9" style="482"/>
    <col min="11777" max="11822" width="4.375" style="482" customWidth="1"/>
    <col min="11823" max="12032" width="9" style="482"/>
    <col min="12033" max="12078" width="4.375" style="482" customWidth="1"/>
    <col min="12079" max="12288" width="9" style="482"/>
    <col min="12289" max="12334" width="4.375" style="482" customWidth="1"/>
    <col min="12335" max="12544" width="9" style="482"/>
    <col min="12545" max="12590" width="4.375" style="482" customWidth="1"/>
    <col min="12591" max="12800" width="9" style="482"/>
    <col min="12801" max="12846" width="4.375" style="482" customWidth="1"/>
    <col min="12847" max="13056" width="9" style="482"/>
    <col min="13057" max="13102" width="4.375" style="482" customWidth="1"/>
    <col min="13103" max="13312" width="9" style="482"/>
    <col min="13313" max="13358" width="4.375" style="482" customWidth="1"/>
    <col min="13359" max="13568" width="9" style="482"/>
    <col min="13569" max="13614" width="4.375" style="482" customWidth="1"/>
    <col min="13615" max="13824" width="9" style="482"/>
    <col min="13825" max="13870" width="4.375" style="482" customWidth="1"/>
    <col min="13871" max="14080" width="9" style="482"/>
    <col min="14081" max="14126" width="4.375" style="482" customWidth="1"/>
    <col min="14127" max="14336" width="9" style="482"/>
    <col min="14337" max="14382" width="4.375" style="482" customWidth="1"/>
    <col min="14383" max="14592" width="9" style="482"/>
    <col min="14593" max="14638" width="4.375" style="482" customWidth="1"/>
    <col min="14639" max="14848" width="9" style="482"/>
    <col min="14849" max="14894" width="4.375" style="482" customWidth="1"/>
    <col min="14895" max="15104" width="9" style="482"/>
    <col min="15105" max="15150" width="4.375" style="482" customWidth="1"/>
    <col min="15151" max="15360" width="9" style="482"/>
    <col min="15361" max="15406" width="4.375" style="482" customWidth="1"/>
    <col min="15407" max="15616" width="9" style="482"/>
    <col min="15617" max="15662" width="4.375" style="482" customWidth="1"/>
    <col min="15663" max="15872" width="9" style="482"/>
    <col min="15873" max="15918" width="4.375" style="482" customWidth="1"/>
    <col min="15919" max="16128" width="9" style="482"/>
    <col min="16129" max="16174" width="4.375" style="482" customWidth="1"/>
    <col min="16175" max="16384" width="9" style="482"/>
  </cols>
  <sheetData>
    <row r="1" spans="1:24" ht="18.75" customHeight="1" x14ac:dyDescent="0.4">
      <c r="A1" s="483" t="s">
        <v>821</v>
      </c>
    </row>
    <row r="2" spans="1:24" ht="18.75" customHeight="1" x14ac:dyDescent="0.4">
      <c r="A2" s="485" t="s">
        <v>802</v>
      </c>
    </row>
    <row r="3" spans="1:24" ht="18.75" customHeight="1" thickBot="1" x14ac:dyDescent="0.45">
      <c r="A3" s="484" t="s">
        <v>820</v>
      </c>
    </row>
    <row r="4" spans="1:24" ht="18.75" customHeight="1" x14ac:dyDescent="0.4">
      <c r="A4" s="2135" t="s">
        <v>769</v>
      </c>
      <c r="B4" s="2136"/>
      <c r="C4" s="2136"/>
      <c r="D4" s="2136"/>
      <c r="E4" s="2136"/>
      <c r="F4" s="2136"/>
      <c r="G4" s="2136"/>
      <c r="H4" s="2136"/>
      <c r="I4" s="2136"/>
      <c r="J4" s="2136"/>
      <c r="K4" s="2136"/>
      <c r="L4" s="2136"/>
      <c r="M4" s="2136"/>
      <c r="N4" s="2136"/>
      <c r="O4" s="2136"/>
      <c r="P4" s="2136"/>
      <c r="Q4" s="2136"/>
      <c r="R4" s="2136"/>
      <c r="S4" s="2136"/>
      <c r="T4" s="2136"/>
      <c r="U4" s="2136"/>
      <c r="V4" s="2136"/>
      <c r="W4" s="2136"/>
      <c r="X4" s="2137"/>
    </row>
    <row r="5" spans="1:24" ht="18.75" customHeight="1" x14ac:dyDescent="0.4">
      <c r="A5" s="2124" t="s">
        <v>803</v>
      </c>
      <c r="B5" s="745"/>
      <c r="C5" s="745"/>
      <c r="D5" s="745"/>
      <c r="E5" s="745"/>
      <c r="F5" s="745"/>
      <c r="G5" s="745"/>
      <c r="H5" s="745"/>
      <c r="I5" s="745"/>
      <c r="J5" s="745"/>
      <c r="K5" s="745"/>
      <c r="L5" s="745"/>
      <c r="M5" s="745"/>
      <c r="N5" s="745"/>
      <c r="O5" s="745"/>
      <c r="P5" s="745"/>
      <c r="Q5" s="745"/>
      <c r="R5" s="745"/>
      <c r="S5" s="745"/>
      <c r="T5" s="745"/>
      <c r="U5" s="745"/>
      <c r="V5" s="745"/>
      <c r="W5" s="745"/>
      <c r="X5" s="746"/>
    </row>
    <row r="6" spans="1:24" ht="18.75" customHeight="1" x14ac:dyDescent="0.4">
      <c r="A6" s="2138" t="s">
        <v>804</v>
      </c>
      <c r="B6" s="2139"/>
      <c r="C6" s="2139"/>
      <c r="D6" s="85"/>
      <c r="E6" s="85"/>
      <c r="F6" s="2142" t="s">
        <v>805</v>
      </c>
      <c r="G6" s="2143"/>
      <c r="H6" s="2143"/>
      <c r="I6" s="2143"/>
      <c r="J6" s="85"/>
      <c r="K6" s="85"/>
      <c r="L6" s="2145" t="s">
        <v>806</v>
      </c>
      <c r="M6" s="2139"/>
      <c r="N6" s="2139"/>
      <c r="O6" s="85"/>
      <c r="P6" s="85"/>
      <c r="Q6" s="2145" t="s">
        <v>807</v>
      </c>
      <c r="R6" s="2139"/>
      <c r="S6" s="2139"/>
      <c r="T6" s="85"/>
      <c r="U6" s="85"/>
      <c r="V6" s="2139" t="s">
        <v>808</v>
      </c>
      <c r="W6" s="2139"/>
      <c r="X6" s="2146"/>
    </row>
    <row r="7" spans="1:24" ht="18.75" customHeight="1" x14ac:dyDescent="0.4">
      <c r="A7" s="2140"/>
      <c r="B7" s="2141"/>
      <c r="C7" s="2141"/>
      <c r="D7" s="85"/>
      <c r="E7" s="85"/>
      <c r="F7" s="2144"/>
      <c r="G7" s="2144"/>
      <c r="H7" s="2144"/>
      <c r="I7" s="2144"/>
      <c r="J7" s="85"/>
      <c r="K7" s="85"/>
      <c r="L7" s="2139"/>
      <c r="M7" s="2139"/>
      <c r="N7" s="2139"/>
      <c r="O7" s="85"/>
      <c r="P7" s="85"/>
      <c r="Q7" s="2139"/>
      <c r="R7" s="2139"/>
      <c r="S7" s="2139"/>
      <c r="T7" s="85"/>
      <c r="U7" s="85"/>
      <c r="V7" s="2139"/>
      <c r="W7" s="2139"/>
      <c r="X7" s="2146"/>
    </row>
    <row r="8" spans="1:24" ht="18.75" customHeight="1" x14ac:dyDescent="0.4">
      <c r="A8" s="2131" t="s">
        <v>809</v>
      </c>
      <c r="B8" s="872"/>
      <c r="C8" s="873"/>
      <c r="D8" s="486"/>
      <c r="E8" s="486"/>
      <c r="F8" s="871" t="s">
        <v>348</v>
      </c>
      <c r="G8" s="872"/>
      <c r="H8" s="872"/>
      <c r="I8" s="873"/>
      <c r="J8" s="486"/>
      <c r="K8" s="486"/>
      <c r="L8" s="871" t="s">
        <v>810</v>
      </c>
      <c r="M8" s="872"/>
      <c r="N8" s="873"/>
      <c r="O8" s="85"/>
      <c r="P8" s="85"/>
      <c r="Q8" s="871" t="s">
        <v>811</v>
      </c>
      <c r="R8" s="872"/>
      <c r="S8" s="873"/>
      <c r="T8" s="85"/>
      <c r="U8" s="85"/>
      <c r="V8" s="871" t="s">
        <v>581</v>
      </c>
      <c r="W8" s="872"/>
      <c r="X8" s="2133"/>
    </row>
    <row r="9" spans="1:24" ht="18.75" customHeight="1" x14ac:dyDescent="0.4">
      <c r="A9" s="902"/>
      <c r="B9" s="1618"/>
      <c r="C9" s="982"/>
      <c r="D9" s="1618" t="s">
        <v>812</v>
      </c>
      <c r="E9" s="1618"/>
      <c r="F9" s="1617"/>
      <c r="G9" s="1618"/>
      <c r="H9" s="1618"/>
      <c r="I9" s="982"/>
      <c r="J9" s="1617" t="s">
        <v>812</v>
      </c>
      <c r="K9" s="1618"/>
      <c r="L9" s="1617"/>
      <c r="M9" s="1618"/>
      <c r="N9" s="982"/>
      <c r="O9" s="1617" t="s">
        <v>812</v>
      </c>
      <c r="P9" s="1618"/>
      <c r="Q9" s="1617"/>
      <c r="R9" s="1618"/>
      <c r="S9" s="982"/>
      <c r="T9" s="1618" t="s">
        <v>812</v>
      </c>
      <c r="U9" s="1618"/>
      <c r="V9" s="1617"/>
      <c r="W9" s="1618"/>
      <c r="X9" s="1842"/>
    </row>
    <row r="10" spans="1:24" ht="18.75" customHeight="1" x14ac:dyDescent="0.4">
      <c r="A10" s="902"/>
      <c r="B10" s="1618"/>
      <c r="C10" s="982"/>
      <c r="D10" s="85"/>
      <c r="E10" s="85"/>
      <c r="F10" s="1619"/>
      <c r="G10" s="887"/>
      <c r="H10" s="887"/>
      <c r="I10" s="1620"/>
      <c r="J10" s="85"/>
      <c r="K10" s="85"/>
      <c r="L10" s="1617"/>
      <c r="M10" s="1618"/>
      <c r="N10" s="982"/>
      <c r="O10" s="85"/>
      <c r="P10" s="85"/>
      <c r="Q10" s="1617"/>
      <c r="R10" s="1618"/>
      <c r="S10" s="982"/>
      <c r="T10" s="85"/>
      <c r="U10" s="85"/>
      <c r="V10" s="1617"/>
      <c r="W10" s="1618"/>
      <c r="X10" s="1842"/>
    </row>
    <row r="11" spans="1:24" ht="18.75" customHeight="1" x14ac:dyDescent="0.4">
      <c r="A11" s="902"/>
      <c r="B11" s="1618"/>
      <c r="C11" s="982"/>
      <c r="D11" s="85"/>
      <c r="E11" s="85"/>
      <c r="F11" s="85"/>
      <c r="G11" s="872" t="s">
        <v>813</v>
      </c>
      <c r="H11" s="965" t="s">
        <v>814</v>
      </c>
      <c r="I11" s="965"/>
      <c r="J11" s="85"/>
      <c r="K11" s="85"/>
      <c r="L11" s="1617"/>
      <c r="M11" s="1618"/>
      <c r="N11" s="982"/>
      <c r="O11" s="85"/>
      <c r="P11" s="85"/>
      <c r="Q11" s="1617"/>
      <c r="R11" s="1618"/>
      <c r="S11" s="982"/>
      <c r="T11" s="85"/>
      <c r="U11" s="85"/>
      <c r="V11" s="1617"/>
      <c r="W11" s="1618"/>
      <c r="X11" s="1842"/>
    </row>
    <row r="12" spans="1:24" ht="18.75" customHeight="1" x14ac:dyDescent="0.4">
      <c r="A12" s="902"/>
      <c r="B12" s="1618"/>
      <c r="C12" s="982"/>
      <c r="D12" s="85"/>
      <c r="E12" s="85"/>
      <c r="F12" s="85"/>
      <c r="G12" s="1618"/>
      <c r="H12" s="2132"/>
      <c r="I12" s="2132"/>
      <c r="J12" s="85"/>
      <c r="K12" s="85"/>
      <c r="L12" s="1617"/>
      <c r="M12" s="1618"/>
      <c r="N12" s="982"/>
      <c r="O12" s="85"/>
      <c r="P12" s="85"/>
      <c r="Q12" s="1617"/>
      <c r="R12" s="1618"/>
      <c r="S12" s="982"/>
      <c r="T12" s="85"/>
      <c r="U12" s="85"/>
      <c r="V12" s="1617"/>
      <c r="W12" s="1618"/>
      <c r="X12" s="1842"/>
    </row>
    <row r="13" spans="1:24" ht="18.75" customHeight="1" x14ac:dyDescent="0.4">
      <c r="A13" s="902"/>
      <c r="B13" s="1618"/>
      <c r="C13" s="982"/>
      <c r="D13" s="85"/>
      <c r="E13" s="85"/>
      <c r="F13" s="1618" t="s">
        <v>815</v>
      </c>
      <c r="G13" s="1618"/>
      <c r="H13" s="1618"/>
      <c r="I13" s="1618"/>
      <c r="J13" s="85"/>
      <c r="K13" s="85"/>
      <c r="L13" s="1617"/>
      <c r="M13" s="1618"/>
      <c r="N13" s="982"/>
      <c r="O13" s="1617" t="s">
        <v>815</v>
      </c>
      <c r="P13" s="982"/>
      <c r="Q13" s="1617"/>
      <c r="R13" s="1618"/>
      <c r="S13" s="982"/>
      <c r="T13" s="1617" t="s">
        <v>815</v>
      </c>
      <c r="U13" s="982"/>
      <c r="V13" s="1617"/>
      <c r="W13" s="1618"/>
      <c r="X13" s="1842"/>
    </row>
    <row r="14" spans="1:24" ht="18.75" customHeight="1" x14ac:dyDescent="0.4">
      <c r="A14" s="886"/>
      <c r="B14" s="887"/>
      <c r="C14" s="1620"/>
      <c r="D14" s="85"/>
      <c r="E14" s="85"/>
      <c r="F14" s="1618" t="s">
        <v>816</v>
      </c>
      <c r="G14" s="1618"/>
      <c r="H14" s="1618"/>
      <c r="I14" s="1618"/>
      <c r="J14" s="85"/>
      <c r="K14" s="85"/>
      <c r="L14" s="1619"/>
      <c r="M14" s="887"/>
      <c r="N14" s="1620"/>
      <c r="O14" s="85"/>
      <c r="P14" s="85"/>
      <c r="Q14" s="1619"/>
      <c r="R14" s="887"/>
      <c r="S14" s="1620"/>
      <c r="T14" s="85"/>
      <c r="U14" s="85"/>
      <c r="V14" s="1619"/>
      <c r="W14" s="887"/>
      <c r="X14" s="2134"/>
    </row>
    <row r="15" spans="1:24" ht="18.75" customHeight="1" x14ac:dyDescent="0.4">
      <c r="A15" s="107"/>
      <c r="B15" s="126"/>
      <c r="C15" s="126"/>
      <c r="D15" s="85"/>
      <c r="E15" s="85"/>
      <c r="F15" s="126"/>
      <c r="G15" s="126"/>
      <c r="H15" s="126"/>
      <c r="I15" s="126"/>
      <c r="J15" s="85"/>
      <c r="K15" s="85"/>
      <c r="L15" s="126"/>
      <c r="M15" s="126"/>
      <c r="N15" s="126"/>
      <c r="O15" s="85"/>
      <c r="P15" s="85"/>
      <c r="Q15" s="126" t="s">
        <v>817</v>
      </c>
      <c r="R15" s="126"/>
      <c r="S15" s="126" t="s">
        <v>813</v>
      </c>
      <c r="T15" s="85" t="s">
        <v>818</v>
      </c>
      <c r="U15" s="85"/>
      <c r="V15" s="486"/>
      <c r="W15" s="486"/>
      <c r="X15" s="487"/>
    </row>
    <row r="16" spans="1:24" ht="18.75" customHeight="1" thickBot="1" x14ac:dyDescent="0.45">
      <c r="A16" s="488"/>
      <c r="B16" s="110"/>
      <c r="C16" s="489"/>
      <c r="D16" s="110"/>
      <c r="E16" s="110"/>
      <c r="F16" s="110"/>
      <c r="G16" s="110"/>
      <c r="H16" s="110"/>
      <c r="I16" s="110"/>
      <c r="J16" s="110"/>
      <c r="K16" s="110"/>
      <c r="L16" s="110"/>
      <c r="M16" s="110"/>
      <c r="N16" s="489"/>
      <c r="O16" s="110"/>
      <c r="P16" s="110"/>
      <c r="Q16" s="2129" t="s">
        <v>819</v>
      </c>
      <c r="R16" s="1860"/>
      <c r="S16" s="2130"/>
      <c r="T16" s="110"/>
      <c r="U16" s="110"/>
      <c r="V16" s="489"/>
      <c r="W16" s="110"/>
      <c r="X16" s="490"/>
    </row>
    <row r="17" spans="6:15" ht="18.75" customHeight="1" x14ac:dyDescent="0.4"/>
    <row r="18" spans="6:15" ht="18.75" customHeight="1" x14ac:dyDescent="0.4">
      <c r="O18" s="491"/>
    </row>
    <row r="19" spans="6:15" ht="18.75" customHeight="1" x14ac:dyDescent="0.4">
      <c r="F19" s="491"/>
      <c r="I19" s="491"/>
      <c r="K19" s="491"/>
      <c r="M19" s="491"/>
      <c r="O19" s="491"/>
    </row>
    <row r="20" spans="6:15" ht="18.75" customHeight="1" x14ac:dyDescent="0.4">
      <c r="O20" s="491"/>
    </row>
    <row r="21" spans="6:15" ht="18.75" customHeight="1" x14ac:dyDescent="0.4">
      <c r="O21" s="491"/>
    </row>
    <row r="22" spans="6:15" ht="18.75" customHeight="1" x14ac:dyDescent="0.4">
      <c r="G22" s="492"/>
      <c r="O22" s="491"/>
    </row>
    <row r="23" spans="6:15" ht="18.75" customHeight="1" x14ac:dyDescent="0.4">
      <c r="G23" s="491"/>
      <c r="H23" s="491"/>
      <c r="O23" s="491"/>
    </row>
    <row r="24" spans="6:15" ht="18.75" customHeight="1" x14ac:dyDescent="0.4">
      <c r="K24" s="491"/>
      <c r="M24" s="491"/>
      <c r="O24" s="491"/>
    </row>
    <row r="25" spans="6:15" ht="18.75" customHeight="1" x14ac:dyDescent="0.4">
      <c r="O25" s="491"/>
    </row>
    <row r="26" spans="6:15" ht="18.75" customHeight="1" x14ac:dyDescent="0.4"/>
    <row r="27" spans="6:15" ht="18.75" customHeight="1" x14ac:dyDescent="0.4"/>
    <row r="28" spans="6:15" ht="18.75" customHeight="1" x14ac:dyDescent="0.4">
      <c r="L28" s="491"/>
    </row>
    <row r="29" spans="6:15" ht="18.75" customHeight="1" x14ac:dyDescent="0.4"/>
    <row r="30" spans="6:15" ht="18.75" customHeight="1" x14ac:dyDescent="0.4"/>
    <row r="31" spans="6:15" ht="18.75" customHeight="1" x14ac:dyDescent="0.4">
      <c r="L31" s="491"/>
    </row>
    <row r="32" spans="6:15" ht="18.75" customHeight="1" x14ac:dyDescent="0.4">
      <c r="L32" s="491"/>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&amp;C22/29&amp;R&amp;F</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1BB5-37F4-455F-8BC2-DFAE4FBCD1FB}">
  <sheetPr>
    <tabColor theme="7" tint="0.79998168889431442"/>
    <pageSetUpPr fitToPage="1"/>
  </sheetPr>
  <dimension ref="A1:BH119"/>
  <sheetViews>
    <sheetView view="pageBreakPreview" zoomScale="65" zoomScaleNormal="70" zoomScaleSheetLayoutView="65" workbookViewId="0">
      <selection activeCell="AR1" sqref="AR1"/>
    </sheetView>
  </sheetViews>
  <sheetFormatPr defaultRowHeight="16.5" x14ac:dyDescent="0.4"/>
  <cols>
    <col min="1" max="57" width="4.375" style="136" customWidth="1"/>
    <col min="58" max="60" width="9" style="136"/>
    <col min="61" max="256" width="9" style="4"/>
    <col min="257" max="313" width="4.375" style="4" customWidth="1"/>
    <col min="314" max="512" width="9" style="4"/>
    <col min="513" max="569" width="4.375" style="4" customWidth="1"/>
    <col min="570" max="768" width="9" style="4"/>
    <col min="769" max="825" width="4.375" style="4" customWidth="1"/>
    <col min="826" max="1024" width="9" style="4"/>
    <col min="1025" max="1081" width="4.375" style="4" customWidth="1"/>
    <col min="1082" max="1280" width="9" style="4"/>
    <col min="1281" max="1337" width="4.375" style="4" customWidth="1"/>
    <col min="1338" max="1536" width="9" style="4"/>
    <col min="1537" max="1593" width="4.375" style="4" customWidth="1"/>
    <col min="1594" max="1792" width="9" style="4"/>
    <col min="1793" max="1849" width="4.375" style="4" customWidth="1"/>
    <col min="1850" max="2048" width="9" style="4"/>
    <col min="2049" max="2105" width="4.375" style="4" customWidth="1"/>
    <col min="2106" max="2304" width="9" style="4"/>
    <col min="2305" max="2361" width="4.375" style="4" customWidth="1"/>
    <col min="2362" max="2560" width="9" style="4"/>
    <col min="2561" max="2617" width="4.375" style="4" customWidth="1"/>
    <col min="2618" max="2816" width="9" style="4"/>
    <col min="2817" max="2873" width="4.375" style="4" customWidth="1"/>
    <col min="2874" max="3072" width="9" style="4"/>
    <col min="3073" max="3129" width="4.375" style="4" customWidth="1"/>
    <col min="3130" max="3328" width="9" style="4"/>
    <col min="3329" max="3385" width="4.375" style="4" customWidth="1"/>
    <col min="3386" max="3584" width="9" style="4"/>
    <col min="3585" max="3641" width="4.375" style="4" customWidth="1"/>
    <col min="3642" max="3840" width="9" style="4"/>
    <col min="3841" max="3897" width="4.375" style="4" customWidth="1"/>
    <col min="3898" max="4096" width="9" style="4"/>
    <col min="4097" max="4153" width="4.375" style="4" customWidth="1"/>
    <col min="4154" max="4352" width="9" style="4"/>
    <col min="4353" max="4409" width="4.375" style="4" customWidth="1"/>
    <col min="4410" max="4608" width="9" style="4"/>
    <col min="4609" max="4665" width="4.375" style="4" customWidth="1"/>
    <col min="4666" max="4864" width="9" style="4"/>
    <col min="4865" max="4921" width="4.375" style="4" customWidth="1"/>
    <col min="4922" max="5120" width="9" style="4"/>
    <col min="5121" max="5177" width="4.375" style="4" customWidth="1"/>
    <col min="5178" max="5376" width="9" style="4"/>
    <col min="5377" max="5433" width="4.375" style="4" customWidth="1"/>
    <col min="5434" max="5632" width="9" style="4"/>
    <col min="5633" max="5689" width="4.375" style="4" customWidth="1"/>
    <col min="5690" max="5888" width="9" style="4"/>
    <col min="5889" max="5945" width="4.375" style="4" customWidth="1"/>
    <col min="5946" max="6144" width="9" style="4"/>
    <col min="6145" max="6201" width="4.375" style="4" customWidth="1"/>
    <col min="6202" max="6400" width="9" style="4"/>
    <col min="6401" max="6457" width="4.375" style="4" customWidth="1"/>
    <col min="6458" max="6656" width="9" style="4"/>
    <col min="6657" max="6713" width="4.375" style="4" customWidth="1"/>
    <col min="6714" max="6912" width="9" style="4"/>
    <col min="6913" max="6969" width="4.375" style="4" customWidth="1"/>
    <col min="6970" max="7168" width="9" style="4"/>
    <col min="7169" max="7225" width="4.375" style="4" customWidth="1"/>
    <col min="7226" max="7424" width="9" style="4"/>
    <col min="7425" max="7481" width="4.375" style="4" customWidth="1"/>
    <col min="7482" max="7680" width="9" style="4"/>
    <col min="7681" max="7737" width="4.375" style="4" customWidth="1"/>
    <col min="7738" max="7936" width="9" style="4"/>
    <col min="7937" max="7993" width="4.375" style="4" customWidth="1"/>
    <col min="7994" max="8192" width="9" style="4"/>
    <col min="8193" max="8249" width="4.375" style="4" customWidth="1"/>
    <col min="8250" max="8448" width="9" style="4"/>
    <col min="8449" max="8505" width="4.375" style="4" customWidth="1"/>
    <col min="8506" max="8704" width="9" style="4"/>
    <col min="8705" max="8761" width="4.375" style="4" customWidth="1"/>
    <col min="8762" max="8960" width="9" style="4"/>
    <col min="8961" max="9017" width="4.375" style="4" customWidth="1"/>
    <col min="9018" max="9216" width="9" style="4"/>
    <col min="9217" max="9273" width="4.375" style="4" customWidth="1"/>
    <col min="9274" max="9472" width="9" style="4"/>
    <col min="9473" max="9529" width="4.375" style="4" customWidth="1"/>
    <col min="9530" max="9728" width="9" style="4"/>
    <col min="9729" max="9785" width="4.375" style="4" customWidth="1"/>
    <col min="9786" max="9984" width="9" style="4"/>
    <col min="9985" max="10041" width="4.375" style="4" customWidth="1"/>
    <col min="10042" max="10240" width="9" style="4"/>
    <col min="10241" max="10297" width="4.375" style="4" customWidth="1"/>
    <col min="10298" max="10496" width="9" style="4"/>
    <col min="10497" max="10553" width="4.375" style="4" customWidth="1"/>
    <col min="10554" max="10752" width="9" style="4"/>
    <col min="10753" max="10809" width="4.375" style="4" customWidth="1"/>
    <col min="10810" max="11008" width="9" style="4"/>
    <col min="11009" max="11065" width="4.375" style="4" customWidth="1"/>
    <col min="11066" max="11264" width="9" style="4"/>
    <col min="11265" max="11321" width="4.375" style="4" customWidth="1"/>
    <col min="11322" max="11520" width="9" style="4"/>
    <col min="11521" max="11577" width="4.375" style="4" customWidth="1"/>
    <col min="11578" max="11776" width="9" style="4"/>
    <col min="11777" max="11833" width="4.375" style="4" customWidth="1"/>
    <col min="11834" max="12032" width="9" style="4"/>
    <col min="12033" max="12089" width="4.375" style="4" customWidth="1"/>
    <col min="12090" max="12288" width="9" style="4"/>
    <col min="12289" max="12345" width="4.375" style="4" customWidth="1"/>
    <col min="12346" max="12544" width="9" style="4"/>
    <col min="12545" max="12601" width="4.375" style="4" customWidth="1"/>
    <col min="12602" max="12800" width="9" style="4"/>
    <col min="12801" max="12857" width="4.375" style="4" customWidth="1"/>
    <col min="12858" max="13056" width="9" style="4"/>
    <col min="13057" max="13113" width="4.375" style="4" customWidth="1"/>
    <col min="13114" max="13312" width="9" style="4"/>
    <col min="13313" max="13369" width="4.375" style="4" customWidth="1"/>
    <col min="13370" max="13568" width="9" style="4"/>
    <col min="13569" max="13625" width="4.375" style="4" customWidth="1"/>
    <col min="13626" max="13824" width="9" style="4"/>
    <col min="13825" max="13881" width="4.375" style="4" customWidth="1"/>
    <col min="13882" max="14080" width="9" style="4"/>
    <col min="14081" max="14137" width="4.375" style="4" customWidth="1"/>
    <col min="14138" max="14336" width="9" style="4"/>
    <col min="14337" max="14393" width="4.375" style="4" customWidth="1"/>
    <col min="14394" max="14592" width="9" style="4"/>
    <col min="14593" max="14649" width="4.375" style="4" customWidth="1"/>
    <col min="14650" max="14848" width="9" style="4"/>
    <col min="14849" max="14905" width="4.375" style="4" customWidth="1"/>
    <col min="14906" max="15104" width="9" style="4"/>
    <col min="15105" max="15161" width="4.375" style="4" customWidth="1"/>
    <col min="15162" max="15360" width="9" style="4"/>
    <col min="15361" max="15417" width="4.375" style="4" customWidth="1"/>
    <col min="15418" max="15616" width="9" style="4"/>
    <col min="15617" max="15673" width="4.375" style="4" customWidth="1"/>
    <col min="15674" max="15872" width="9" style="4"/>
    <col min="15873" max="15929" width="4.375" style="4" customWidth="1"/>
    <col min="15930" max="16128" width="9" style="4"/>
    <col min="16129" max="16185" width="4.375" style="4" customWidth="1"/>
    <col min="16186" max="16384" width="9" style="4"/>
  </cols>
  <sheetData>
    <row r="1" spans="1:60" ht="18" customHeight="1" x14ac:dyDescent="0.4">
      <c r="A1" s="276" t="s">
        <v>836</v>
      </c>
    </row>
    <row r="2" spans="1:60" ht="18.75" customHeight="1" thickBot="1" x14ac:dyDescent="0.45">
      <c r="A2" s="133" t="str">
        <f>"（１）退所時の金品の処分状況（令和"&amp;表紙・鑑!$S$3-1&amp;"年度以降）"</f>
        <v>（１）退所時の金品の処分状況（令和6年度以降）</v>
      </c>
    </row>
    <row r="3" spans="1:60" s="494" customFormat="1" ht="18.75" customHeight="1" x14ac:dyDescent="0.4">
      <c r="A3" s="1755" t="s">
        <v>822</v>
      </c>
      <c r="B3" s="1729"/>
      <c r="C3" s="1729"/>
      <c r="D3" s="1729"/>
      <c r="E3" s="1735"/>
      <c r="F3" s="1728" t="s">
        <v>823</v>
      </c>
      <c r="G3" s="1558"/>
      <c r="H3" s="1558"/>
      <c r="I3" s="1558"/>
      <c r="J3" s="1558"/>
      <c r="K3" s="1558"/>
      <c r="L3" s="1558"/>
      <c r="M3" s="1558"/>
      <c r="N3" s="1559"/>
      <c r="O3" s="1553" t="s">
        <v>824</v>
      </c>
      <c r="P3" s="1553"/>
      <c r="Q3" s="1553"/>
      <c r="R3" s="1553"/>
      <c r="S3" s="1553" t="s">
        <v>825</v>
      </c>
      <c r="T3" s="1553"/>
      <c r="U3" s="1553"/>
      <c r="V3" s="1553"/>
      <c r="W3" s="1553"/>
      <c r="X3" s="1553"/>
      <c r="Y3" s="1553"/>
      <c r="Z3" s="1553"/>
      <c r="AA3" s="1553"/>
      <c r="AB3" s="1553" t="s">
        <v>826</v>
      </c>
      <c r="AC3" s="1553"/>
      <c r="AD3" s="1553"/>
      <c r="AE3" s="1553"/>
      <c r="AF3" s="1553"/>
      <c r="AG3" s="1553"/>
      <c r="AH3" s="1553"/>
      <c r="AI3" s="1553"/>
      <c r="AJ3" s="1553"/>
      <c r="AK3" s="1553"/>
      <c r="AL3" s="2171" t="s">
        <v>200</v>
      </c>
      <c r="AM3" s="2171"/>
      <c r="AN3" s="2171"/>
      <c r="AO3" s="2171"/>
      <c r="AP3" s="2171"/>
      <c r="AQ3" s="2172"/>
      <c r="AR3" s="493"/>
      <c r="AS3" s="493"/>
      <c r="AT3" s="493"/>
      <c r="AU3" s="493"/>
      <c r="AV3" s="493"/>
      <c r="AW3" s="493"/>
      <c r="AX3" s="493"/>
      <c r="AY3" s="493"/>
      <c r="AZ3" s="493"/>
      <c r="BA3" s="493"/>
      <c r="BB3" s="493"/>
      <c r="BC3" s="493"/>
      <c r="BD3" s="493"/>
      <c r="BE3" s="493"/>
      <c r="BF3" s="493"/>
      <c r="BG3" s="493"/>
      <c r="BH3" s="493"/>
    </row>
    <row r="4" spans="1:60" s="494" customFormat="1" ht="18.75" customHeight="1" x14ac:dyDescent="0.4">
      <c r="A4" s="1714"/>
      <c r="B4" s="991"/>
      <c r="C4" s="991"/>
      <c r="D4" s="991"/>
      <c r="E4" s="933"/>
      <c r="F4" s="932"/>
      <c r="G4" s="1028"/>
      <c r="H4" s="1028"/>
      <c r="I4" s="1028"/>
      <c r="J4" s="1028"/>
      <c r="K4" s="1028"/>
      <c r="L4" s="1028"/>
      <c r="M4" s="1028"/>
      <c r="N4" s="927"/>
      <c r="O4" s="987" t="s">
        <v>827</v>
      </c>
      <c r="P4" s="987"/>
      <c r="Q4" s="987" t="s">
        <v>828</v>
      </c>
      <c r="R4" s="987"/>
      <c r="S4" s="924" t="s">
        <v>829</v>
      </c>
      <c r="T4" s="1573"/>
      <c r="U4" s="925"/>
      <c r="V4" s="930" t="s">
        <v>830</v>
      </c>
      <c r="W4" s="1573"/>
      <c r="X4" s="925"/>
      <c r="Y4" s="924" t="s">
        <v>831</v>
      </c>
      <c r="Z4" s="1573"/>
      <c r="AA4" s="925"/>
      <c r="AB4" s="924" t="s">
        <v>832</v>
      </c>
      <c r="AC4" s="1573"/>
      <c r="AD4" s="1573"/>
      <c r="AE4" s="925"/>
      <c r="AF4" s="924" t="s">
        <v>833</v>
      </c>
      <c r="AG4" s="925"/>
      <c r="AH4" s="999" t="s">
        <v>188</v>
      </c>
      <c r="AI4" s="999"/>
      <c r="AJ4" s="999"/>
      <c r="AK4" s="999"/>
      <c r="AL4" s="2173"/>
      <c r="AM4" s="2173"/>
      <c r="AN4" s="2173"/>
      <c r="AO4" s="2173"/>
      <c r="AP4" s="2173"/>
      <c r="AQ4" s="2174"/>
      <c r="AR4" s="493"/>
      <c r="AS4" s="493"/>
      <c r="AT4" s="493"/>
      <c r="AU4" s="493"/>
      <c r="AV4" s="493"/>
      <c r="AW4" s="493"/>
      <c r="AX4" s="493"/>
      <c r="AY4" s="493"/>
      <c r="AZ4" s="493"/>
      <c r="BA4" s="493"/>
      <c r="BB4" s="493"/>
      <c r="BC4" s="493"/>
      <c r="BD4" s="493"/>
      <c r="BE4" s="493"/>
      <c r="BF4" s="493"/>
      <c r="BG4" s="493"/>
      <c r="BH4" s="493"/>
    </row>
    <row r="5" spans="1:60" s="494" customFormat="1" ht="18.75" customHeight="1" x14ac:dyDescent="0.4">
      <c r="A5" s="1714"/>
      <c r="B5" s="991"/>
      <c r="C5" s="991"/>
      <c r="D5" s="991"/>
      <c r="E5" s="933"/>
      <c r="F5" s="932"/>
      <c r="G5" s="1028"/>
      <c r="H5" s="1028"/>
      <c r="I5" s="1028"/>
      <c r="J5" s="1028"/>
      <c r="K5" s="1028"/>
      <c r="L5" s="1028"/>
      <c r="M5" s="1028"/>
      <c r="N5" s="927"/>
      <c r="O5" s="987"/>
      <c r="P5" s="987"/>
      <c r="Q5" s="987"/>
      <c r="R5" s="987"/>
      <c r="S5" s="926"/>
      <c r="T5" s="1028"/>
      <c r="U5" s="927"/>
      <c r="V5" s="926"/>
      <c r="W5" s="1028"/>
      <c r="X5" s="927"/>
      <c r="Y5" s="926"/>
      <c r="Z5" s="1028"/>
      <c r="AA5" s="927"/>
      <c r="AB5" s="926"/>
      <c r="AC5" s="1028"/>
      <c r="AD5" s="1028"/>
      <c r="AE5" s="927"/>
      <c r="AF5" s="926"/>
      <c r="AG5" s="927"/>
      <c r="AH5" s="999"/>
      <c r="AI5" s="999"/>
      <c r="AJ5" s="999"/>
      <c r="AK5" s="999"/>
      <c r="AL5" s="2173"/>
      <c r="AM5" s="2173"/>
      <c r="AN5" s="2173"/>
      <c r="AO5" s="2173"/>
      <c r="AP5" s="2173"/>
      <c r="AQ5" s="2174"/>
      <c r="AR5" s="493"/>
      <c r="AS5" s="493"/>
      <c r="AT5" s="493"/>
      <c r="AU5" s="493"/>
      <c r="AV5" s="493"/>
      <c r="AW5" s="493"/>
      <c r="AX5" s="493"/>
      <c r="AY5" s="493"/>
      <c r="AZ5" s="493"/>
      <c r="BA5" s="493"/>
      <c r="BB5" s="493"/>
      <c r="BC5" s="493"/>
      <c r="BD5" s="493"/>
      <c r="BE5" s="493"/>
      <c r="BF5" s="493"/>
      <c r="BG5" s="493"/>
      <c r="BH5" s="493"/>
    </row>
    <row r="6" spans="1:60" s="494" customFormat="1" ht="18.75" customHeight="1" x14ac:dyDescent="0.4">
      <c r="A6" s="1995"/>
      <c r="B6" s="992"/>
      <c r="C6" s="992"/>
      <c r="D6" s="992"/>
      <c r="E6" s="935"/>
      <c r="F6" s="928"/>
      <c r="G6" s="1583"/>
      <c r="H6" s="1583"/>
      <c r="I6" s="1583"/>
      <c r="J6" s="1583"/>
      <c r="K6" s="1583"/>
      <c r="L6" s="1583"/>
      <c r="M6" s="1583"/>
      <c r="N6" s="929"/>
      <c r="O6" s="987"/>
      <c r="P6" s="987"/>
      <c r="Q6" s="987"/>
      <c r="R6" s="987"/>
      <c r="S6" s="2168" t="s">
        <v>834</v>
      </c>
      <c r="T6" s="2169"/>
      <c r="U6" s="2170"/>
      <c r="V6" s="2168" t="s">
        <v>834</v>
      </c>
      <c r="W6" s="2169"/>
      <c r="X6" s="2170"/>
      <c r="Y6" s="2168" t="s">
        <v>834</v>
      </c>
      <c r="Z6" s="2169"/>
      <c r="AA6" s="2170"/>
      <c r="AB6" s="928"/>
      <c r="AC6" s="1583"/>
      <c r="AD6" s="1583"/>
      <c r="AE6" s="929"/>
      <c r="AF6" s="928"/>
      <c r="AG6" s="929"/>
      <c r="AH6" s="999"/>
      <c r="AI6" s="999"/>
      <c r="AJ6" s="999"/>
      <c r="AK6" s="999"/>
      <c r="AL6" s="2173"/>
      <c r="AM6" s="2173"/>
      <c r="AN6" s="2173"/>
      <c r="AO6" s="2173"/>
      <c r="AP6" s="2173"/>
      <c r="AQ6" s="2174"/>
      <c r="AR6" s="493"/>
      <c r="AS6" s="493"/>
      <c r="AT6" s="493"/>
      <c r="AU6" s="493"/>
      <c r="AV6" s="493"/>
      <c r="AW6" s="493"/>
      <c r="AX6" s="493"/>
      <c r="AY6" s="493"/>
      <c r="AZ6" s="493"/>
      <c r="BA6" s="493"/>
      <c r="BB6" s="493"/>
      <c r="BC6" s="493"/>
      <c r="BD6" s="493"/>
      <c r="BE6" s="493"/>
      <c r="BF6" s="493"/>
      <c r="BG6" s="493"/>
      <c r="BH6" s="493"/>
    </row>
    <row r="7" spans="1:60" s="494" customFormat="1" ht="18.75" customHeight="1" x14ac:dyDescent="0.4">
      <c r="A7" s="2160"/>
      <c r="B7" s="2161"/>
      <c r="C7" s="2161"/>
      <c r="D7" s="2161"/>
      <c r="E7" s="2161"/>
      <c r="F7" s="1056"/>
      <c r="G7" s="1022"/>
      <c r="H7" s="289" t="s">
        <v>15</v>
      </c>
      <c r="I7" s="1022"/>
      <c r="J7" s="1022"/>
      <c r="K7" s="289" t="s">
        <v>16</v>
      </c>
      <c r="L7" s="1022"/>
      <c r="M7" s="1022"/>
      <c r="N7" s="102" t="s">
        <v>29</v>
      </c>
      <c r="O7" s="1056"/>
      <c r="P7" s="1024"/>
      <c r="Q7" s="1056"/>
      <c r="R7" s="1024"/>
      <c r="S7" s="2152"/>
      <c r="T7" s="2152"/>
      <c r="U7" s="2152"/>
      <c r="V7" s="2152"/>
      <c r="W7" s="2152"/>
      <c r="X7" s="2152"/>
      <c r="Y7" s="2154" t="str">
        <f>IF(S7-V7=0,"",S7-V7)</f>
        <v/>
      </c>
      <c r="Z7" s="2154"/>
      <c r="AA7" s="2154"/>
      <c r="AB7" s="1056"/>
      <c r="AC7" s="1022"/>
      <c r="AD7" s="1022"/>
      <c r="AE7" s="102" t="s">
        <v>15</v>
      </c>
      <c r="AF7" s="1056"/>
      <c r="AG7" s="1024"/>
      <c r="AH7" s="2156"/>
      <c r="AI7" s="2157"/>
      <c r="AJ7" s="2157"/>
      <c r="AK7" s="1762"/>
      <c r="AL7" s="2147"/>
      <c r="AM7" s="2147"/>
      <c r="AN7" s="2147"/>
      <c r="AO7" s="2147"/>
      <c r="AP7" s="2147"/>
      <c r="AQ7" s="2148"/>
      <c r="AR7" s="493"/>
      <c r="AS7" s="493"/>
      <c r="AT7" s="493"/>
      <c r="AU7" s="493"/>
      <c r="AV7" s="493"/>
      <c r="AW7" s="493"/>
      <c r="AX7" s="493"/>
      <c r="AY7" s="493"/>
      <c r="AZ7" s="493"/>
      <c r="BA7" s="493"/>
      <c r="BB7" s="493"/>
      <c r="BC7" s="493"/>
      <c r="BD7" s="493"/>
      <c r="BE7" s="493"/>
      <c r="BF7" s="493"/>
      <c r="BG7" s="493"/>
      <c r="BH7" s="493"/>
    </row>
    <row r="8" spans="1:60" s="494" customFormat="1" ht="18.75" customHeight="1" x14ac:dyDescent="0.4">
      <c r="A8" s="2160"/>
      <c r="B8" s="2161"/>
      <c r="C8" s="2161"/>
      <c r="D8" s="2161"/>
      <c r="E8" s="2161"/>
      <c r="F8" s="291" t="s">
        <v>91</v>
      </c>
      <c r="G8" s="2167"/>
      <c r="H8" s="2167"/>
      <c r="I8" s="2167"/>
      <c r="J8" s="2167"/>
      <c r="K8" s="2167"/>
      <c r="L8" s="2167"/>
      <c r="M8" s="2167"/>
      <c r="N8" s="104" t="s">
        <v>229</v>
      </c>
      <c r="O8" s="1057"/>
      <c r="P8" s="1025"/>
      <c r="Q8" s="1057"/>
      <c r="R8" s="1025"/>
      <c r="S8" s="2152"/>
      <c r="T8" s="2152"/>
      <c r="U8" s="2152"/>
      <c r="V8" s="2152"/>
      <c r="W8" s="2152"/>
      <c r="X8" s="2152"/>
      <c r="Y8" s="2154"/>
      <c r="Z8" s="2154"/>
      <c r="AA8" s="2154"/>
      <c r="AB8" s="147"/>
      <c r="AC8" s="291" t="s">
        <v>16</v>
      </c>
      <c r="AD8" s="290"/>
      <c r="AE8" s="104" t="s">
        <v>29</v>
      </c>
      <c r="AF8" s="1057"/>
      <c r="AG8" s="1025"/>
      <c r="AH8" s="2164"/>
      <c r="AI8" s="2165"/>
      <c r="AJ8" s="2165"/>
      <c r="AK8" s="2166"/>
      <c r="AL8" s="2147"/>
      <c r="AM8" s="2147"/>
      <c r="AN8" s="2147"/>
      <c r="AO8" s="2147"/>
      <c r="AP8" s="2147"/>
      <c r="AQ8" s="2148"/>
      <c r="AR8" s="493"/>
      <c r="AS8" s="493"/>
      <c r="AT8" s="493"/>
      <c r="AU8" s="493"/>
      <c r="AV8" s="493"/>
      <c r="AW8" s="493"/>
      <c r="AX8" s="493"/>
      <c r="AY8" s="493"/>
      <c r="AZ8" s="493"/>
      <c r="BA8" s="493"/>
      <c r="BB8" s="493"/>
      <c r="BC8" s="493"/>
      <c r="BD8" s="493"/>
      <c r="BE8" s="493"/>
      <c r="BF8" s="493"/>
      <c r="BG8" s="493"/>
      <c r="BH8" s="493"/>
    </row>
    <row r="9" spans="1:60" ht="18.75" customHeight="1" x14ac:dyDescent="0.4">
      <c r="A9" s="2160"/>
      <c r="B9" s="2161"/>
      <c r="C9" s="2161"/>
      <c r="D9" s="2161"/>
      <c r="E9" s="2161"/>
      <c r="F9" s="1056"/>
      <c r="G9" s="1022"/>
      <c r="H9" s="289" t="s">
        <v>15</v>
      </c>
      <c r="I9" s="1022"/>
      <c r="J9" s="1022"/>
      <c r="K9" s="289" t="s">
        <v>16</v>
      </c>
      <c r="L9" s="1022"/>
      <c r="M9" s="1022"/>
      <c r="N9" s="102" t="s">
        <v>29</v>
      </c>
      <c r="O9" s="1056"/>
      <c r="P9" s="1024"/>
      <c r="Q9" s="1056"/>
      <c r="R9" s="1024"/>
      <c r="S9" s="2152"/>
      <c r="T9" s="2152"/>
      <c r="U9" s="2152"/>
      <c r="V9" s="2152"/>
      <c r="W9" s="2152"/>
      <c r="X9" s="2152"/>
      <c r="Y9" s="2154" t="str">
        <f>IF(S9-V9=0,"",S9-V9)</f>
        <v/>
      </c>
      <c r="Z9" s="2154"/>
      <c r="AA9" s="2154"/>
      <c r="AB9" s="1056"/>
      <c r="AC9" s="1022"/>
      <c r="AD9" s="1022"/>
      <c r="AE9" s="102" t="s">
        <v>15</v>
      </c>
      <c r="AF9" s="1056"/>
      <c r="AG9" s="1024"/>
      <c r="AH9" s="2156"/>
      <c r="AI9" s="2157"/>
      <c r="AJ9" s="2157"/>
      <c r="AK9" s="1762"/>
      <c r="AL9" s="2147"/>
      <c r="AM9" s="2147"/>
      <c r="AN9" s="2147"/>
      <c r="AO9" s="2147"/>
      <c r="AP9" s="2147"/>
      <c r="AQ9" s="2148"/>
    </row>
    <row r="10" spans="1:60" ht="18.75" customHeight="1" x14ac:dyDescent="0.4">
      <c r="A10" s="2160"/>
      <c r="B10" s="2161"/>
      <c r="C10" s="2161"/>
      <c r="D10" s="2161"/>
      <c r="E10" s="2161"/>
      <c r="F10" s="291" t="s">
        <v>91</v>
      </c>
      <c r="G10" s="2167"/>
      <c r="H10" s="2167"/>
      <c r="I10" s="2167"/>
      <c r="J10" s="2167"/>
      <c r="K10" s="2167"/>
      <c r="L10" s="2167"/>
      <c r="M10" s="2167"/>
      <c r="N10" s="104" t="s">
        <v>229</v>
      </c>
      <c r="O10" s="1057"/>
      <c r="P10" s="1025"/>
      <c r="Q10" s="1057"/>
      <c r="R10" s="1025"/>
      <c r="S10" s="2152"/>
      <c r="T10" s="2152"/>
      <c r="U10" s="2152"/>
      <c r="V10" s="2152"/>
      <c r="W10" s="2152"/>
      <c r="X10" s="2152"/>
      <c r="Y10" s="2154"/>
      <c r="Z10" s="2154"/>
      <c r="AA10" s="2154"/>
      <c r="AB10" s="147"/>
      <c r="AC10" s="291" t="s">
        <v>16</v>
      </c>
      <c r="AD10" s="290"/>
      <c r="AE10" s="104" t="s">
        <v>29</v>
      </c>
      <c r="AF10" s="1057"/>
      <c r="AG10" s="1025"/>
      <c r="AH10" s="2164"/>
      <c r="AI10" s="2165"/>
      <c r="AJ10" s="2165"/>
      <c r="AK10" s="2166"/>
      <c r="AL10" s="2147"/>
      <c r="AM10" s="2147"/>
      <c r="AN10" s="2147"/>
      <c r="AO10" s="2147"/>
      <c r="AP10" s="2147"/>
      <c r="AQ10" s="2148"/>
    </row>
    <row r="11" spans="1:60" ht="18.75" customHeight="1" x14ac:dyDescent="0.4">
      <c r="A11" s="2160"/>
      <c r="B11" s="2161"/>
      <c r="C11" s="2161"/>
      <c r="D11" s="2161"/>
      <c r="E11" s="2161"/>
      <c r="F11" s="1056"/>
      <c r="G11" s="1022"/>
      <c r="H11" s="289" t="s">
        <v>15</v>
      </c>
      <c r="I11" s="1022"/>
      <c r="J11" s="1022"/>
      <c r="K11" s="289" t="s">
        <v>16</v>
      </c>
      <c r="L11" s="1022"/>
      <c r="M11" s="1022"/>
      <c r="N11" s="102" t="s">
        <v>29</v>
      </c>
      <c r="O11" s="1056"/>
      <c r="P11" s="1024"/>
      <c r="Q11" s="1056"/>
      <c r="R11" s="1024"/>
      <c r="S11" s="2152"/>
      <c r="T11" s="2152"/>
      <c r="U11" s="2152"/>
      <c r="V11" s="2152"/>
      <c r="W11" s="2152"/>
      <c r="X11" s="2152"/>
      <c r="Y11" s="2154" t="str">
        <f>IF(S11-V11=0,"",S11-V11)</f>
        <v/>
      </c>
      <c r="Z11" s="2154"/>
      <c r="AA11" s="2154"/>
      <c r="AB11" s="1056"/>
      <c r="AC11" s="1022"/>
      <c r="AD11" s="1022"/>
      <c r="AE11" s="102" t="s">
        <v>15</v>
      </c>
      <c r="AF11" s="1056"/>
      <c r="AG11" s="1024"/>
      <c r="AH11" s="2156"/>
      <c r="AI11" s="2157"/>
      <c r="AJ11" s="2157"/>
      <c r="AK11" s="1762"/>
      <c r="AL11" s="2147"/>
      <c r="AM11" s="2147"/>
      <c r="AN11" s="2147"/>
      <c r="AO11" s="2147"/>
      <c r="AP11" s="2147"/>
      <c r="AQ11" s="2148"/>
    </row>
    <row r="12" spans="1:60" ht="18.75" customHeight="1" x14ac:dyDescent="0.4">
      <c r="A12" s="2160"/>
      <c r="B12" s="2161"/>
      <c r="C12" s="2161"/>
      <c r="D12" s="2161"/>
      <c r="E12" s="2161"/>
      <c r="F12" s="291" t="s">
        <v>91</v>
      </c>
      <c r="G12" s="2167"/>
      <c r="H12" s="2167"/>
      <c r="I12" s="2167"/>
      <c r="J12" s="2167"/>
      <c r="K12" s="2167"/>
      <c r="L12" s="2167"/>
      <c r="M12" s="2167"/>
      <c r="N12" s="104" t="s">
        <v>229</v>
      </c>
      <c r="O12" s="1057"/>
      <c r="P12" s="1025"/>
      <c r="Q12" s="1057"/>
      <c r="R12" s="1025"/>
      <c r="S12" s="2152"/>
      <c r="T12" s="2152"/>
      <c r="U12" s="2152"/>
      <c r="V12" s="2152"/>
      <c r="W12" s="2152"/>
      <c r="X12" s="2152"/>
      <c r="Y12" s="2154"/>
      <c r="Z12" s="2154"/>
      <c r="AA12" s="2154"/>
      <c r="AB12" s="147"/>
      <c r="AC12" s="291" t="s">
        <v>16</v>
      </c>
      <c r="AD12" s="290"/>
      <c r="AE12" s="104" t="s">
        <v>29</v>
      </c>
      <c r="AF12" s="1057"/>
      <c r="AG12" s="1025"/>
      <c r="AH12" s="2164"/>
      <c r="AI12" s="2165"/>
      <c r="AJ12" s="2165"/>
      <c r="AK12" s="2166"/>
      <c r="AL12" s="2147"/>
      <c r="AM12" s="2147"/>
      <c r="AN12" s="2147"/>
      <c r="AO12" s="2147"/>
      <c r="AP12" s="2147"/>
      <c r="AQ12" s="2148"/>
    </row>
    <row r="13" spans="1:60" ht="18.75" customHeight="1" x14ac:dyDescent="0.4">
      <c r="A13" s="2160"/>
      <c r="B13" s="2161"/>
      <c r="C13" s="2161"/>
      <c r="D13" s="2161"/>
      <c r="E13" s="2161"/>
      <c r="F13" s="1056"/>
      <c r="G13" s="1022"/>
      <c r="H13" s="289" t="s">
        <v>15</v>
      </c>
      <c r="I13" s="1022"/>
      <c r="J13" s="1022"/>
      <c r="K13" s="289" t="s">
        <v>16</v>
      </c>
      <c r="L13" s="1022"/>
      <c r="M13" s="1022"/>
      <c r="N13" s="102" t="s">
        <v>29</v>
      </c>
      <c r="O13" s="1056"/>
      <c r="P13" s="1024"/>
      <c r="Q13" s="1056"/>
      <c r="R13" s="1024"/>
      <c r="S13" s="2152"/>
      <c r="T13" s="2152"/>
      <c r="U13" s="2152"/>
      <c r="V13" s="2152"/>
      <c r="W13" s="2152"/>
      <c r="X13" s="2152"/>
      <c r="Y13" s="2154" t="str">
        <f>IF(S13-V13=0,"",S13-V13)</f>
        <v/>
      </c>
      <c r="Z13" s="2154"/>
      <c r="AA13" s="2154"/>
      <c r="AB13" s="1056"/>
      <c r="AC13" s="1022"/>
      <c r="AD13" s="1022"/>
      <c r="AE13" s="102" t="s">
        <v>15</v>
      </c>
      <c r="AF13" s="1056"/>
      <c r="AG13" s="1024"/>
      <c r="AH13" s="2156"/>
      <c r="AI13" s="2157"/>
      <c r="AJ13" s="2157"/>
      <c r="AK13" s="1762"/>
      <c r="AL13" s="2147"/>
      <c r="AM13" s="2147"/>
      <c r="AN13" s="2147"/>
      <c r="AO13" s="2147"/>
      <c r="AP13" s="2147"/>
      <c r="AQ13" s="2148"/>
    </row>
    <row r="14" spans="1:60" ht="18.75" customHeight="1" x14ac:dyDescent="0.4">
      <c r="A14" s="2160"/>
      <c r="B14" s="2161"/>
      <c r="C14" s="2161"/>
      <c r="D14" s="2161"/>
      <c r="E14" s="2161"/>
      <c r="F14" s="291" t="s">
        <v>91</v>
      </c>
      <c r="G14" s="2167"/>
      <c r="H14" s="2167"/>
      <c r="I14" s="2167"/>
      <c r="J14" s="2167"/>
      <c r="K14" s="2167"/>
      <c r="L14" s="2167"/>
      <c r="M14" s="2167"/>
      <c r="N14" s="104" t="s">
        <v>229</v>
      </c>
      <c r="O14" s="1057"/>
      <c r="P14" s="1025"/>
      <c r="Q14" s="1057"/>
      <c r="R14" s="1025"/>
      <c r="S14" s="2152"/>
      <c r="T14" s="2152"/>
      <c r="U14" s="2152"/>
      <c r="V14" s="2152"/>
      <c r="W14" s="2152"/>
      <c r="X14" s="2152"/>
      <c r="Y14" s="2154"/>
      <c r="Z14" s="2154"/>
      <c r="AA14" s="2154"/>
      <c r="AB14" s="147"/>
      <c r="AC14" s="291" t="s">
        <v>16</v>
      </c>
      <c r="AD14" s="290"/>
      <c r="AE14" s="104" t="s">
        <v>29</v>
      </c>
      <c r="AF14" s="1057"/>
      <c r="AG14" s="1025"/>
      <c r="AH14" s="2164"/>
      <c r="AI14" s="2165"/>
      <c r="AJ14" s="2165"/>
      <c r="AK14" s="2166"/>
      <c r="AL14" s="2147"/>
      <c r="AM14" s="2147"/>
      <c r="AN14" s="2147"/>
      <c r="AO14" s="2147"/>
      <c r="AP14" s="2147"/>
      <c r="AQ14" s="2148"/>
    </row>
    <row r="15" spans="1:60" ht="18.75" customHeight="1" x14ac:dyDescent="0.4">
      <c r="A15" s="2160"/>
      <c r="B15" s="2161"/>
      <c r="C15" s="2161"/>
      <c r="D15" s="2161"/>
      <c r="E15" s="2161"/>
      <c r="F15" s="1056"/>
      <c r="G15" s="1022"/>
      <c r="H15" s="289" t="s">
        <v>15</v>
      </c>
      <c r="I15" s="1022"/>
      <c r="J15" s="1022"/>
      <c r="K15" s="289" t="s">
        <v>16</v>
      </c>
      <c r="L15" s="1022"/>
      <c r="M15" s="1022"/>
      <c r="N15" s="102" t="s">
        <v>29</v>
      </c>
      <c r="O15" s="1056"/>
      <c r="P15" s="1024"/>
      <c r="Q15" s="1056"/>
      <c r="R15" s="1024"/>
      <c r="S15" s="2152"/>
      <c r="T15" s="2152"/>
      <c r="U15" s="2152"/>
      <c r="V15" s="2152"/>
      <c r="W15" s="2152"/>
      <c r="X15" s="2152"/>
      <c r="Y15" s="2154" t="str">
        <f>IF(S15-V15=0,"",S15-V15)</f>
        <v/>
      </c>
      <c r="Z15" s="2154"/>
      <c r="AA15" s="2154"/>
      <c r="AB15" s="1056"/>
      <c r="AC15" s="1022"/>
      <c r="AD15" s="1022"/>
      <c r="AE15" s="102" t="s">
        <v>15</v>
      </c>
      <c r="AF15" s="1056"/>
      <c r="AG15" s="1024"/>
      <c r="AH15" s="2156"/>
      <c r="AI15" s="2157"/>
      <c r="AJ15" s="2157"/>
      <c r="AK15" s="1762"/>
      <c r="AL15" s="2147"/>
      <c r="AM15" s="2147"/>
      <c r="AN15" s="2147"/>
      <c r="AO15" s="2147"/>
      <c r="AP15" s="2147"/>
      <c r="AQ15" s="2148"/>
    </row>
    <row r="16" spans="1:60" ht="18.75" customHeight="1" x14ac:dyDescent="0.4">
      <c r="A16" s="2160"/>
      <c r="B16" s="2161"/>
      <c r="C16" s="2161"/>
      <c r="D16" s="2161"/>
      <c r="E16" s="2161"/>
      <c r="F16" s="291" t="s">
        <v>91</v>
      </c>
      <c r="G16" s="2167"/>
      <c r="H16" s="2167"/>
      <c r="I16" s="2167"/>
      <c r="J16" s="2167"/>
      <c r="K16" s="2167"/>
      <c r="L16" s="2167"/>
      <c r="M16" s="2167"/>
      <c r="N16" s="104" t="s">
        <v>229</v>
      </c>
      <c r="O16" s="1057"/>
      <c r="P16" s="1025"/>
      <c r="Q16" s="1057"/>
      <c r="R16" s="1025"/>
      <c r="S16" s="2152"/>
      <c r="T16" s="2152"/>
      <c r="U16" s="2152"/>
      <c r="V16" s="2152"/>
      <c r="W16" s="2152"/>
      <c r="X16" s="2152"/>
      <c r="Y16" s="2154"/>
      <c r="Z16" s="2154"/>
      <c r="AA16" s="2154"/>
      <c r="AB16" s="147"/>
      <c r="AC16" s="291" t="s">
        <v>16</v>
      </c>
      <c r="AD16" s="290"/>
      <c r="AE16" s="104" t="s">
        <v>29</v>
      </c>
      <c r="AF16" s="1057"/>
      <c r="AG16" s="1025"/>
      <c r="AH16" s="2164"/>
      <c r="AI16" s="2165"/>
      <c r="AJ16" s="2165"/>
      <c r="AK16" s="2166"/>
      <c r="AL16" s="2147"/>
      <c r="AM16" s="2147"/>
      <c r="AN16" s="2147"/>
      <c r="AO16" s="2147"/>
      <c r="AP16" s="2147"/>
      <c r="AQ16" s="2148"/>
    </row>
    <row r="17" spans="1:43" ht="18.75" customHeight="1" x14ac:dyDescent="0.4">
      <c r="A17" s="2160"/>
      <c r="B17" s="2161"/>
      <c r="C17" s="2161"/>
      <c r="D17" s="2161"/>
      <c r="E17" s="2161"/>
      <c r="F17" s="1056"/>
      <c r="G17" s="1022"/>
      <c r="H17" s="289" t="s">
        <v>15</v>
      </c>
      <c r="I17" s="1022"/>
      <c r="J17" s="1022"/>
      <c r="K17" s="289" t="s">
        <v>16</v>
      </c>
      <c r="L17" s="1022"/>
      <c r="M17" s="1022"/>
      <c r="N17" s="102" t="s">
        <v>29</v>
      </c>
      <c r="O17" s="1056"/>
      <c r="P17" s="1024"/>
      <c r="Q17" s="1056"/>
      <c r="R17" s="1024"/>
      <c r="S17" s="2152"/>
      <c r="T17" s="2152"/>
      <c r="U17" s="2152"/>
      <c r="V17" s="2152"/>
      <c r="W17" s="2152"/>
      <c r="X17" s="2152"/>
      <c r="Y17" s="2154" t="str">
        <f>IF(S17-V17=0,"",S17-V17)</f>
        <v/>
      </c>
      <c r="Z17" s="2154"/>
      <c r="AA17" s="2154"/>
      <c r="AB17" s="1056"/>
      <c r="AC17" s="1022"/>
      <c r="AD17" s="1022"/>
      <c r="AE17" s="102" t="s">
        <v>15</v>
      </c>
      <c r="AF17" s="1056"/>
      <c r="AG17" s="1024"/>
      <c r="AH17" s="2156"/>
      <c r="AI17" s="2157"/>
      <c r="AJ17" s="2157"/>
      <c r="AK17" s="1762"/>
      <c r="AL17" s="2147"/>
      <c r="AM17" s="2147"/>
      <c r="AN17" s="2147"/>
      <c r="AO17" s="2147"/>
      <c r="AP17" s="2147"/>
      <c r="AQ17" s="2148"/>
    </row>
    <row r="18" spans="1:43" ht="18.75" customHeight="1" x14ac:dyDescent="0.4">
      <c r="A18" s="2160"/>
      <c r="B18" s="2161"/>
      <c r="C18" s="2161"/>
      <c r="D18" s="2161"/>
      <c r="E18" s="2161"/>
      <c r="F18" s="291" t="s">
        <v>91</v>
      </c>
      <c r="G18" s="2167"/>
      <c r="H18" s="2167"/>
      <c r="I18" s="2167"/>
      <c r="J18" s="2167"/>
      <c r="K18" s="2167"/>
      <c r="L18" s="2167"/>
      <c r="M18" s="2167"/>
      <c r="N18" s="104" t="s">
        <v>229</v>
      </c>
      <c r="O18" s="1057"/>
      <c r="P18" s="1025"/>
      <c r="Q18" s="1057"/>
      <c r="R18" s="1025"/>
      <c r="S18" s="2152"/>
      <c r="T18" s="2152"/>
      <c r="U18" s="2152"/>
      <c r="V18" s="2152"/>
      <c r="W18" s="2152"/>
      <c r="X18" s="2152"/>
      <c r="Y18" s="2154"/>
      <c r="Z18" s="2154"/>
      <c r="AA18" s="2154"/>
      <c r="AB18" s="147"/>
      <c r="AC18" s="291" t="s">
        <v>16</v>
      </c>
      <c r="AD18" s="290"/>
      <c r="AE18" s="104" t="s">
        <v>29</v>
      </c>
      <c r="AF18" s="1057"/>
      <c r="AG18" s="1025"/>
      <c r="AH18" s="2164"/>
      <c r="AI18" s="2165"/>
      <c r="AJ18" s="2165"/>
      <c r="AK18" s="2166"/>
      <c r="AL18" s="2147"/>
      <c r="AM18" s="2147"/>
      <c r="AN18" s="2147"/>
      <c r="AO18" s="2147"/>
      <c r="AP18" s="2147"/>
      <c r="AQ18" s="2148"/>
    </row>
    <row r="19" spans="1:43" ht="18.75" customHeight="1" x14ac:dyDescent="0.4">
      <c r="A19" s="2160"/>
      <c r="B19" s="2161"/>
      <c r="C19" s="2161"/>
      <c r="D19" s="2161"/>
      <c r="E19" s="2161"/>
      <c r="F19" s="1056"/>
      <c r="G19" s="1022"/>
      <c r="H19" s="289" t="s">
        <v>15</v>
      </c>
      <c r="I19" s="1022"/>
      <c r="J19" s="1022"/>
      <c r="K19" s="289" t="s">
        <v>16</v>
      </c>
      <c r="L19" s="1022"/>
      <c r="M19" s="1022"/>
      <c r="N19" s="102" t="s">
        <v>29</v>
      </c>
      <c r="O19" s="1056"/>
      <c r="P19" s="1024"/>
      <c r="Q19" s="1056"/>
      <c r="R19" s="1024"/>
      <c r="S19" s="2152"/>
      <c r="T19" s="2152"/>
      <c r="U19" s="2152"/>
      <c r="V19" s="2152"/>
      <c r="W19" s="2152"/>
      <c r="X19" s="2152"/>
      <c r="Y19" s="2154" t="str">
        <f>IF(S19-V19=0,"",S19-V19)</f>
        <v/>
      </c>
      <c r="Z19" s="2154"/>
      <c r="AA19" s="2154"/>
      <c r="AB19" s="1056"/>
      <c r="AC19" s="1022"/>
      <c r="AD19" s="1022"/>
      <c r="AE19" s="102" t="s">
        <v>15</v>
      </c>
      <c r="AF19" s="1056"/>
      <c r="AG19" s="1024"/>
      <c r="AH19" s="2156"/>
      <c r="AI19" s="2157"/>
      <c r="AJ19" s="2157"/>
      <c r="AK19" s="1762"/>
      <c r="AL19" s="2147"/>
      <c r="AM19" s="2147"/>
      <c r="AN19" s="2147"/>
      <c r="AO19" s="2147"/>
      <c r="AP19" s="2147"/>
      <c r="AQ19" s="2148"/>
    </row>
    <row r="20" spans="1:43" ht="18.75" customHeight="1" x14ac:dyDescent="0.4">
      <c r="A20" s="2160"/>
      <c r="B20" s="2161"/>
      <c r="C20" s="2161"/>
      <c r="D20" s="2161"/>
      <c r="E20" s="2161"/>
      <c r="F20" s="291" t="s">
        <v>91</v>
      </c>
      <c r="G20" s="2167"/>
      <c r="H20" s="2167"/>
      <c r="I20" s="2167"/>
      <c r="J20" s="2167"/>
      <c r="K20" s="2167"/>
      <c r="L20" s="2167"/>
      <c r="M20" s="2167"/>
      <c r="N20" s="104" t="s">
        <v>229</v>
      </c>
      <c r="O20" s="1057"/>
      <c r="P20" s="1025"/>
      <c r="Q20" s="1057"/>
      <c r="R20" s="1025"/>
      <c r="S20" s="2152"/>
      <c r="T20" s="2152"/>
      <c r="U20" s="2152"/>
      <c r="V20" s="2152"/>
      <c r="W20" s="2152"/>
      <c r="X20" s="2152"/>
      <c r="Y20" s="2154"/>
      <c r="Z20" s="2154"/>
      <c r="AA20" s="2154"/>
      <c r="AB20" s="147"/>
      <c r="AC20" s="291" t="s">
        <v>16</v>
      </c>
      <c r="AD20" s="290"/>
      <c r="AE20" s="104" t="s">
        <v>29</v>
      </c>
      <c r="AF20" s="1057"/>
      <c r="AG20" s="1025"/>
      <c r="AH20" s="2164"/>
      <c r="AI20" s="2165"/>
      <c r="AJ20" s="2165"/>
      <c r="AK20" s="2166"/>
      <c r="AL20" s="2147"/>
      <c r="AM20" s="2147"/>
      <c r="AN20" s="2147"/>
      <c r="AO20" s="2147"/>
      <c r="AP20" s="2147"/>
      <c r="AQ20" s="2148"/>
    </row>
    <row r="21" spans="1:43" ht="18.75" customHeight="1" x14ac:dyDescent="0.4">
      <c r="A21" s="2160"/>
      <c r="B21" s="2161"/>
      <c r="C21" s="2161"/>
      <c r="D21" s="2161"/>
      <c r="E21" s="2161"/>
      <c r="F21" s="1056"/>
      <c r="G21" s="1022"/>
      <c r="H21" s="289" t="s">
        <v>15</v>
      </c>
      <c r="I21" s="1022"/>
      <c r="J21" s="1022"/>
      <c r="K21" s="289" t="s">
        <v>16</v>
      </c>
      <c r="L21" s="1022"/>
      <c r="M21" s="1022"/>
      <c r="N21" s="102" t="s">
        <v>29</v>
      </c>
      <c r="O21" s="1056"/>
      <c r="P21" s="1024"/>
      <c r="Q21" s="1056"/>
      <c r="R21" s="1024"/>
      <c r="S21" s="2152"/>
      <c r="T21" s="2152"/>
      <c r="U21" s="2152"/>
      <c r="V21" s="2152"/>
      <c r="W21" s="2152"/>
      <c r="X21" s="2152"/>
      <c r="Y21" s="2154" t="str">
        <f>IF(S21-V21=0,"",S21-V21)</f>
        <v/>
      </c>
      <c r="Z21" s="2154"/>
      <c r="AA21" s="2154"/>
      <c r="AB21" s="1056"/>
      <c r="AC21" s="1022"/>
      <c r="AD21" s="1022"/>
      <c r="AE21" s="102" t="s">
        <v>15</v>
      </c>
      <c r="AF21" s="1056"/>
      <c r="AG21" s="1024"/>
      <c r="AH21" s="2156"/>
      <c r="AI21" s="2157"/>
      <c r="AJ21" s="2157"/>
      <c r="AK21" s="1762"/>
      <c r="AL21" s="2147"/>
      <c r="AM21" s="2147"/>
      <c r="AN21" s="2147"/>
      <c r="AO21" s="2147"/>
      <c r="AP21" s="2147"/>
      <c r="AQ21" s="2148"/>
    </row>
    <row r="22" spans="1:43" ht="18.75" customHeight="1" x14ac:dyDescent="0.4">
      <c r="A22" s="2160"/>
      <c r="B22" s="2161"/>
      <c r="C22" s="2161"/>
      <c r="D22" s="2161"/>
      <c r="E22" s="2161"/>
      <c r="F22" s="291" t="s">
        <v>91</v>
      </c>
      <c r="G22" s="2167"/>
      <c r="H22" s="2167"/>
      <c r="I22" s="2167"/>
      <c r="J22" s="2167"/>
      <c r="K22" s="2167"/>
      <c r="L22" s="2167"/>
      <c r="M22" s="2167"/>
      <c r="N22" s="104" t="s">
        <v>229</v>
      </c>
      <c r="O22" s="1057"/>
      <c r="P22" s="1025"/>
      <c r="Q22" s="1057"/>
      <c r="R22" s="1025"/>
      <c r="S22" s="2152"/>
      <c r="T22" s="2152"/>
      <c r="U22" s="2152"/>
      <c r="V22" s="2152"/>
      <c r="W22" s="2152"/>
      <c r="X22" s="2152"/>
      <c r="Y22" s="2154"/>
      <c r="Z22" s="2154"/>
      <c r="AA22" s="2154"/>
      <c r="AB22" s="147"/>
      <c r="AC22" s="291" t="s">
        <v>16</v>
      </c>
      <c r="AD22" s="290"/>
      <c r="AE22" s="104" t="s">
        <v>29</v>
      </c>
      <c r="AF22" s="1057"/>
      <c r="AG22" s="1025"/>
      <c r="AH22" s="2164"/>
      <c r="AI22" s="2165"/>
      <c r="AJ22" s="2165"/>
      <c r="AK22" s="2166"/>
      <c r="AL22" s="2147"/>
      <c r="AM22" s="2147"/>
      <c r="AN22" s="2147"/>
      <c r="AO22" s="2147"/>
      <c r="AP22" s="2147"/>
      <c r="AQ22" s="2148"/>
    </row>
    <row r="23" spans="1:43" ht="18.75" customHeight="1" x14ac:dyDescent="0.4">
      <c r="A23" s="2160"/>
      <c r="B23" s="2161"/>
      <c r="C23" s="2161"/>
      <c r="D23" s="2161"/>
      <c r="E23" s="2161"/>
      <c r="F23" s="1056"/>
      <c r="G23" s="1022"/>
      <c r="H23" s="289" t="s">
        <v>15</v>
      </c>
      <c r="I23" s="1022"/>
      <c r="J23" s="1022"/>
      <c r="K23" s="289" t="s">
        <v>16</v>
      </c>
      <c r="L23" s="1022"/>
      <c r="M23" s="1022"/>
      <c r="N23" s="102" t="s">
        <v>29</v>
      </c>
      <c r="O23" s="1056"/>
      <c r="P23" s="1024"/>
      <c r="Q23" s="1056"/>
      <c r="R23" s="1024"/>
      <c r="S23" s="2152"/>
      <c r="T23" s="2152"/>
      <c r="U23" s="2152"/>
      <c r="V23" s="2152"/>
      <c r="W23" s="2152"/>
      <c r="X23" s="2152"/>
      <c r="Y23" s="2154" t="str">
        <f>IF(S23-V23=0,"",S23-V23)</f>
        <v/>
      </c>
      <c r="Z23" s="2154"/>
      <c r="AA23" s="2154"/>
      <c r="AB23" s="1056"/>
      <c r="AC23" s="1022"/>
      <c r="AD23" s="1022"/>
      <c r="AE23" s="102" t="s">
        <v>15</v>
      </c>
      <c r="AF23" s="1056"/>
      <c r="AG23" s="1024"/>
      <c r="AH23" s="2156"/>
      <c r="AI23" s="2157"/>
      <c r="AJ23" s="2157"/>
      <c r="AK23" s="1762"/>
      <c r="AL23" s="2147"/>
      <c r="AM23" s="2147"/>
      <c r="AN23" s="2147"/>
      <c r="AO23" s="2147"/>
      <c r="AP23" s="2147"/>
      <c r="AQ23" s="2148"/>
    </row>
    <row r="24" spans="1:43" ht="18.75" customHeight="1" x14ac:dyDescent="0.4">
      <c r="A24" s="2160"/>
      <c r="B24" s="2161"/>
      <c r="C24" s="2161"/>
      <c r="D24" s="2161"/>
      <c r="E24" s="2161"/>
      <c r="F24" s="291" t="s">
        <v>91</v>
      </c>
      <c r="G24" s="2167"/>
      <c r="H24" s="2167"/>
      <c r="I24" s="2167"/>
      <c r="J24" s="2167"/>
      <c r="K24" s="2167"/>
      <c r="L24" s="2167"/>
      <c r="M24" s="2167"/>
      <c r="N24" s="104" t="s">
        <v>229</v>
      </c>
      <c r="O24" s="1057"/>
      <c r="P24" s="1025"/>
      <c r="Q24" s="1057"/>
      <c r="R24" s="1025"/>
      <c r="S24" s="2152"/>
      <c r="T24" s="2152"/>
      <c r="U24" s="2152"/>
      <c r="V24" s="2152"/>
      <c r="W24" s="2152"/>
      <c r="X24" s="2152"/>
      <c r="Y24" s="2154"/>
      <c r="Z24" s="2154"/>
      <c r="AA24" s="2154"/>
      <c r="AB24" s="147"/>
      <c r="AC24" s="291" t="s">
        <v>16</v>
      </c>
      <c r="AD24" s="290"/>
      <c r="AE24" s="104" t="s">
        <v>29</v>
      </c>
      <c r="AF24" s="1057"/>
      <c r="AG24" s="1025"/>
      <c r="AH24" s="2164"/>
      <c r="AI24" s="2165"/>
      <c r="AJ24" s="2165"/>
      <c r="AK24" s="2166"/>
      <c r="AL24" s="2147"/>
      <c r="AM24" s="2147"/>
      <c r="AN24" s="2147"/>
      <c r="AO24" s="2147"/>
      <c r="AP24" s="2147"/>
      <c r="AQ24" s="2148"/>
    </row>
    <row r="25" spans="1:43" ht="18.75" customHeight="1" x14ac:dyDescent="0.4">
      <c r="A25" s="2160"/>
      <c r="B25" s="2161"/>
      <c r="C25" s="2161"/>
      <c r="D25" s="2161"/>
      <c r="E25" s="2161"/>
      <c r="F25" s="1056"/>
      <c r="G25" s="1022"/>
      <c r="H25" s="289" t="s">
        <v>15</v>
      </c>
      <c r="I25" s="1022"/>
      <c r="J25" s="1022"/>
      <c r="K25" s="289" t="s">
        <v>16</v>
      </c>
      <c r="L25" s="1022"/>
      <c r="M25" s="1022"/>
      <c r="N25" s="102" t="s">
        <v>29</v>
      </c>
      <c r="O25" s="1056"/>
      <c r="P25" s="1024"/>
      <c r="Q25" s="1056"/>
      <c r="R25" s="1024"/>
      <c r="S25" s="2152"/>
      <c r="T25" s="2152"/>
      <c r="U25" s="2152"/>
      <c r="V25" s="2152"/>
      <c r="W25" s="2152"/>
      <c r="X25" s="2152"/>
      <c r="Y25" s="2154" t="str">
        <f>IF(S25-V25=0,"",S25-V25)</f>
        <v/>
      </c>
      <c r="Z25" s="2154"/>
      <c r="AA25" s="2154"/>
      <c r="AB25" s="1056"/>
      <c r="AC25" s="1022"/>
      <c r="AD25" s="1022"/>
      <c r="AE25" s="102" t="s">
        <v>15</v>
      </c>
      <c r="AF25" s="1056"/>
      <c r="AG25" s="1024"/>
      <c r="AH25" s="2156"/>
      <c r="AI25" s="2157"/>
      <c r="AJ25" s="2157"/>
      <c r="AK25" s="1762"/>
      <c r="AL25" s="2147"/>
      <c r="AM25" s="2147"/>
      <c r="AN25" s="2147"/>
      <c r="AO25" s="2147"/>
      <c r="AP25" s="2147"/>
      <c r="AQ25" s="2148"/>
    </row>
    <row r="26" spans="1:43" ht="18.75" customHeight="1" x14ac:dyDescent="0.4">
      <c r="A26" s="2160"/>
      <c r="B26" s="2161"/>
      <c r="C26" s="2161"/>
      <c r="D26" s="2161"/>
      <c r="E26" s="2161"/>
      <c r="F26" s="291" t="s">
        <v>91</v>
      </c>
      <c r="G26" s="2167"/>
      <c r="H26" s="2167"/>
      <c r="I26" s="2167"/>
      <c r="J26" s="2167"/>
      <c r="K26" s="2167"/>
      <c r="L26" s="2167"/>
      <c r="M26" s="2167"/>
      <c r="N26" s="104" t="s">
        <v>229</v>
      </c>
      <c r="O26" s="1057"/>
      <c r="P26" s="1025"/>
      <c r="Q26" s="1057"/>
      <c r="R26" s="1025"/>
      <c r="S26" s="2152"/>
      <c r="T26" s="2152"/>
      <c r="U26" s="2152"/>
      <c r="V26" s="2152"/>
      <c r="W26" s="2152"/>
      <c r="X26" s="2152"/>
      <c r="Y26" s="2154"/>
      <c r="Z26" s="2154"/>
      <c r="AA26" s="2154"/>
      <c r="AB26" s="147"/>
      <c r="AC26" s="291" t="s">
        <v>16</v>
      </c>
      <c r="AD26" s="290"/>
      <c r="AE26" s="104" t="s">
        <v>29</v>
      </c>
      <c r="AF26" s="1057"/>
      <c r="AG26" s="1025"/>
      <c r="AH26" s="2164"/>
      <c r="AI26" s="2165"/>
      <c r="AJ26" s="2165"/>
      <c r="AK26" s="2166"/>
      <c r="AL26" s="2147"/>
      <c r="AM26" s="2147"/>
      <c r="AN26" s="2147"/>
      <c r="AO26" s="2147"/>
      <c r="AP26" s="2147"/>
      <c r="AQ26" s="2148"/>
    </row>
    <row r="27" spans="1:43" ht="18.75" customHeight="1" x14ac:dyDescent="0.4">
      <c r="A27" s="2160"/>
      <c r="B27" s="2161"/>
      <c r="C27" s="2161"/>
      <c r="D27" s="2161"/>
      <c r="E27" s="2161"/>
      <c r="F27" s="1056"/>
      <c r="G27" s="1022"/>
      <c r="H27" s="289" t="s">
        <v>15</v>
      </c>
      <c r="I27" s="1022"/>
      <c r="J27" s="1022"/>
      <c r="K27" s="289" t="s">
        <v>16</v>
      </c>
      <c r="L27" s="1022"/>
      <c r="M27" s="1022"/>
      <c r="N27" s="102" t="s">
        <v>29</v>
      </c>
      <c r="O27" s="1056"/>
      <c r="P27" s="1024"/>
      <c r="Q27" s="1056"/>
      <c r="R27" s="1024"/>
      <c r="S27" s="2152"/>
      <c r="T27" s="2152"/>
      <c r="U27" s="2152"/>
      <c r="V27" s="2152"/>
      <c r="W27" s="2152"/>
      <c r="X27" s="2152"/>
      <c r="Y27" s="2154" t="str">
        <f>IF(S27-V27=0,"",S27-V27)</f>
        <v/>
      </c>
      <c r="Z27" s="2154"/>
      <c r="AA27" s="2154"/>
      <c r="AB27" s="1056"/>
      <c r="AC27" s="1022"/>
      <c r="AD27" s="1022"/>
      <c r="AE27" s="102" t="s">
        <v>15</v>
      </c>
      <c r="AF27" s="1056"/>
      <c r="AG27" s="1024"/>
      <c r="AH27" s="2156"/>
      <c r="AI27" s="2157"/>
      <c r="AJ27" s="2157"/>
      <c r="AK27" s="1762"/>
      <c r="AL27" s="2147"/>
      <c r="AM27" s="2147"/>
      <c r="AN27" s="2147"/>
      <c r="AO27" s="2147"/>
      <c r="AP27" s="2147"/>
      <c r="AQ27" s="2148"/>
    </row>
    <row r="28" spans="1:43" ht="18.75" customHeight="1" x14ac:dyDescent="0.4">
      <c r="A28" s="2160"/>
      <c r="B28" s="2161"/>
      <c r="C28" s="2161"/>
      <c r="D28" s="2161"/>
      <c r="E28" s="2161"/>
      <c r="F28" s="291" t="s">
        <v>91</v>
      </c>
      <c r="G28" s="2167"/>
      <c r="H28" s="2167"/>
      <c r="I28" s="2167"/>
      <c r="J28" s="2167"/>
      <c r="K28" s="2167"/>
      <c r="L28" s="2167"/>
      <c r="M28" s="2167"/>
      <c r="N28" s="104" t="s">
        <v>229</v>
      </c>
      <c r="O28" s="1057"/>
      <c r="P28" s="1025"/>
      <c r="Q28" s="1057"/>
      <c r="R28" s="1025"/>
      <c r="S28" s="2152"/>
      <c r="T28" s="2152"/>
      <c r="U28" s="2152"/>
      <c r="V28" s="2152"/>
      <c r="W28" s="2152"/>
      <c r="X28" s="2152"/>
      <c r="Y28" s="2154"/>
      <c r="Z28" s="2154"/>
      <c r="AA28" s="2154"/>
      <c r="AB28" s="147"/>
      <c r="AC28" s="291" t="s">
        <v>16</v>
      </c>
      <c r="AD28" s="290"/>
      <c r="AE28" s="104" t="s">
        <v>29</v>
      </c>
      <c r="AF28" s="1057"/>
      <c r="AG28" s="1025"/>
      <c r="AH28" s="2164"/>
      <c r="AI28" s="2165"/>
      <c r="AJ28" s="2165"/>
      <c r="AK28" s="2166"/>
      <c r="AL28" s="2147"/>
      <c r="AM28" s="2147"/>
      <c r="AN28" s="2147"/>
      <c r="AO28" s="2147"/>
      <c r="AP28" s="2147"/>
      <c r="AQ28" s="2148"/>
    </row>
    <row r="29" spans="1:43" ht="18.75" customHeight="1" x14ac:dyDescent="0.4">
      <c r="A29" s="2160"/>
      <c r="B29" s="2161"/>
      <c r="C29" s="2161"/>
      <c r="D29" s="2161"/>
      <c r="E29" s="2161"/>
      <c r="F29" s="1056"/>
      <c r="G29" s="1022"/>
      <c r="H29" s="289" t="s">
        <v>15</v>
      </c>
      <c r="I29" s="1022"/>
      <c r="J29" s="1022"/>
      <c r="K29" s="289" t="s">
        <v>16</v>
      </c>
      <c r="L29" s="1022"/>
      <c r="M29" s="1022"/>
      <c r="N29" s="102" t="s">
        <v>29</v>
      </c>
      <c r="O29" s="1056"/>
      <c r="P29" s="1024"/>
      <c r="Q29" s="1056"/>
      <c r="R29" s="1024"/>
      <c r="S29" s="2152"/>
      <c r="T29" s="2152"/>
      <c r="U29" s="2152"/>
      <c r="V29" s="2152"/>
      <c r="W29" s="2152"/>
      <c r="X29" s="2152"/>
      <c r="Y29" s="2154" t="str">
        <f>IF(S29-V29=0,"",S29-V29)</f>
        <v/>
      </c>
      <c r="Z29" s="2154"/>
      <c r="AA29" s="2154"/>
      <c r="AB29" s="1056"/>
      <c r="AC29" s="1022"/>
      <c r="AD29" s="1022"/>
      <c r="AE29" s="102" t="s">
        <v>15</v>
      </c>
      <c r="AF29" s="1056"/>
      <c r="AG29" s="1024"/>
      <c r="AH29" s="2156"/>
      <c r="AI29" s="2157"/>
      <c r="AJ29" s="2157"/>
      <c r="AK29" s="1762"/>
      <c r="AL29" s="2147"/>
      <c r="AM29" s="2147"/>
      <c r="AN29" s="2147"/>
      <c r="AO29" s="2147"/>
      <c r="AP29" s="2147"/>
      <c r="AQ29" s="2148"/>
    </row>
    <row r="30" spans="1:43" ht="18.75" customHeight="1" x14ac:dyDescent="0.4">
      <c r="A30" s="2160"/>
      <c r="B30" s="2161"/>
      <c r="C30" s="2161"/>
      <c r="D30" s="2161"/>
      <c r="E30" s="2161"/>
      <c r="F30" s="291" t="s">
        <v>91</v>
      </c>
      <c r="G30" s="2167"/>
      <c r="H30" s="2167"/>
      <c r="I30" s="2167"/>
      <c r="J30" s="2167"/>
      <c r="K30" s="2167"/>
      <c r="L30" s="2167"/>
      <c r="M30" s="2167"/>
      <c r="N30" s="104" t="s">
        <v>229</v>
      </c>
      <c r="O30" s="1057"/>
      <c r="P30" s="1025"/>
      <c r="Q30" s="1057"/>
      <c r="R30" s="1025"/>
      <c r="S30" s="2152"/>
      <c r="T30" s="2152"/>
      <c r="U30" s="2152"/>
      <c r="V30" s="2152"/>
      <c r="W30" s="2152"/>
      <c r="X30" s="2152"/>
      <c r="Y30" s="2154"/>
      <c r="Z30" s="2154"/>
      <c r="AA30" s="2154"/>
      <c r="AB30" s="147"/>
      <c r="AC30" s="291" t="s">
        <v>16</v>
      </c>
      <c r="AD30" s="290"/>
      <c r="AE30" s="104" t="s">
        <v>29</v>
      </c>
      <c r="AF30" s="1057"/>
      <c r="AG30" s="1025"/>
      <c r="AH30" s="2164"/>
      <c r="AI30" s="2165"/>
      <c r="AJ30" s="2165"/>
      <c r="AK30" s="2166"/>
      <c r="AL30" s="2147"/>
      <c r="AM30" s="2147"/>
      <c r="AN30" s="2147"/>
      <c r="AO30" s="2147"/>
      <c r="AP30" s="2147"/>
      <c r="AQ30" s="2148"/>
    </row>
    <row r="31" spans="1:43" ht="18.75" customHeight="1" x14ac:dyDescent="0.4">
      <c r="A31" s="2160"/>
      <c r="B31" s="2161"/>
      <c r="C31" s="2161"/>
      <c r="D31" s="2161"/>
      <c r="E31" s="2161"/>
      <c r="F31" s="1056"/>
      <c r="G31" s="1022"/>
      <c r="H31" s="289" t="s">
        <v>15</v>
      </c>
      <c r="I31" s="1022"/>
      <c r="J31" s="1022"/>
      <c r="K31" s="289" t="s">
        <v>16</v>
      </c>
      <c r="L31" s="1022"/>
      <c r="M31" s="1022"/>
      <c r="N31" s="102" t="s">
        <v>29</v>
      </c>
      <c r="O31" s="1056"/>
      <c r="P31" s="1024"/>
      <c r="Q31" s="1056"/>
      <c r="R31" s="1024"/>
      <c r="S31" s="2152"/>
      <c r="T31" s="2152"/>
      <c r="U31" s="2152"/>
      <c r="V31" s="2152"/>
      <c r="W31" s="2152"/>
      <c r="X31" s="2152"/>
      <c r="Y31" s="2154" t="str">
        <f>IF(S31-V31=0,"",S31-V31)</f>
        <v/>
      </c>
      <c r="Z31" s="2154"/>
      <c r="AA31" s="2154"/>
      <c r="AB31" s="1056"/>
      <c r="AC31" s="1022"/>
      <c r="AD31" s="1022"/>
      <c r="AE31" s="102" t="s">
        <v>15</v>
      </c>
      <c r="AF31" s="1056"/>
      <c r="AG31" s="1024"/>
      <c r="AH31" s="2156"/>
      <c r="AI31" s="2157"/>
      <c r="AJ31" s="2157"/>
      <c r="AK31" s="1762"/>
      <c r="AL31" s="2147"/>
      <c r="AM31" s="2147"/>
      <c r="AN31" s="2147"/>
      <c r="AO31" s="2147"/>
      <c r="AP31" s="2147"/>
      <c r="AQ31" s="2148"/>
    </row>
    <row r="32" spans="1:43" ht="18.75" customHeight="1" x14ac:dyDescent="0.4">
      <c r="A32" s="2160"/>
      <c r="B32" s="2161"/>
      <c r="C32" s="2161"/>
      <c r="D32" s="2161"/>
      <c r="E32" s="2161"/>
      <c r="F32" s="291" t="s">
        <v>91</v>
      </c>
      <c r="G32" s="2167"/>
      <c r="H32" s="2167"/>
      <c r="I32" s="2167"/>
      <c r="J32" s="2167"/>
      <c r="K32" s="2167"/>
      <c r="L32" s="2167"/>
      <c r="M32" s="2167"/>
      <c r="N32" s="104" t="s">
        <v>229</v>
      </c>
      <c r="O32" s="1057"/>
      <c r="P32" s="1025"/>
      <c r="Q32" s="1057"/>
      <c r="R32" s="1025"/>
      <c r="S32" s="2152"/>
      <c r="T32" s="2152"/>
      <c r="U32" s="2152"/>
      <c r="V32" s="2152"/>
      <c r="W32" s="2152"/>
      <c r="X32" s="2152"/>
      <c r="Y32" s="2154"/>
      <c r="Z32" s="2154"/>
      <c r="AA32" s="2154"/>
      <c r="AB32" s="147"/>
      <c r="AC32" s="291" t="s">
        <v>16</v>
      </c>
      <c r="AD32" s="290"/>
      <c r="AE32" s="104" t="s">
        <v>29</v>
      </c>
      <c r="AF32" s="1057"/>
      <c r="AG32" s="1025"/>
      <c r="AH32" s="2164"/>
      <c r="AI32" s="2165"/>
      <c r="AJ32" s="2165"/>
      <c r="AK32" s="2166"/>
      <c r="AL32" s="2147"/>
      <c r="AM32" s="2147"/>
      <c r="AN32" s="2147"/>
      <c r="AO32" s="2147"/>
      <c r="AP32" s="2147"/>
      <c r="AQ32" s="2148"/>
    </row>
    <row r="33" spans="1:43" ht="18.75" customHeight="1" x14ac:dyDescent="0.4">
      <c r="A33" s="2160"/>
      <c r="B33" s="2161"/>
      <c r="C33" s="2161"/>
      <c r="D33" s="2161"/>
      <c r="E33" s="2161"/>
      <c r="F33" s="1056"/>
      <c r="G33" s="1022"/>
      <c r="H33" s="289" t="s">
        <v>15</v>
      </c>
      <c r="I33" s="1022"/>
      <c r="J33" s="1022"/>
      <c r="K33" s="289" t="s">
        <v>16</v>
      </c>
      <c r="L33" s="1022"/>
      <c r="M33" s="1022"/>
      <c r="N33" s="102" t="s">
        <v>29</v>
      </c>
      <c r="O33" s="1056"/>
      <c r="P33" s="1024"/>
      <c r="Q33" s="1056"/>
      <c r="R33" s="1024"/>
      <c r="S33" s="2152"/>
      <c r="T33" s="2152"/>
      <c r="U33" s="2152"/>
      <c r="V33" s="2152"/>
      <c r="W33" s="2152"/>
      <c r="X33" s="2152"/>
      <c r="Y33" s="2154" t="str">
        <f>IF(S33-V33=0,"",S33-V33)</f>
        <v/>
      </c>
      <c r="Z33" s="2154"/>
      <c r="AA33" s="2154"/>
      <c r="AB33" s="1056"/>
      <c r="AC33" s="1022"/>
      <c r="AD33" s="1022"/>
      <c r="AE33" s="102" t="s">
        <v>15</v>
      </c>
      <c r="AF33" s="1056"/>
      <c r="AG33" s="1024"/>
      <c r="AH33" s="2156"/>
      <c r="AI33" s="2157"/>
      <c r="AJ33" s="2157"/>
      <c r="AK33" s="1762"/>
      <c r="AL33" s="2147"/>
      <c r="AM33" s="2147"/>
      <c r="AN33" s="2147"/>
      <c r="AO33" s="2147"/>
      <c r="AP33" s="2147"/>
      <c r="AQ33" s="2148"/>
    </row>
    <row r="34" spans="1:43" ht="18.75" customHeight="1" x14ac:dyDescent="0.4">
      <c r="A34" s="2160"/>
      <c r="B34" s="2161"/>
      <c r="C34" s="2161"/>
      <c r="D34" s="2161"/>
      <c r="E34" s="2161"/>
      <c r="F34" s="291" t="s">
        <v>91</v>
      </c>
      <c r="G34" s="2167"/>
      <c r="H34" s="2167"/>
      <c r="I34" s="2167"/>
      <c r="J34" s="2167"/>
      <c r="K34" s="2167"/>
      <c r="L34" s="2167"/>
      <c r="M34" s="2167"/>
      <c r="N34" s="104" t="s">
        <v>229</v>
      </c>
      <c r="O34" s="1057"/>
      <c r="P34" s="1025"/>
      <c r="Q34" s="1057"/>
      <c r="R34" s="1025"/>
      <c r="S34" s="2152"/>
      <c r="T34" s="2152"/>
      <c r="U34" s="2152"/>
      <c r="V34" s="2152"/>
      <c r="W34" s="2152"/>
      <c r="X34" s="2152"/>
      <c r="Y34" s="2154"/>
      <c r="Z34" s="2154"/>
      <c r="AA34" s="2154"/>
      <c r="AB34" s="147"/>
      <c r="AC34" s="291" t="s">
        <v>16</v>
      </c>
      <c r="AD34" s="290"/>
      <c r="AE34" s="104" t="s">
        <v>29</v>
      </c>
      <c r="AF34" s="1057"/>
      <c r="AG34" s="1025"/>
      <c r="AH34" s="2164"/>
      <c r="AI34" s="2165"/>
      <c r="AJ34" s="2165"/>
      <c r="AK34" s="2166"/>
      <c r="AL34" s="2147"/>
      <c r="AM34" s="2147"/>
      <c r="AN34" s="2147"/>
      <c r="AO34" s="2147"/>
      <c r="AP34" s="2147"/>
      <c r="AQ34" s="2148"/>
    </row>
    <row r="35" spans="1:43" ht="18.75" customHeight="1" x14ac:dyDescent="0.4">
      <c r="A35" s="2160"/>
      <c r="B35" s="2161"/>
      <c r="C35" s="2161"/>
      <c r="D35" s="2161"/>
      <c r="E35" s="2161"/>
      <c r="F35" s="1056"/>
      <c r="G35" s="1022"/>
      <c r="H35" s="289" t="s">
        <v>15</v>
      </c>
      <c r="I35" s="1022"/>
      <c r="J35" s="1022"/>
      <c r="K35" s="289" t="s">
        <v>16</v>
      </c>
      <c r="L35" s="1022"/>
      <c r="M35" s="1022"/>
      <c r="N35" s="102" t="s">
        <v>29</v>
      </c>
      <c r="O35" s="1056"/>
      <c r="P35" s="1024"/>
      <c r="Q35" s="1056"/>
      <c r="R35" s="1024"/>
      <c r="S35" s="2152"/>
      <c r="T35" s="2152"/>
      <c r="U35" s="2152"/>
      <c r="V35" s="2152"/>
      <c r="W35" s="2152"/>
      <c r="X35" s="2152"/>
      <c r="Y35" s="2154" t="str">
        <f>IF(S35-V35=0,"",S35-V35)</f>
        <v/>
      </c>
      <c r="Z35" s="2154"/>
      <c r="AA35" s="2154"/>
      <c r="AB35" s="1056"/>
      <c r="AC35" s="1022"/>
      <c r="AD35" s="1022"/>
      <c r="AE35" s="102" t="s">
        <v>15</v>
      </c>
      <c r="AF35" s="1056"/>
      <c r="AG35" s="1024"/>
      <c r="AH35" s="2156"/>
      <c r="AI35" s="2157"/>
      <c r="AJ35" s="2157"/>
      <c r="AK35" s="1762"/>
      <c r="AL35" s="2147"/>
      <c r="AM35" s="2147"/>
      <c r="AN35" s="2147"/>
      <c r="AO35" s="2147"/>
      <c r="AP35" s="2147"/>
      <c r="AQ35" s="2148"/>
    </row>
    <row r="36" spans="1:43" ht="18.75" customHeight="1" x14ac:dyDescent="0.4">
      <c r="A36" s="2160"/>
      <c r="B36" s="2161"/>
      <c r="C36" s="2161"/>
      <c r="D36" s="2161"/>
      <c r="E36" s="2161"/>
      <c r="F36" s="291" t="s">
        <v>91</v>
      </c>
      <c r="G36" s="2167"/>
      <c r="H36" s="2167"/>
      <c r="I36" s="2167"/>
      <c r="J36" s="2167"/>
      <c r="K36" s="2167"/>
      <c r="L36" s="2167"/>
      <c r="M36" s="2167"/>
      <c r="N36" s="104" t="s">
        <v>229</v>
      </c>
      <c r="O36" s="1057"/>
      <c r="P36" s="1025"/>
      <c r="Q36" s="1057"/>
      <c r="R36" s="1025"/>
      <c r="S36" s="2152"/>
      <c r="T36" s="2152"/>
      <c r="U36" s="2152"/>
      <c r="V36" s="2152"/>
      <c r="W36" s="2152"/>
      <c r="X36" s="2152"/>
      <c r="Y36" s="2154"/>
      <c r="Z36" s="2154"/>
      <c r="AA36" s="2154"/>
      <c r="AB36" s="147"/>
      <c r="AC36" s="291" t="s">
        <v>16</v>
      </c>
      <c r="AD36" s="290"/>
      <c r="AE36" s="104" t="s">
        <v>29</v>
      </c>
      <c r="AF36" s="1057"/>
      <c r="AG36" s="1025"/>
      <c r="AH36" s="2164"/>
      <c r="AI36" s="2165"/>
      <c r="AJ36" s="2165"/>
      <c r="AK36" s="2166"/>
      <c r="AL36" s="2147"/>
      <c r="AM36" s="2147"/>
      <c r="AN36" s="2147"/>
      <c r="AO36" s="2147"/>
      <c r="AP36" s="2147"/>
      <c r="AQ36" s="2148"/>
    </row>
    <row r="37" spans="1:43" ht="18.75" customHeight="1" x14ac:dyDescent="0.4">
      <c r="A37" s="2160"/>
      <c r="B37" s="2161"/>
      <c r="C37" s="2161"/>
      <c r="D37" s="2161"/>
      <c r="E37" s="2161"/>
      <c r="F37" s="1056"/>
      <c r="G37" s="1022"/>
      <c r="H37" s="289" t="s">
        <v>15</v>
      </c>
      <c r="I37" s="1022"/>
      <c r="J37" s="1022"/>
      <c r="K37" s="289" t="s">
        <v>16</v>
      </c>
      <c r="L37" s="1022"/>
      <c r="M37" s="1022"/>
      <c r="N37" s="102" t="s">
        <v>29</v>
      </c>
      <c r="O37" s="1056"/>
      <c r="P37" s="1024"/>
      <c r="Q37" s="1056"/>
      <c r="R37" s="1024"/>
      <c r="S37" s="2152"/>
      <c r="T37" s="2152"/>
      <c r="U37" s="2152"/>
      <c r="V37" s="2152"/>
      <c r="W37" s="2152"/>
      <c r="X37" s="2152"/>
      <c r="Y37" s="2154" t="str">
        <f>IF(S37-V37=0,"",S37-V37)</f>
        <v/>
      </c>
      <c r="Z37" s="2154"/>
      <c r="AA37" s="2154"/>
      <c r="AB37" s="1056"/>
      <c r="AC37" s="1022"/>
      <c r="AD37" s="1022"/>
      <c r="AE37" s="102" t="s">
        <v>15</v>
      </c>
      <c r="AF37" s="1056"/>
      <c r="AG37" s="1024"/>
      <c r="AH37" s="2156"/>
      <c r="AI37" s="2157"/>
      <c r="AJ37" s="2157"/>
      <c r="AK37" s="1762"/>
      <c r="AL37" s="2147"/>
      <c r="AM37" s="2147"/>
      <c r="AN37" s="2147"/>
      <c r="AO37" s="2147"/>
      <c r="AP37" s="2147"/>
      <c r="AQ37" s="2148"/>
    </row>
    <row r="38" spans="1:43" ht="18.75" customHeight="1" x14ac:dyDescent="0.4">
      <c r="A38" s="2160"/>
      <c r="B38" s="2161"/>
      <c r="C38" s="2161"/>
      <c r="D38" s="2161"/>
      <c r="E38" s="2161"/>
      <c r="F38" s="291" t="s">
        <v>91</v>
      </c>
      <c r="G38" s="2167"/>
      <c r="H38" s="2167"/>
      <c r="I38" s="2167"/>
      <c r="J38" s="2167"/>
      <c r="K38" s="2167"/>
      <c r="L38" s="2167"/>
      <c r="M38" s="2167"/>
      <c r="N38" s="104" t="s">
        <v>229</v>
      </c>
      <c r="O38" s="1057"/>
      <c r="P38" s="1025"/>
      <c r="Q38" s="1057"/>
      <c r="R38" s="1025"/>
      <c r="S38" s="2152"/>
      <c r="T38" s="2152"/>
      <c r="U38" s="2152"/>
      <c r="V38" s="2152"/>
      <c r="W38" s="2152"/>
      <c r="X38" s="2152"/>
      <c r="Y38" s="2154"/>
      <c r="Z38" s="2154"/>
      <c r="AA38" s="2154"/>
      <c r="AB38" s="147"/>
      <c r="AC38" s="291" t="s">
        <v>16</v>
      </c>
      <c r="AD38" s="290"/>
      <c r="AE38" s="104" t="s">
        <v>29</v>
      </c>
      <c r="AF38" s="1057"/>
      <c r="AG38" s="1025"/>
      <c r="AH38" s="2164"/>
      <c r="AI38" s="2165"/>
      <c r="AJ38" s="2165"/>
      <c r="AK38" s="2166"/>
      <c r="AL38" s="2147"/>
      <c r="AM38" s="2147"/>
      <c r="AN38" s="2147"/>
      <c r="AO38" s="2147"/>
      <c r="AP38" s="2147"/>
      <c r="AQ38" s="2148"/>
    </row>
    <row r="39" spans="1:43" ht="18.75" customHeight="1" x14ac:dyDescent="0.4">
      <c r="A39" s="2160"/>
      <c r="B39" s="2161"/>
      <c r="C39" s="2161"/>
      <c r="D39" s="2161"/>
      <c r="E39" s="2161"/>
      <c r="F39" s="1056"/>
      <c r="G39" s="1022"/>
      <c r="H39" s="289" t="s">
        <v>15</v>
      </c>
      <c r="I39" s="1022"/>
      <c r="J39" s="1022"/>
      <c r="K39" s="289" t="s">
        <v>16</v>
      </c>
      <c r="L39" s="1022"/>
      <c r="M39" s="1022"/>
      <c r="N39" s="102" t="s">
        <v>29</v>
      </c>
      <c r="O39" s="1056"/>
      <c r="P39" s="1024"/>
      <c r="Q39" s="1056"/>
      <c r="R39" s="1024"/>
      <c r="S39" s="2152"/>
      <c r="T39" s="2152"/>
      <c r="U39" s="2152"/>
      <c r="V39" s="2152"/>
      <c r="W39" s="2152"/>
      <c r="X39" s="2152"/>
      <c r="Y39" s="2154" t="str">
        <f>IF(S39-V39=0,"",S39-V39)</f>
        <v/>
      </c>
      <c r="Z39" s="2154"/>
      <c r="AA39" s="2154"/>
      <c r="AB39" s="1056"/>
      <c r="AC39" s="1022"/>
      <c r="AD39" s="1022"/>
      <c r="AE39" s="102" t="s">
        <v>15</v>
      </c>
      <c r="AF39" s="1056"/>
      <c r="AG39" s="1024"/>
      <c r="AH39" s="2156"/>
      <c r="AI39" s="2157"/>
      <c r="AJ39" s="2157"/>
      <c r="AK39" s="1762"/>
      <c r="AL39" s="2147"/>
      <c r="AM39" s="2147"/>
      <c r="AN39" s="2147"/>
      <c r="AO39" s="2147"/>
      <c r="AP39" s="2147"/>
      <c r="AQ39" s="2148"/>
    </row>
    <row r="40" spans="1:43" ht="18.75" customHeight="1" x14ac:dyDescent="0.4">
      <c r="A40" s="2160"/>
      <c r="B40" s="2161"/>
      <c r="C40" s="2161"/>
      <c r="D40" s="2161"/>
      <c r="E40" s="2161"/>
      <c r="F40" s="291" t="s">
        <v>91</v>
      </c>
      <c r="G40" s="2167"/>
      <c r="H40" s="2167"/>
      <c r="I40" s="2167"/>
      <c r="J40" s="2167"/>
      <c r="K40" s="2167"/>
      <c r="L40" s="2167"/>
      <c r="M40" s="2167"/>
      <c r="N40" s="104" t="s">
        <v>229</v>
      </c>
      <c r="O40" s="1057"/>
      <c r="P40" s="1025"/>
      <c r="Q40" s="1057"/>
      <c r="R40" s="1025"/>
      <c r="S40" s="2152"/>
      <c r="T40" s="2152"/>
      <c r="U40" s="2152"/>
      <c r="V40" s="2152"/>
      <c r="W40" s="2152"/>
      <c r="X40" s="2152"/>
      <c r="Y40" s="2154"/>
      <c r="Z40" s="2154"/>
      <c r="AA40" s="2154"/>
      <c r="AB40" s="147"/>
      <c r="AC40" s="291" t="s">
        <v>16</v>
      </c>
      <c r="AD40" s="290"/>
      <c r="AE40" s="104" t="s">
        <v>29</v>
      </c>
      <c r="AF40" s="1057"/>
      <c r="AG40" s="1025"/>
      <c r="AH40" s="2164"/>
      <c r="AI40" s="2165"/>
      <c r="AJ40" s="2165"/>
      <c r="AK40" s="2166"/>
      <c r="AL40" s="2147"/>
      <c r="AM40" s="2147"/>
      <c r="AN40" s="2147"/>
      <c r="AO40" s="2147"/>
      <c r="AP40" s="2147"/>
      <c r="AQ40" s="2148"/>
    </row>
    <row r="41" spans="1:43" ht="18.75" customHeight="1" x14ac:dyDescent="0.4">
      <c r="A41" s="2160"/>
      <c r="B41" s="2161"/>
      <c r="C41" s="2161"/>
      <c r="D41" s="2161"/>
      <c r="E41" s="2161"/>
      <c r="F41" s="1056"/>
      <c r="G41" s="1022"/>
      <c r="H41" s="289" t="s">
        <v>15</v>
      </c>
      <c r="I41" s="1022"/>
      <c r="J41" s="1022"/>
      <c r="K41" s="289" t="s">
        <v>16</v>
      </c>
      <c r="L41" s="1022"/>
      <c r="M41" s="1022"/>
      <c r="N41" s="102" t="s">
        <v>29</v>
      </c>
      <c r="O41" s="1056"/>
      <c r="P41" s="1024"/>
      <c r="Q41" s="1056"/>
      <c r="R41" s="1024"/>
      <c r="S41" s="2152"/>
      <c r="T41" s="2152"/>
      <c r="U41" s="2152"/>
      <c r="V41" s="2152"/>
      <c r="W41" s="2152"/>
      <c r="X41" s="2152"/>
      <c r="Y41" s="2154" t="str">
        <f>IF(S41-V41=0,"",S41-V41)</f>
        <v/>
      </c>
      <c r="Z41" s="2154"/>
      <c r="AA41" s="2154"/>
      <c r="AB41" s="1056"/>
      <c r="AC41" s="1022"/>
      <c r="AD41" s="1022"/>
      <c r="AE41" s="102" t="s">
        <v>15</v>
      </c>
      <c r="AF41" s="1056"/>
      <c r="AG41" s="1024"/>
      <c r="AH41" s="2156"/>
      <c r="AI41" s="2157"/>
      <c r="AJ41" s="2157"/>
      <c r="AK41" s="1762"/>
      <c r="AL41" s="2147"/>
      <c r="AM41" s="2147"/>
      <c r="AN41" s="2147"/>
      <c r="AO41" s="2147"/>
      <c r="AP41" s="2147"/>
      <c r="AQ41" s="2148"/>
    </row>
    <row r="42" spans="1:43" ht="18.75" customHeight="1" x14ac:dyDescent="0.4">
      <c r="A42" s="2160"/>
      <c r="B42" s="2161"/>
      <c r="C42" s="2161"/>
      <c r="D42" s="2161"/>
      <c r="E42" s="2161"/>
      <c r="F42" s="291" t="s">
        <v>91</v>
      </c>
      <c r="G42" s="2167"/>
      <c r="H42" s="2167"/>
      <c r="I42" s="2167"/>
      <c r="J42" s="2167"/>
      <c r="K42" s="2167"/>
      <c r="L42" s="2167"/>
      <c r="M42" s="2167"/>
      <c r="N42" s="104" t="s">
        <v>229</v>
      </c>
      <c r="O42" s="1057"/>
      <c r="P42" s="1025"/>
      <c r="Q42" s="1057"/>
      <c r="R42" s="1025"/>
      <c r="S42" s="2152"/>
      <c r="T42" s="2152"/>
      <c r="U42" s="2152"/>
      <c r="V42" s="2152"/>
      <c r="W42" s="2152"/>
      <c r="X42" s="2152"/>
      <c r="Y42" s="2154"/>
      <c r="Z42" s="2154"/>
      <c r="AA42" s="2154"/>
      <c r="AB42" s="147"/>
      <c r="AC42" s="291" t="s">
        <v>16</v>
      </c>
      <c r="AD42" s="290"/>
      <c r="AE42" s="104" t="s">
        <v>29</v>
      </c>
      <c r="AF42" s="1057"/>
      <c r="AG42" s="1025"/>
      <c r="AH42" s="2164"/>
      <c r="AI42" s="2165"/>
      <c r="AJ42" s="2165"/>
      <c r="AK42" s="2166"/>
      <c r="AL42" s="2147"/>
      <c r="AM42" s="2147"/>
      <c r="AN42" s="2147"/>
      <c r="AO42" s="2147"/>
      <c r="AP42" s="2147"/>
      <c r="AQ42" s="2148"/>
    </row>
    <row r="43" spans="1:43" ht="18.75" customHeight="1" x14ac:dyDescent="0.4">
      <c r="A43" s="2160"/>
      <c r="B43" s="2161"/>
      <c r="C43" s="2161"/>
      <c r="D43" s="2161"/>
      <c r="E43" s="2161"/>
      <c r="F43" s="1056"/>
      <c r="G43" s="1022"/>
      <c r="H43" s="289" t="s">
        <v>15</v>
      </c>
      <c r="I43" s="1022"/>
      <c r="J43" s="1022"/>
      <c r="K43" s="289" t="s">
        <v>16</v>
      </c>
      <c r="L43" s="1022"/>
      <c r="M43" s="1022"/>
      <c r="N43" s="102" t="s">
        <v>29</v>
      </c>
      <c r="O43" s="1056"/>
      <c r="P43" s="1024"/>
      <c r="Q43" s="1056"/>
      <c r="R43" s="1024"/>
      <c r="S43" s="2152"/>
      <c r="T43" s="2152"/>
      <c r="U43" s="2152"/>
      <c r="V43" s="2152"/>
      <c r="W43" s="2152"/>
      <c r="X43" s="2152"/>
      <c r="Y43" s="2154" t="str">
        <f>IF(S43-V43=0,"",S43-V43)</f>
        <v/>
      </c>
      <c r="Z43" s="2154"/>
      <c r="AA43" s="2154"/>
      <c r="AB43" s="1056"/>
      <c r="AC43" s="1022"/>
      <c r="AD43" s="1022"/>
      <c r="AE43" s="102" t="s">
        <v>15</v>
      </c>
      <c r="AF43" s="1056"/>
      <c r="AG43" s="1024"/>
      <c r="AH43" s="2156"/>
      <c r="AI43" s="2157"/>
      <c r="AJ43" s="2157"/>
      <c r="AK43" s="1762"/>
      <c r="AL43" s="2147"/>
      <c r="AM43" s="2147"/>
      <c r="AN43" s="2147"/>
      <c r="AO43" s="2147"/>
      <c r="AP43" s="2147"/>
      <c r="AQ43" s="2148"/>
    </row>
    <row r="44" spans="1:43" ht="18.75" customHeight="1" thickBot="1" x14ac:dyDescent="0.45">
      <c r="A44" s="2162"/>
      <c r="B44" s="2163"/>
      <c r="C44" s="2163"/>
      <c r="D44" s="2163"/>
      <c r="E44" s="2163"/>
      <c r="F44" s="293" t="s">
        <v>91</v>
      </c>
      <c r="G44" s="2151"/>
      <c r="H44" s="2151"/>
      <c r="I44" s="2151"/>
      <c r="J44" s="2151"/>
      <c r="K44" s="2151"/>
      <c r="L44" s="2151"/>
      <c r="M44" s="2151"/>
      <c r="N44" s="495" t="s">
        <v>229</v>
      </c>
      <c r="O44" s="1580"/>
      <c r="P44" s="1607"/>
      <c r="Q44" s="1580"/>
      <c r="R44" s="1607"/>
      <c r="S44" s="2153"/>
      <c r="T44" s="2153"/>
      <c r="U44" s="2153"/>
      <c r="V44" s="2153"/>
      <c r="W44" s="2153"/>
      <c r="X44" s="2153"/>
      <c r="Y44" s="2155"/>
      <c r="Z44" s="2155"/>
      <c r="AA44" s="2155"/>
      <c r="AB44" s="292"/>
      <c r="AC44" s="293" t="s">
        <v>16</v>
      </c>
      <c r="AD44" s="278"/>
      <c r="AE44" s="495" t="s">
        <v>29</v>
      </c>
      <c r="AF44" s="1580"/>
      <c r="AG44" s="1607"/>
      <c r="AH44" s="2158"/>
      <c r="AI44" s="1766"/>
      <c r="AJ44" s="1766"/>
      <c r="AK44" s="2159"/>
      <c r="AL44" s="2149"/>
      <c r="AM44" s="2149"/>
      <c r="AN44" s="2149"/>
      <c r="AO44" s="2149"/>
      <c r="AP44" s="2149"/>
      <c r="AQ44" s="2150"/>
    </row>
    <row r="45" spans="1:43" ht="18.75" customHeight="1" x14ac:dyDescent="0.4">
      <c r="A45" s="132" t="s">
        <v>87</v>
      </c>
      <c r="B45" s="133" t="s">
        <v>835</v>
      </c>
      <c r="F45" s="139"/>
      <c r="G45" s="139"/>
      <c r="H45" s="13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&amp;C23/29&amp;R&amp;F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869CF6DB-DE9B-4F4F-A2DC-423264BF01AF}">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F751-BE9E-40ED-AECA-E0672B8E9AD9}">
  <sheetPr>
    <tabColor theme="7" tint="0.79998168889431442"/>
    <pageSetUpPr fitToPage="1"/>
  </sheetPr>
  <dimension ref="A1:BW149"/>
  <sheetViews>
    <sheetView view="pageBreakPreview" zoomScale="65" zoomScaleNormal="70" zoomScaleSheetLayoutView="65" workbookViewId="0">
      <selection activeCell="BK6" sqref="BK6:BL6"/>
    </sheetView>
  </sheetViews>
  <sheetFormatPr defaultRowHeight="16.5" x14ac:dyDescent="0.4"/>
  <cols>
    <col min="1" max="75" width="4.375" style="136" customWidth="1"/>
    <col min="76" max="80" width="4.375" style="4" customWidth="1"/>
    <col min="81" max="256" width="9" style="4"/>
    <col min="257" max="336" width="4.375" style="4" customWidth="1"/>
    <col min="337" max="512" width="9" style="4"/>
    <col min="513" max="592" width="4.375" style="4" customWidth="1"/>
    <col min="593" max="768" width="9" style="4"/>
    <col min="769" max="848" width="4.375" style="4" customWidth="1"/>
    <col min="849" max="1024" width="9" style="4"/>
    <col min="1025" max="1104" width="4.375" style="4" customWidth="1"/>
    <col min="1105" max="1280" width="9" style="4"/>
    <col min="1281" max="1360" width="4.375" style="4" customWidth="1"/>
    <col min="1361" max="1536" width="9" style="4"/>
    <col min="1537" max="1616" width="4.375" style="4" customWidth="1"/>
    <col min="1617" max="1792" width="9" style="4"/>
    <col min="1793" max="1872" width="4.375" style="4" customWidth="1"/>
    <col min="1873" max="2048" width="9" style="4"/>
    <col min="2049" max="2128" width="4.375" style="4" customWidth="1"/>
    <col min="2129" max="2304" width="9" style="4"/>
    <col min="2305" max="2384" width="4.375" style="4" customWidth="1"/>
    <col min="2385" max="2560" width="9" style="4"/>
    <col min="2561" max="2640" width="4.375" style="4" customWidth="1"/>
    <col min="2641" max="2816" width="9" style="4"/>
    <col min="2817" max="2896" width="4.375" style="4" customWidth="1"/>
    <col min="2897" max="3072" width="9" style="4"/>
    <col min="3073" max="3152" width="4.375" style="4" customWidth="1"/>
    <col min="3153" max="3328" width="9" style="4"/>
    <col min="3329" max="3408" width="4.375" style="4" customWidth="1"/>
    <col min="3409" max="3584" width="9" style="4"/>
    <col min="3585" max="3664" width="4.375" style="4" customWidth="1"/>
    <col min="3665" max="3840" width="9" style="4"/>
    <col min="3841" max="3920" width="4.375" style="4" customWidth="1"/>
    <col min="3921" max="4096" width="9" style="4"/>
    <col min="4097" max="4176" width="4.375" style="4" customWidth="1"/>
    <col min="4177" max="4352" width="9" style="4"/>
    <col min="4353" max="4432" width="4.375" style="4" customWidth="1"/>
    <col min="4433" max="4608" width="9" style="4"/>
    <col min="4609" max="4688" width="4.375" style="4" customWidth="1"/>
    <col min="4689" max="4864" width="9" style="4"/>
    <col min="4865" max="4944" width="4.375" style="4" customWidth="1"/>
    <col min="4945" max="5120" width="9" style="4"/>
    <col min="5121" max="5200" width="4.375" style="4" customWidth="1"/>
    <col min="5201" max="5376" width="9" style="4"/>
    <col min="5377" max="5456" width="4.375" style="4" customWidth="1"/>
    <col min="5457" max="5632" width="9" style="4"/>
    <col min="5633" max="5712" width="4.375" style="4" customWidth="1"/>
    <col min="5713" max="5888" width="9" style="4"/>
    <col min="5889" max="5968" width="4.375" style="4" customWidth="1"/>
    <col min="5969" max="6144" width="9" style="4"/>
    <col min="6145" max="6224" width="4.375" style="4" customWidth="1"/>
    <col min="6225" max="6400" width="9" style="4"/>
    <col min="6401" max="6480" width="4.375" style="4" customWidth="1"/>
    <col min="6481" max="6656" width="9" style="4"/>
    <col min="6657" max="6736" width="4.375" style="4" customWidth="1"/>
    <col min="6737" max="6912" width="9" style="4"/>
    <col min="6913" max="6992" width="4.375" style="4" customWidth="1"/>
    <col min="6993" max="7168" width="9" style="4"/>
    <col min="7169" max="7248" width="4.375" style="4" customWidth="1"/>
    <col min="7249" max="7424" width="9" style="4"/>
    <col min="7425" max="7504" width="4.375" style="4" customWidth="1"/>
    <col min="7505" max="7680" width="9" style="4"/>
    <col min="7681" max="7760" width="4.375" style="4" customWidth="1"/>
    <col min="7761" max="7936" width="9" style="4"/>
    <col min="7937" max="8016" width="4.375" style="4" customWidth="1"/>
    <col min="8017" max="8192" width="9" style="4"/>
    <col min="8193" max="8272" width="4.375" style="4" customWidth="1"/>
    <col min="8273" max="8448" width="9" style="4"/>
    <col min="8449" max="8528" width="4.375" style="4" customWidth="1"/>
    <col min="8529" max="8704" width="9" style="4"/>
    <col min="8705" max="8784" width="4.375" style="4" customWidth="1"/>
    <col min="8785" max="8960" width="9" style="4"/>
    <col min="8961" max="9040" width="4.375" style="4" customWidth="1"/>
    <col min="9041" max="9216" width="9" style="4"/>
    <col min="9217" max="9296" width="4.375" style="4" customWidth="1"/>
    <col min="9297" max="9472" width="9" style="4"/>
    <col min="9473" max="9552" width="4.375" style="4" customWidth="1"/>
    <col min="9553" max="9728" width="9" style="4"/>
    <col min="9729" max="9808" width="4.375" style="4" customWidth="1"/>
    <col min="9809" max="9984" width="9" style="4"/>
    <col min="9985" max="10064" width="4.375" style="4" customWidth="1"/>
    <col min="10065" max="10240" width="9" style="4"/>
    <col min="10241" max="10320" width="4.375" style="4" customWidth="1"/>
    <col min="10321" max="10496" width="9" style="4"/>
    <col min="10497" max="10576" width="4.375" style="4" customWidth="1"/>
    <col min="10577" max="10752" width="9" style="4"/>
    <col min="10753" max="10832" width="4.375" style="4" customWidth="1"/>
    <col min="10833" max="11008" width="9" style="4"/>
    <col min="11009" max="11088" width="4.375" style="4" customWidth="1"/>
    <col min="11089" max="11264" width="9" style="4"/>
    <col min="11265" max="11344" width="4.375" style="4" customWidth="1"/>
    <col min="11345" max="11520" width="9" style="4"/>
    <col min="11521" max="11600" width="4.375" style="4" customWidth="1"/>
    <col min="11601" max="11776" width="9" style="4"/>
    <col min="11777" max="11856" width="4.375" style="4" customWidth="1"/>
    <col min="11857" max="12032" width="9" style="4"/>
    <col min="12033" max="12112" width="4.375" style="4" customWidth="1"/>
    <col min="12113" max="12288" width="9" style="4"/>
    <col min="12289" max="12368" width="4.375" style="4" customWidth="1"/>
    <col min="12369" max="12544" width="9" style="4"/>
    <col min="12545" max="12624" width="4.375" style="4" customWidth="1"/>
    <col min="12625" max="12800" width="9" style="4"/>
    <col min="12801" max="12880" width="4.375" style="4" customWidth="1"/>
    <col min="12881" max="13056" width="9" style="4"/>
    <col min="13057" max="13136" width="4.375" style="4" customWidth="1"/>
    <col min="13137" max="13312" width="9" style="4"/>
    <col min="13313" max="13392" width="4.375" style="4" customWidth="1"/>
    <col min="13393" max="13568" width="9" style="4"/>
    <col min="13569" max="13648" width="4.375" style="4" customWidth="1"/>
    <col min="13649" max="13824" width="9" style="4"/>
    <col min="13825" max="13904" width="4.375" style="4" customWidth="1"/>
    <col min="13905" max="14080" width="9" style="4"/>
    <col min="14081" max="14160" width="4.375" style="4" customWidth="1"/>
    <col min="14161" max="14336" width="9" style="4"/>
    <col min="14337" max="14416" width="4.375" style="4" customWidth="1"/>
    <col min="14417" max="14592" width="9" style="4"/>
    <col min="14593" max="14672" width="4.375" style="4" customWidth="1"/>
    <col min="14673" max="14848" width="9" style="4"/>
    <col min="14849" max="14928" width="4.375" style="4" customWidth="1"/>
    <col min="14929" max="15104" width="9" style="4"/>
    <col min="15105" max="15184" width="4.375" style="4" customWidth="1"/>
    <col min="15185" max="15360" width="9" style="4"/>
    <col min="15361" max="15440" width="4.375" style="4" customWidth="1"/>
    <col min="15441" max="15616" width="9" style="4"/>
    <col min="15617" max="15696" width="4.375" style="4" customWidth="1"/>
    <col min="15697" max="15872" width="9" style="4"/>
    <col min="15873" max="15952" width="4.375" style="4" customWidth="1"/>
    <col min="15953" max="16128" width="9" style="4"/>
    <col min="16129" max="16208" width="4.375" style="4" customWidth="1"/>
    <col min="16209" max="16384" width="9" style="4"/>
  </cols>
  <sheetData>
    <row r="1" spans="1:59" ht="18.75" customHeight="1" x14ac:dyDescent="0.4">
      <c r="A1" s="276" t="s">
        <v>836</v>
      </c>
    </row>
    <row r="2" spans="1:59" ht="18.75" customHeight="1" thickBot="1" x14ac:dyDescent="0.45">
      <c r="A2" s="133" t="str">
        <f>"（２）遺留金品の処分状況（令和"&amp;表紙・鑑!$S$3-1&amp;"年度以降）（措置入所者用）"</f>
        <v>（２）遺留金品の処分状況（令和6年度以降）（措置入所者用）</v>
      </c>
    </row>
    <row r="3" spans="1:59" ht="18.75" customHeight="1" x14ac:dyDescent="0.4">
      <c r="A3" s="1755" t="s">
        <v>837</v>
      </c>
      <c r="B3" s="1729"/>
      <c r="C3" s="1729"/>
      <c r="D3" s="1729"/>
      <c r="E3" s="1735"/>
      <c r="F3" s="1728" t="s">
        <v>838</v>
      </c>
      <c r="G3" s="1729"/>
      <c r="H3" s="1729"/>
      <c r="I3" s="1729"/>
      <c r="J3" s="1735"/>
      <c r="K3" s="1748" t="s">
        <v>839</v>
      </c>
      <c r="L3" s="1558"/>
      <c r="M3" s="1558"/>
      <c r="N3" s="1559"/>
      <c r="O3" s="1553" t="s">
        <v>824</v>
      </c>
      <c r="P3" s="1553"/>
      <c r="Q3" s="1553"/>
      <c r="R3" s="1553"/>
      <c r="S3" s="1553"/>
      <c r="T3" s="1553"/>
      <c r="U3" s="1553" t="s">
        <v>825</v>
      </c>
      <c r="V3" s="1553"/>
      <c r="W3" s="1553"/>
      <c r="X3" s="1553"/>
      <c r="Y3" s="1553"/>
      <c r="Z3" s="1553"/>
      <c r="AA3" s="1553"/>
      <c r="AB3" s="1553"/>
      <c r="AC3" s="1553"/>
      <c r="AD3" s="1553"/>
      <c r="AE3" s="1553"/>
      <c r="AF3" s="1553"/>
      <c r="AG3" s="1553"/>
      <c r="AH3" s="1553"/>
      <c r="AI3" s="1553"/>
      <c r="AJ3" s="1553"/>
      <c r="AK3" s="1553"/>
      <c r="AL3" s="1553"/>
      <c r="AM3" s="1553"/>
      <c r="AN3" s="1553"/>
      <c r="AO3" s="1553"/>
      <c r="AP3" s="1553"/>
      <c r="AQ3" s="1553"/>
      <c r="AR3" s="2194" t="s">
        <v>826</v>
      </c>
      <c r="AS3" s="2195"/>
      <c r="AT3" s="2195"/>
      <c r="AU3" s="2195"/>
      <c r="AV3" s="2195"/>
      <c r="AW3" s="2195"/>
      <c r="AX3" s="2195"/>
      <c r="AY3" s="2195"/>
      <c r="AZ3" s="2195"/>
      <c r="BA3" s="2196"/>
      <c r="BB3" s="2171" t="s">
        <v>200</v>
      </c>
      <c r="BC3" s="2171"/>
      <c r="BD3" s="2171"/>
      <c r="BE3" s="2171"/>
      <c r="BF3" s="2171"/>
      <c r="BG3" s="2172"/>
    </row>
    <row r="4" spans="1:59" ht="18.75" customHeight="1" x14ac:dyDescent="0.4">
      <c r="A4" s="1714"/>
      <c r="B4" s="991"/>
      <c r="C4" s="991"/>
      <c r="D4" s="991"/>
      <c r="E4" s="933"/>
      <c r="F4" s="932"/>
      <c r="G4" s="991"/>
      <c r="H4" s="991"/>
      <c r="I4" s="991"/>
      <c r="J4" s="933"/>
      <c r="K4" s="926"/>
      <c r="L4" s="1028"/>
      <c r="M4" s="1028"/>
      <c r="N4" s="927"/>
      <c r="O4" s="987" t="s">
        <v>840</v>
      </c>
      <c r="P4" s="987"/>
      <c r="Q4" s="987" t="s">
        <v>841</v>
      </c>
      <c r="R4" s="987"/>
      <c r="S4" s="987"/>
      <c r="T4" s="987"/>
      <c r="U4" s="987" t="s">
        <v>857</v>
      </c>
      <c r="V4" s="987"/>
      <c r="W4" s="987"/>
      <c r="X4" s="987"/>
      <c r="Y4" s="987"/>
      <c r="Z4" s="930" t="s">
        <v>842</v>
      </c>
      <c r="AA4" s="990"/>
      <c r="AB4" s="931"/>
      <c r="AC4" s="987" t="s">
        <v>843</v>
      </c>
      <c r="AD4" s="987"/>
      <c r="AE4" s="987"/>
      <c r="AF4" s="987" t="s">
        <v>844</v>
      </c>
      <c r="AG4" s="987"/>
      <c r="AH4" s="987"/>
      <c r="AI4" s="999" t="s">
        <v>845</v>
      </c>
      <c r="AJ4" s="999"/>
      <c r="AK4" s="999"/>
      <c r="AL4" s="999"/>
      <c r="AM4" s="999"/>
      <c r="AN4" s="999"/>
      <c r="AO4" s="999"/>
      <c r="AP4" s="999"/>
      <c r="AQ4" s="999"/>
      <c r="AR4" s="987" t="s">
        <v>846</v>
      </c>
      <c r="AS4" s="999"/>
      <c r="AT4" s="999"/>
      <c r="AU4" s="999"/>
      <c r="AV4" s="999" t="s">
        <v>833</v>
      </c>
      <c r="AW4" s="999"/>
      <c r="AX4" s="999" t="s">
        <v>188</v>
      </c>
      <c r="AY4" s="999"/>
      <c r="AZ4" s="999"/>
      <c r="BA4" s="999"/>
      <c r="BB4" s="2173"/>
      <c r="BC4" s="2173"/>
      <c r="BD4" s="2173"/>
      <c r="BE4" s="2173"/>
      <c r="BF4" s="2173"/>
      <c r="BG4" s="2174"/>
    </row>
    <row r="5" spans="1:59" ht="18.75" customHeight="1" x14ac:dyDescent="0.4">
      <c r="A5" s="1714"/>
      <c r="B5" s="991"/>
      <c r="C5" s="991"/>
      <c r="D5" s="991"/>
      <c r="E5" s="933"/>
      <c r="F5" s="932"/>
      <c r="G5" s="991"/>
      <c r="H5" s="991"/>
      <c r="I5" s="991"/>
      <c r="J5" s="933"/>
      <c r="K5" s="926"/>
      <c r="L5" s="1028"/>
      <c r="M5" s="1028"/>
      <c r="N5" s="927"/>
      <c r="O5" s="987"/>
      <c r="P5" s="987"/>
      <c r="Q5" s="987" t="s">
        <v>847</v>
      </c>
      <c r="R5" s="987"/>
      <c r="S5" s="987" t="s">
        <v>848</v>
      </c>
      <c r="T5" s="987"/>
      <c r="U5" s="987"/>
      <c r="V5" s="987"/>
      <c r="W5" s="987"/>
      <c r="X5" s="987"/>
      <c r="Y5" s="987"/>
      <c r="Z5" s="932"/>
      <c r="AA5" s="991"/>
      <c r="AB5" s="933"/>
      <c r="AC5" s="987"/>
      <c r="AD5" s="987"/>
      <c r="AE5" s="987"/>
      <c r="AF5" s="987"/>
      <c r="AG5" s="987"/>
      <c r="AH5" s="987"/>
      <c r="AI5" s="987" t="s">
        <v>849</v>
      </c>
      <c r="AJ5" s="987"/>
      <c r="AK5" s="987"/>
      <c r="AL5" s="987" t="s">
        <v>850</v>
      </c>
      <c r="AM5" s="987"/>
      <c r="AN5" s="987"/>
      <c r="AO5" s="987" t="s">
        <v>858</v>
      </c>
      <c r="AP5" s="999"/>
      <c r="AQ5" s="999"/>
      <c r="AR5" s="999"/>
      <c r="AS5" s="999"/>
      <c r="AT5" s="999"/>
      <c r="AU5" s="999"/>
      <c r="AV5" s="999"/>
      <c r="AW5" s="999"/>
      <c r="AX5" s="999"/>
      <c r="AY5" s="999"/>
      <c r="AZ5" s="999"/>
      <c r="BA5" s="999"/>
      <c r="BB5" s="2173"/>
      <c r="BC5" s="2173"/>
      <c r="BD5" s="2173"/>
      <c r="BE5" s="2173"/>
      <c r="BF5" s="2173"/>
      <c r="BG5" s="2174"/>
    </row>
    <row r="6" spans="1:59" ht="18.75" customHeight="1" x14ac:dyDescent="0.4">
      <c r="A6" s="1714"/>
      <c r="B6" s="991"/>
      <c r="C6" s="991"/>
      <c r="D6" s="991"/>
      <c r="E6" s="933"/>
      <c r="F6" s="932"/>
      <c r="G6" s="991"/>
      <c r="H6" s="991"/>
      <c r="I6" s="991"/>
      <c r="J6" s="933"/>
      <c r="K6" s="926"/>
      <c r="L6" s="1028"/>
      <c r="M6" s="1028"/>
      <c r="N6" s="927"/>
      <c r="O6" s="987"/>
      <c r="P6" s="987"/>
      <c r="Q6" s="987"/>
      <c r="R6" s="987"/>
      <c r="S6" s="987"/>
      <c r="T6" s="987"/>
      <c r="U6" s="987"/>
      <c r="V6" s="987"/>
      <c r="W6" s="987"/>
      <c r="X6" s="987"/>
      <c r="Y6" s="987"/>
      <c r="Z6" s="932"/>
      <c r="AA6" s="991"/>
      <c r="AB6" s="933"/>
      <c r="AC6" s="2197"/>
      <c r="AD6" s="2197"/>
      <c r="AE6" s="2197"/>
      <c r="AF6" s="2197"/>
      <c r="AG6" s="2197"/>
      <c r="AH6" s="2197"/>
      <c r="AI6" s="2197"/>
      <c r="AJ6" s="2197"/>
      <c r="AK6" s="2197"/>
      <c r="AL6" s="2197"/>
      <c r="AM6" s="2197"/>
      <c r="AN6" s="2197"/>
      <c r="AO6" s="2198"/>
      <c r="AP6" s="2198"/>
      <c r="AQ6" s="2198"/>
      <c r="AR6" s="999"/>
      <c r="AS6" s="999"/>
      <c r="AT6" s="999"/>
      <c r="AU6" s="999"/>
      <c r="AV6" s="999"/>
      <c r="AW6" s="999"/>
      <c r="AX6" s="999"/>
      <c r="AY6" s="999"/>
      <c r="AZ6" s="999"/>
      <c r="BA6" s="999"/>
      <c r="BB6" s="2173"/>
      <c r="BC6" s="2173"/>
      <c r="BD6" s="2173"/>
      <c r="BE6" s="2173"/>
      <c r="BF6" s="2173"/>
      <c r="BG6" s="2174"/>
    </row>
    <row r="7" spans="1:59" ht="18.75" customHeight="1" x14ac:dyDescent="0.4">
      <c r="A7" s="1995"/>
      <c r="B7" s="992"/>
      <c r="C7" s="992"/>
      <c r="D7" s="992"/>
      <c r="E7" s="935"/>
      <c r="F7" s="934"/>
      <c r="G7" s="992"/>
      <c r="H7" s="992"/>
      <c r="I7" s="992"/>
      <c r="J7" s="935"/>
      <c r="K7" s="928"/>
      <c r="L7" s="1583"/>
      <c r="M7" s="1583"/>
      <c r="N7" s="929"/>
      <c r="O7" s="987"/>
      <c r="P7" s="987"/>
      <c r="Q7" s="987"/>
      <c r="R7" s="987"/>
      <c r="S7" s="987"/>
      <c r="T7" s="987"/>
      <c r="U7" s="2197"/>
      <c r="V7" s="2197"/>
      <c r="W7" s="2197"/>
      <c r="X7" s="2197"/>
      <c r="Y7" s="2197"/>
      <c r="Z7" s="2192" t="s">
        <v>834</v>
      </c>
      <c r="AA7" s="2192"/>
      <c r="AB7" s="2192"/>
      <c r="AC7" s="2192" t="s">
        <v>834</v>
      </c>
      <c r="AD7" s="2192"/>
      <c r="AE7" s="2192"/>
      <c r="AF7" s="2192" t="s">
        <v>834</v>
      </c>
      <c r="AG7" s="2192"/>
      <c r="AH7" s="2192"/>
      <c r="AI7" s="2192" t="s">
        <v>834</v>
      </c>
      <c r="AJ7" s="2192"/>
      <c r="AK7" s="2192"/>
      <c r="AL7" s="2192" t="s">
        <v>834</v>
      </c>
      <c r="AM7" s="2192"/>
      <c r="AN7" s="2192"/>
      <c r="AO7" s="2192" t="s">
        <v>834</v>
      </c>
      <c r="AP7" s="2192"/>
      <c r="AQ7" s="2192"/>
      <c r="AR7" s="999"/>
      <c r="AS7" s="999"/>
      <c r="AT7" s="999"/>
      <c r="AU7" s="999"/>
      <c r="AV7" s="999"/>
      <c r="AW7" s="999"/>
      <c r="AX7" s="999"/>
      <c r="AY7" s="999"/>
      <c r="AZ7" s="999"/>
      <c r="BA7" s="999"/>
      <c r="BB7" s="2173"/>
      <c r="BC7" s="2173"/>
      <c r="BD7" s="2173"/>
      <c r="BE7" s="2173"/>
      <c r="BF7" s="2173"/>
      <c r="BG7" s="2174"/>
    </row>
    <row r="8" spans="1:59" ht="18.75" customHeight="1" x14ac:dyDescent="0.4">
      <c r="A8" s="2160"/>
      <c r="B8" s="2161"/>
      <c r="C8" s="2161"/>
      <c r="D8" s="2161"/>
      <c r="E8" s="2181"/>
      <c r="F8" s="2183"/>
      <c r="G8" s="2184"/>
      <c r="H8" s="2184"/>
      <c r="I8" s="2184"/>
      <c r="J8" s="2185"/>
      <c r="K8" s="1056"/>
      <c r="L8" s="1022"/>
      <c r="M8" s="1022"/>
      <c r="N8" s="102" t="s">
        <v>15</v>
      </c>
      <c r="O8" s="1026"/>
      <c r="P8" s="1026"/>
      <c r="Q8" s="1026"/>
      <c r="R8" s="1026"/>
      <c r="S8" s="1026"/>
      <c r="T8" s="1026"/>
      <c r="U8" s="496"/>
      <c r="V8" s="497" t="s">
        <v>851</v>
      </c>
      <c r="W8" s="497"/>
      <c r="X8" s="296"/>
      <c r="Y8" s="498" t="s">
        <v>852</v>
      </c>
      <c r="Z8" s="2193"/>
      <c r="AA8" s="2152"/>
      <c r="AB8" s="2152"/>
      <c r="AC8" s="2152"/>
      <c r="AD8" s="2152"/>
      <c r="AE8" s="2152"/>
      <c r="AF8" s="2154" t="str">
        <f>IF(Z8-AC8=0,"",Z8-AC8)</f>
        <v/>
      </c>
      <c r="AG8" s="2154"/>
      <c r="AH8" s="2154"/>
      <c r="AI8" s="2152"/>
      <c r="AJ8" s="2152"/>
      <c r="AK8" s="2152"/>
      <c r="AL8" s="2152"/>
      <c r="AM8" s="2152"/>
      <c r="AN8" s="2152"/>
      <c r="AO8" s="2152"/>
      <c r="AP8" s="2152"/>
      <c r="AQ8" s="2152"/>
      <c r="AR8" s="2175"/>
      <c r="AS8" s="1023"/>
      <c r="AT8" s="1023"/>
      <c r="AU8" s="103" t="s">
        <v>15</v>
      </c>
      <c r="AV8" s="1026"/>
      <c r="AW8" s="1026"/>
      <c r="AX8" s="2161"/>
      <c r="AY8" s="2161"/>
      <c r="AZ8" s="2161"/>
      <c r="BA8" s="2161"/>
      <c r="BB8" s="2177"/>
      <c r="BC8" s="2177"/>
      <c r="BD8" s="2177"/>
      <c r="BE8" s="2177"/>
      <c r="BF8" s="2177"/>
      <c r="BG8" s="2178"/>
    </row>
    <row r="9" spans="1:59" ht="18.75" customHeight="1" x14ac:dyDescent="0.4">
      <c r="A9" s="2160"/>
      <c r="B9" s="2161"/>
      <c r="C9" s="2161"/>
      <c r="D9" s="2161"/>
      <c r="E9" s="2181"/>
      <c r="F9" s="2189"/>
      <c r="G9" s="2190"/>
      <c r="H9" s="2190"/>
      <c r="I9" s="2190"/>
      <c r="J9" s="2191"/>
      <c r="K9" s="147"/>
      <c r="L9" s="291" t="s">
        <v>16</v>
      </c>
      <c r="M9" s="290"/>
      <c r="N9" s="104" t="s">
        <v>29</v>
      </c>
      <c r="O9" s="1026"/>
      <c r="P9" s="1026"/>
      <c r="Q9" s="1026"/>
      <c r="R9" s="1026"/>
      <c r="S9" s="1026"/>
      <c r="T9" s="1026"/>
      <c r="U9" s="499"/>
      <c r="V9" s="500" t="s">
        <v>853</v>
      </c>
      <c r="W9" s="500"/>
      <c r="X9" s="295"/>
      <c r="Y9" s="146" t="s">
        <v>46</v>
      </c>
      <c r="Z9" s="2193"/>
      <c r="AA9" s="2152"/>
      <c r="AB9" s="2152"/>
      <c r="AC9" s="2152"/>
      <c r="AD9" s="2152"/>
      <c r="AE9" s="2152"/>
      <c r="AF9" s="2154"/>
      <c r="AG9" s="2154"/>
      <c r="AH9" s="2154"/>
      <c r="AI9" s="2152"/>
      <c r="AJ9" s="2152"/>
      <c r="AK9" s="2152"/>
      <c r="AL9" s="2152"/>
      <c r="AM9" s="2152"/>
      <c r="AN9" s="2152"/>
      <c r="AO9" s="2152"/>
      <c r="AP9" s="2152"/>
      <c r="AQ9" s="2152"/>
      <c r="AR9" s="147"/>
      <c r="AS9" s="291" t="s">
        <v>16</v>
      </c>
      <c r="AT9" s="290"/>
      <c r="AU9" s="104" t="s">
        <v>29</v>
      </c>
      <c r="AV9" s="1026"/>
      <c r="AW9" s="1026"/>
      <c r="AX9" s="2161"/>
      <c r="AY9" s="2161"/>
      <c r="AZ9" s="2161"/>
      <c r="BA9" s="2161"/>
      <c r="BB9" s="2177"/>
      <c r="BC9" s="2177"/>
      <c r="BD9" s="2177"/>
      <c r="BE9" s="2177"/>
      <c r="BF9" s="2177"/>
      <c r="BG9" s="2178"/>
    </row>
    <row r="10" spans="1:59" ht="18.75" customHeight="1" x14ac:dyDescent="0.4">
      <c r="A10" s="2160"/>
      <c r="B10" s="2161"/>
      <c r="C10" s="2161"/>
      <c r="D10" s="2161"/>
      <c r="E10" s="2181"/>
      <c r="F10" s="2183"/>
      <c r="G10" s="2184"/>
      <c r="H10" s="2184"/>
      <c r="I10" s="2184"/>
      <c r="J10" s="2185"/>
      <c r="K10" s="1056"/>
      <c r="L10" s="1022"/>
      <c r="M10" s="1022"/>
      <c r="N10" s="102" t="s">
        <v>15</v>
      </c>
      <c r="O10" s="1026"/>
      <c r="P10" s="1026"/>
      <c r="Q10" s="1026"/>
      <c r="R10" s="1026"/>
      <c r="S10" s="1026"/>
      <c r="T10" s="1026"/>
      <c r="U10" s="496"/>
      <c r="V10" s="497" t="s">
        <v>851</v>
      </c>
      <c r="W10" s="497"/>
      <c r="X10" s="296"/>
      <c r="Y10" s="498" t="s">
        <v>852</v>
      </c>
      <c r="Z10" s="2152"/>
      <c r="AA10" s="2152"/>
      <c r="AB10" s="2152"/>
      <c r="AC10" s="2152"/>
      <c r="AD10" s="2152"/>
      <c r="AE10" s="2152"/>
      <c r="AF10" s="2154" t="str">
        <f>IF(Z10-AC10=0,"",Z10-AC10)</f>
        <v/>
      </c>
      <c r="AG10" s="2154"/>
      <c r="AH10" s="2154"/>
      <c r="AI10" s="2152"/>
      <c r="AJ10" s="2152"/>
      <c r="AK10" s="2152"/>
      <c r="AL10" s="2152"/>
      <c r="AM10" s="2152"/>
      <c r="AN10" s="2152"/>
      <c r="AO10" s="2152"/>
      <c r="AP10" s="2152"/>
      <c r="AQ10" s="2152"/>
      <c r="AR10" s="2175"/>
      <c r="AS10" s="1023"/>
      <c r="AT10" s="1023"/>
      <c r="AU10" s="103" t="s">
        <v>15</v>
      </c>
      <c r="AV10" s="1026"/>
      <c r="AW10" s="1026"/>
      <c r="AX10" s="2161"/>
      <c r="AY10" s="2161"/>
      <c r="AZ10" s="2161"/>
      <c r="BA10" s="2161"/>
      <c r="BB10" s="2177"/>
      <c r="BC10" s="2177"/>
      <c r="BD10" s="2177"/>
      <c r="BE10" s="2177"/>
      <c r="BF10" s="2177"/>
      <c r="BG10" s="2178"/>
    </row>
    <row r="11" spans="1:59" ht="18.75" customHeight="1" x14ac:dyDescent="0.4">
      <c r="A11" s="2160"/>
      <c r="B11" s="2161"/>
      <c r="C11" s="2161"/>
      <c r="D11" s="2161"/>
      <c r="E11" s="2181"/>
      <c r="F11" s="2189"/>
      <c r="G11" s="2190"/>
      <c r="H11" s="2190"/>
      <c r="I11" s="2190"/>
      <c r="J11" s="2191"/>
      <c r="K11" s="147"/>
      <c r="L11" s="291" t="s">
        <v>16</v>
      </c>
      <c r="M11" s="290"/>
      <c r="N11" s="104" t="s">
        <v>29</v>
      </c>
      <c r="O11" s="1026"/>
      <c r="P11" s="1026"/>
      <c r="Q11" s="1026"/>
      <c r="R11" s="1026"/>
      <c r="S11" s="1026"/>
      <c r="T11" s="1026"/>
      <c r="U11" s="499"/>
      <c r="V11" s="500" t="s">
        <v>853</v>
      </c>
      <c r="W11" s="500"/>
      <c r="X11" s="295"/>
      <c r="Y11" s="146" t="s">
        <v>46</v>
      </c>
      <c r="Z11" s="2152"/>
      <c r="AA11" s="2152"/>
      <c r="AB11" s="2152"/>
      <c r="AC11" s="2152"/>
      <c r="AD11" s="2152"/>
      <c r="AE11" s="2152"/>
      <c r="AF11" s="2154"/>
      <c r="AG11" s="2154"/>
      <c r="AH11" s="2154"/>
      <c r="AI11" s="2152"/>
      <c r="AJ11" s="2152"/>
      <c r="AK11" s="2152"/>
      <c r="AL11" s="2152"/>
      <c r="AM11" s="2152"/>
      <c r="AN11" s="2152"/>
      <c r="AO11" s="2152"/>
      <c r="AP11" s="2152"/>
      <c r="AQ11" s="2152"/>
      <c r="AR11" s="147"/>
      <c r="AS11" s="291" t="s">
        <v>16</v>
      </c>
      <c r="AT11" s="290"/>
      <c r="AU11" s="104" t="s">
        <v>29</v>
      </c>
      <c r="AV11" s="1026"/>
      <c r="AW11" s="1026"/>
      <c r="AX11" s="2161"/>
      <c r="AY11" s="2161"/>
      <c r="AZ11" s="2161"/>
      <c r="BA11" s="2161"/>
      <c r="BB11" s="2177"/>
      <c r="BC11" s="2177"/>
      <c r="BD11" s="2177"/>
      <c r="BE11" s="2177"/>
      <c r="BF11" s="2177"/>
      <c r="BG11" s="2178"/>
    </row>
    <row r="12" spans="1:59" ht="18.75" customHeight="1" x14ac:dyDescent="0.4">
      <c r="A12" s="2160"/>
      <c r="B12" s="2161"/>
      <c r="C12" s="2161"/>
      <c r="D12" s="2161"/>
      <c r="E12" s="2181"/>
      <c r="F12" s="2183"/>
      <c r="G12" s="2184"/>
      <c r="H12" s="2184"/>
      <c r="I12" s="2184"/>
      <c r="J12" s="2185"/>
      <c r="K12" s="1056"/>
      <c r="L12" s="1022"/>
      <c r="M12" s="1022"/>
      <c r="N12" s="102" t="s">
        <v>15</v>
      </c>
      <c r="O12" s="1026"/>
      <c r="P12" s="1026"/>
      <c r="Q12" s="1026"/>
      <c r="R12" s="1026"/>
      <c r="S12" s="1026"/>
      <c r="T12" s="1026"/>
      <c r="U12" s="496"/>
      <c r="V12" s="497" t="s">
        <v>851</v>
      </c>
      <c r="W12" s="497"/>
      <c r="X12" s="296"/>
      <c r="Y12" s="498" t="s">
        <v>852</v>
      </c>
      <c r="Z12" s="2152"/>
      <c r="AA12" s="2152"/>
      <c r="AB12" s="2152"/>
      <c r="AC12" s="2152"/>
      <c r="AD12" s="2152"/>
      <c r="AE12" s="2152"/>
      <c r="AF12" s="2154" t="str">
        <f>IF(Z12-AC12=0,"",Z12-AC12)</f>
        <v/>
      </c>
      <c r="AG12" s="2154"/>
      <c r="AH12" s="2154"/>
      <c r="AI12" s="2152"/>
      <c r="AJ12" s="2152"/>
      <c r="AK12" s="2152"/>
      <c r="AL12" s="2152"/>
      <c r="AM12" s="2152"/>
      <c r="AN12" s="2152"/>
      <c r="AO12" s="2152"/>
      <c r="AP12" s="2152"/>
      <c r="AQ12" s="2152"/>
      <c r="AR12" s="2175"/>
      <c r="AS12" s="1023"/>
      <c r="AT12" s="1023"/>
      <c r="AU12" s="103" t="s">
        <v>15</v>
      </c>
      <c r="AV12" s="1026"/>
      <c r="AW12" s="1026"/>
      <c r="AX12" s="2161"/>
      <c r="AY12" s="2161"/>
      <c r="AZ12" s="2161"/>
      <c r="BA12" s="2161"/>
      <c r="BB12" s="2177"/>
      <c r="BC12" s="2177"/>
      <c r="BD12" s="2177"/>
      <c r="BE12" s="2177"/>
      <c r="BF12" s="2177"/>
      <c r="BG12" s="2178"/>
    </row>
    <row r="13" spans="1:59" ht="18.75" customHeight="1" x14ac:dyDescent="0.4">
      <c r="A13" s="2160"/>
      <c r="B13" s="2161"/>
      <c r="C13" s="2161"/>
      <c r="D13" s="2161"/>
      <c r="E13" s="2181"/>
      <c r="F13" s="2189"/>
      <c r="G13" s="2190"/>
      <c r="H13" s="2190"/>
      <c r="I13" s="2190"/>
      <c r="J13" s="2191"/>
      <c r="K13" s="147"/>
      <c r="L13" s="291" t="s">
        <v>16</v>
      </c>
      <c r="M13" s="290"/>
      <c r="N13" s="104" t="s">
        <v>29</v>
      </c>
      <c r="O13" s="1026"/>
      <c r="P13" s="1026"/>
      <c r="Q13" s="1026"/>
      <c r="R13" s="1026"/>
      <c r="S13" s="1026"/>
      <c r="T13" s="1026"/>
      <c r="U13" s="499"/>
      <c r="V13" s="500" t="s">
        <v>853</v>
      </c>
      <c r="W13" s="500"/>
      <c r="X13" s="295"/>
      <c r="Y13" s="146" t="s">
        <v>46</v>
      </c>
      <c r="Z13" s="2152"/>
      <c r="AA13" s="2152"/>
      <c r="AB13" s="2152"/>
      <c r="AC13" s="2152"/>
      <c r="AD13" s="2152"/>
      <c r="AE13" s="2152"/>
      <c r="AF13" s="2154"/>
      <c r="AG13" s="2154"/>
      <c r="AH13" s="2154"/>
      <c r="AI13" s="2152"/>
      <c r="AJ13" s="2152"/>
      <c r="AK13" s="2152"/>
      <c r="AL13" s="2152"/>
      <c r="AM13" s="2152"/>
      <c r="AN13" s="2152"/>
      <c r="AO13" s="2152"/>
      <c r="AP13" s="2152"/>
      <c r="AQ13" s="2152"/>
      <c r="AR13" s="147"/>
      <c r="AS13" s="291" t="s">
        <v>16</v>
      </c>
      <c r="AT13" s="290"/>
      <c r="AU13" s="104" t="s">
        <v>29</v>
      </c>
      <c r="AV13" s="1026"/>
      <c r="AW13" s="1026"/>
      <c r="AX13" s="2161"/>
      <c r="AY13" s="2161"/>
      <c r="AZ13" s="2161"/>
      <c r="BA13" s="2161"/>
      <c r="BB13" s="2177"/>
      <c r="BC13" s="2177"/>
      <c r="BD13" s="2177"/>
      <c r="BE13" s="2177"/>
      <c r="BF13" s="2177"/>
      <c r="BG13" s="2178"/>
    </row>
    <row r="14" spans="1:59" ht="18.75" customHeight="1" x14ac:dyDescent="0.4">
      <c r="A14" s="2160"/>
      <c r="B14" s="2161"/>
      <c r="C14" s="2161"/>
      <c r="D14" s="2161"/>
      <c r="E14" s="2181"/>
      <c r="F14" s="2183"/>
      <c r="G14" s="2184"/>
      <c r="H14" s="2184"/>
      <c r="I14" s="2184"/>
      <c r="J14" s="2185"/>
      <c r="K14" s="1056"/>
      <c r="L14" s="1022"/>
      <c r="M14" s="1022"/>
      <c r="N14" s="102" t="s">
        <v>15</v>
      </c>
      <c r="O14" s="1026"/>
      <c r="P14" s="1026"/>
      <c r="Q14" s="1026"/>
      <c r="R14" s="1026"/>
      <c r="S14" s="1026"/>
      <c r="T14" s="1026"/>
      <c r="U14" s="496"/>
      <c r="V14" s="497" t="s">
        <v>851</v>
      </c>
      <c r="W14" s="497"/>
      <c r="X14" s="296"/>
      <c r="Y14" s="498" t="s">
        <v>852</v>
      </c>
      <c r="Z14" s="2152"/>
      <c r="AA14" s="2152"/>
      <c r="AB14" s="2152"/>
      <c r="AC14" s="2152"/>
      <c r="AD14" s="2152"/>
      <c r="AE14" s="2152"/>
      <c r="AF14" s="2154" t="str">
        <f>IF(Z14-AC14=0,"",Z14-AC14)</f>
        <v/>
      </c>
      <c r="AG14" s="2154"/>
      <c r="AH14" s="2154"/>
      <c r="AI14" s="2152"/>
      <c r="AJ14" s="2152"/>
      <c r="AK14" s="2152"/>
      <c r="AL14" s="2152"/>
      <c r="AM14" s="2152"/>
      <c r="AN14" s="2152"/>
      <c r="AO14" s="2152"/>
      <c r="AP14" s="2152"/>
      <c r="AQ14" s="2152"/>
      <c r="AR14" s="2175"/>
      <c r="AS14" s="1023"/>
      <c r="AT14" s="1023"/>
      <c r="AU14" s="103" t="s">
        <v>15</v>
      </c>
      <c r="AV14" s="1026"/>
      <c r="AW14" s="1026"/>
      <c r="AX14" s="2161"/>
      <c r="AY14" s="2161"/>
      <c r="AZ14" s="2161"/>
      <c r="BA14" s="2161"/>
      <c r="BB14" s="2177"/>
      <c r="BC14" s="2177"/>
      <c r="BD14" s="2177"/>
      <c r="BE14" s="2177"/>
      <c r="BF14" s="2177"/>
      <c r="BG14" s="2178"/>
    </row>
    <row r="15" spans="1:59" ht="18.75" customHeight="1" x14ac:dyDescent="0.4">
      <c r="A15" s="2160"/>
      <c r="B15" s="2161"/>
      <c r="C15" s="2161"/>
      <c r="D15" s="2161"/>
      <c r="E15" s="2181"/>
      <c r="F15" s="2189"/>
      <c r="G15" s="2190"/>
      <c r="H15" s="2190"/>
      <c r="I15" s="2190"/>
      <c r="J15" s="2191"/>
      <c r="K15" s="147"/>
      <c r="L15" s="291" t="s">
        <v>16</v>
      </c>
      <c r="M15" s="290"/>
      <c r="N15" s="104" t="s">
        <v>29</v>
      </c>
      <c r="O15" s="1026"/>
      <c r="P15" s="1026"/>
      <c r="Q15" s="1026"/>
      <c r="R15" s="1026"/>
      <c r="S15" s="1026"/>
      <c r="T15" s="1026"/>
      <c r="U15" s="499"/>
      <c r="V15" s="500" t="s">
        <v>853</v>
      </c>
      <c r="W15" s="500"/>
      <c r="X15" s="295"/>
      <c r="Y15" s="146" t="s">
        <v>46</v>
      </c>
      <c r="Z15" s="2152"/>
      <c r="AA15" s="2152"/>
      <c r="AB15" s="2152"/>
      <c r="AC15" s="2152"/>
      <c r="AD15" s="2152"/>
      <c r="AE15" s="2152"/>
      <c r="AF15" s="2154"/>
      <c r="AG15" s="2154"/>
      <c r="AH15" s="2154"/>
      <c r="AI15" s="2152"/>
      <c r="AJ15" s="2152"/>
      <c r="AK15" s="2152"/>
      <c r="AL15" s="2152"/>
      <c r="AM15" s="2152"/>
      <c r="AN15" s="2152"/>
      <c r="AO15" s="2152"/>
      <c r="AP15" s="2152"/>
      <c r="AQ15" s="2152"/>
      <c r="AR15" s="147"/>
      <c r="AS15" s="291" t="s">
        <v>16</v>
      </c>
      <c r="AT15" s="290"/>
      <c r="AU15" s="104" t="s">
        <v>29</v>
      </c>
      <c r="AV15" s="1026"/>
      <c r="AW15" s="1026"/>
      <c r="AX15" s="2161"/>
      <c r="AY15" s="2161"/>
      <c r="AZ15" s="2161"/>
      <c r="BA15" s="2161"/>
      <c r="BB15" s="2177"/>
      <c r="BC15" s="2177"/>
      <c r="BD15" s="2177"/>
      <c r="BE15" s="2177"/>
      <c r="BF15" s="2177"/>
      <c r="BG15" s="2178"/>
    </row>
    <row r="16" spans="1:59" ht="18.75" customHeight="1" x14ac:dyDescent="0.4">
      <c r="A16" s="2160"/>
      <c r="B16" s="2161"/>
      <c r="C16" s="2161"/>
      <c r="D16" s="2161"/>
      <c r="E16" s="2181"/>
      <c r="F16" s="2183"/>
      <c r="G16" s="2184"/>
      <c r="H16" s="2184"/>
      <c r="I16" s="2184"/>
      <c r="J16" s="2185"/>
      <c r="K16" s="1056"/>
      <c r="L16" s="1022"/>
      <c r="M16" s="1022"/>
      <c r="N16" s="102" t="s">
        <v>15</v>
      </c>
      <c r="O16" s="1026"/>
      <c r="P16" s="1026"/>
      <c r="Q16" s="1026"/>
      <c r="R16" s="1026"/>
      <c r="S16" s="1026"/>
      <c r="T16" s="1026"/>
      <c r="U16" s="496"/>
      <c r="V16" s="497" t="s">
        <v>851</v>
      </c>
      <c r="W16" s="497"/>
      <c r="X16" s="296"/>
      <c r="Y16" s="498" t="s">
        <v>852</v>
      </c>
      <c r="Z16" s="2152"/>
      <c r="AA16" s="2152"/>
      <c r="AB16" s="2152"/>
      <c r="AC16" s="2152"/>
      <c r="AD16" s="2152"/>
      <c r="AE16" s="2152"/>
      <c r="AF16" s="2154" t="str">
        <f>IF(Z16-AC16=0,"",Z16-AC16)</f>
        <v/>
      </c>
      <c r="AG16" s="2154"/>
      <c r="AH16" s="2154"/>
      <c r="AI16" s="2152"/>
      <c r="AJ16" s="2152"/>
      <c r="AK16" s="2152"/>
      <c r="AL16" s="2152"/>
      <c r="AM16" s="2152"/>
      <c r="AN16" s="2152"/>
      <c r="AO16" s="2152"/>
      <c r="AP16" s="2152"/>
      <c r="AQ16" s="2152"/>
      <c r="AR16" s="2175"/>
      <c r="AS16" s="1023"/>
      <c r="AT16" s="1023"/>
      <c r="AU16" s="103" t="s">
        <v>15</v>
      </c>
      <c r="AV16" s="1026"/>
      <c r="AW16" s="1026"/>
      <c r="AX16" s="2161"/>
      <c r="AY16" s="2161"/>
      <c r="AZ16" s="2161"/>
      <c r="BA16" s="2161"/>
      <c r="BB16" s="2177"/>
      <c r="BC16" s="2177"/>
      <c r="BD16" s="2177"/>
      <c r="BE16" s="2177"/>
      <c r="BF16" s="2177"/>
      <c r="BG16" s="2178"/>
    </row>
    <row r="17" spans="1:59" ht="18.75" customHeight="1" x14ac:dyDescent="0.4">
      <c r="A17" s="2160"/>
      <c r="B17" s="2161"/>
      <c r="C17" s="2161"/>
      <c r="D17" s="2161"/>
      <c r="E17" s="2181"/>
      <c r="F17" s="2189"/>
      <c r="G17" s="2190"/>
      <c r="H17" s="2190"/>
      <c r="I17" s="2190"/>
      <c r="J17" s="2191"/>
      <c r="K17" s="147"/>
      <c r="L17" s="291" t="s">
        <v>16</v>
      </c>
      <c r="M17" s="290"/>
      <c r="N17" s="104" t="s">
        <v>29</v>
      </c>
      <c r="O17" s="1026"/>
      <c r="P17" s="1026"/>
      <c r="Q17" s="1026"/>
      <c r="R17" s="1026"/>
      <c r="S17" s="1026"/>
      <c r="T17" s="1026"/>
      <c r="U17" s="499"/>
      <c r="V17" s="500" t="s">
        <v>853</v>
      </c>
      <c r="W17" s="500"/>
      <c r="X17" s="295"/>
      <c r="Y17" s="146" t="s">
        <v>46</v>
      </c>
      <c r="Z17" s="2152"/>
      <c r="AA17" s="2152"/>
      <c r="AB17" s="2152"/>
      <c r="AC17" s="2152"/>
      <c r="AD17" s="2152"/>
      <c r="AE17" s="2152"/>
      <c r="AF17" s="2154"/>
      <c r="AG17" s="2154"/>
      <c r="AH17" s="2154"/>
      <c r="AI17" s="2152"/>
      <c r="AJ17" s="2152"/>
      <c r="AK17" s="2152"/>
      <c r="AL17" s="2152"/>
      <c r="AM17" s="2152"/>
      <c r="AN17" s="2152"/>
      <c r="AO17" s="2152"/>
      <c r="AP17" s="2152"/>
      <c r="AQ17" s="2152"/>
      <c r="AR17" s="147"/>
      <c r="AS17" s="291" t="s">
        <v>16</v>
      </c>
      <c r="AT17" s="290"/>
      <c r="AU17" s="104" t="s">
        <v>29</v>
      </c>
      <c r="AV17" s="1026"/>
      <c r="AW17" s="1026"/>
      <c r="AX17" s="2161"/>
      <c r="AY17" s="2161"/>
      <c r="AZ17" s="2161"/>
      <c r="BA17" s="2161"/>
      <c r="BB17" s="2177"/>
      <c r="BC17" s="2177"/>
      <c r="BD17" s="2177"/>
      <c r="BE17" s="2177"/>
      <c r="BF17" s="2177"/>
      <c r="BG17" s="2178"/>
    </row>
    <row r="18" spans="1:59" ht="18.75" customHeight="1" x14ac:dyDescent="0.4">
      <c r="A18" s="2160"/>
      <c r="B18" s="2161"/>
      <c r="C18" s="2161"/>
      <c r="D18" s="2161"/>
      <c r="E18" s="2181"/>
      <c r="F18" s="2183"/>
      <c r="G18" s="2184"/>
      <c r="H18" s="2184"/>
      <c r="I18" s="2184"/>
      <c r="J18" s="2185"/>
      <c r="K18" s="1056"/>
      <c r="L18" s="1022"/>
      <c r="M18" s="1022"/>
      <c r="N18" s="102" t="s">
        <v>15</v>
      </c>
      <c r="O18" s="1026"/>
      <c r="P18" s="1026"/>
      <c r="Q18" s="1026"/>
      <c r="R18" s="1026"/>
      <c r="S18" s="1026"/>
      <c r="T18" s="1026"/>
      <c r="U18" s="496"/>
      <c r="V18" s="497" t="s">
        <v>851</v>
      </c>
      <c r="W18" s="497"/>
      <c r="X18" s="296"/>
      <c r="Y18" s="498" t="s">
        <v>852</v>
      </c>
      <c r="Z18" s="2152"/>
      <c r="AA18" s="2152"/>
      <c r="AB18" s="2152"/>
      <c r="AC18" s="2152"/>
      <c r="AD18" s="2152"/>
      <c r="AE18" s="2152"/>
      <c r="AF18" s="2154" t="str">
        <f>IF(Z18-AC18=0,"",Z18-AC18)</f>
        <v/>
      </c>
      <c r="AG18" s="2154"/>
      <c r="AH18" s="2154"/>
      <c r="AI18" s="2152"/>
      <c r="AJ18" s="2152"/>
      <c r="AK18" s="2152"/>
      <c r="AL18" s="2152"/>
      <c r="AM18" s="2152"/>
      <c r="AN18" s="2152"/>
      <c r="AO18" s="2152"/>
      <c r="AP18" s="2152"/>
      <c r="AQ18" s="2152"/>
      <c r="AR18" s="2175"/>
      <c r="AS18" s="1023"/>
      <c r="AT18" s="1023"/>
      <c r="AU18" s="103" t="s">
        <v>15</v>
      </c>
      <c r="AV18" s="1026"/>
      <c r="AW18" s="1026"/>
      <c r="AX18" s="2161"/>
      <c r="AY18" s="2161"/>
      <c r="AZ18" s="2161"/>
      <c r="BA18" s="2161"/>
      <c r="BB18" s="2177"/>
      <c r="BC18" s="2177"/>
      <c r="BD18" s="2177"/>
      <c r="BE18" s="2177"/>
      <c r="BF18" s="2177"/>
      <c r="BG18" s="2178"/>
    </row>
    <row r="19" spans="1:59" ht="18.75" customHeight="1" x14ac:dyDescent="0.4">
      <c r="A19" s="2160"/>
      <c r="B19" s="2161"/>
      <c r="C19" s="2161"/>
      <c r="D19" s="2161"/>
      <c r="E19" s="2181"/>
      <c r="F19" s="2189"/>
      <c r="G19" s="2190"/>
      <c r="H19" s="2190"/>
      <c r="I19" s="2190"/>
      <c r="J19" s="2191"/>
      <c r="K19" s="147"/>
      <c r="L19" s="291" t="s">
        <v>16</v>
      </c>
      <c r="M19" s="290"/>
      <c r="N19" s="104" t="s">
        <v>29</v>
      </c>
      <c r="O19" s="1026"/>
      <c r="P19" s="1026"/>
      <c r="Q19" s="1026"/>
      <c r="R19" s="1026"/>
      <c r="S19" s="1026"/>
      <c r="T19" s="1026"/>
      <c r="U19" s="499"/>
      <c r="V19" s="500" t="s">
        <v>853</v>
      </c>
      <c r="W19" s="500"/>
      <c r="X19" s="295"/>
      <c r="Y19" s="146" t="s">
        <v>46</v>
      </c>
      <c r="Z19" s="2152"/>
      <c r="AA19" s="2152"/>
      <c r="AB19" s="2152"/>
      <c r="AC19" s="2152"/>
      <c r="AD19" s="2152"/>
      <c r="AE19" s="2152"/>
      <c r="AF19" s="2154"/>
      <c r="AG19" s="2154"/>
      <c r="AH19" s="2154"/>
      <c r="AI19" s="2152"/>
      <c r="AJ19" s="2152"/>
      <c r="AK19" s="2152"/>
      <c r="AL19" s="2152"/>
      <c r="AM19" s="2152"/>
      <c r="AN19" s="2152"/>
      <c r="AO19" s="2152"/>
      <c r="AP19" s="2152"/>
      <c r="AQ19" s="2152"/>
      <c r="AR19" s="147"/>
      <c r="AS19" s="291" t="s">
        <v>16</v>
      </c>
      <c r="AT19" s="290"/>
      <c r="AU19" s="104" t="s">
        <v>29</v>
      </c>
      <c r="AV19" s="1026"/>
      <c r="AW19" s="1026"/>
      <c r="AX19" s="2161"/>
      <c r="AY19" s="2161"/>
      <c r="AZ19" s="2161"/>
      <c r="BA19" s="2161"/>
      <c r="BB19" s="2177"/>
      <c r="BC19" s="2177"/>
      <c r="BD19" s="2177"/>
      <c r="BE19" s="2177"/>
      <c r="BF19" s="2177"/>
      <c r="BG19" s="2178"/>
    </row>
    <row r="20" spans="1:59" ht="18.75" customHeight="1" x14ac:dyDescent="0.4">
      <c r="A20" s="2160"/>
      <c r="B20" s="2161"/>
      <c r="C20" s="2161"/>
      <c r="D20" s="2161"/>
      <c r="E20" s="2181"/>
      <c r="F20" s="2183"/>
      <c r="G20" s="2184"/>
      <c r="H20" s="2184"/>
      <c r="I20" s="2184"/>
      <c r="J20" s="2185"/>
      <c r="K20" s="1056"/>
      <c r="L20" s="1022"/>
      <c r="M20" s="1022"/>
      <c r="N20" s="102" t="s">
        <v>15</v>
      </c>
      <c r="O20" s="1026"/>
      <c r="P20" s="1026"/>
      <c r="Q20" s="1026"/>
      <c r="R20" s="1026"/>
      <c r="S20" s="1026"/>
      <c r="T20" s="1026"/>
      <c r="U20" s="496"/>
      <c r="V20" s="497" t="s">
        <v>851</v>
      </c>
      <c r="W20" s="497"/>
      <c r="X20" s="296"/>
      <c r="Y20" s="498" t="s">
        <v>852</v>
      </c>
      <c r="Z20" s="2152"/>
      <c r="AA20" s="2152"/>
      <c r="AB20" s="2152"/>
      <c r="AC20" s="2152"/>
      <c r="AD20" s="2152"/>
      <c r="AE20" s="2152"/>
      <c r="AF20" s="2154" t="str">
        <f>IF(Z20-AC20=0,"",Z20-AC20)</f>
        <v/>
      </c>
      <c r="AG20" s="2154"/>
      <c r="AH20" s="2154"/>
      <c r="AI20" s="2152"/>
      <c r="AJ20" s="2152"/>
      <c r="AK20" s="2152"/>
      <c r="AL20" s="2152"/>
      <c r="AM20" s="2152"/>
      <c r="AN20" s="2152"/>
      <c r="AO20" s="2152"/>
      <c r="AP20" s="2152"/>
      <c r="AQ20" s="2152"/>
      <c r="AR20" s="2175"/>
      <c r="AS20" s="1023"/>
      <c r="AT20" s="1023"/>
      <c r="AU20" s="103" t="s">
        <v>15</v>
      </c>
      <c r="AV20" s="1026"/>
      <c r="AW20" s="1026"/>
      <c r="AX20" s="2161"/>
      <c r="AY20" s="2161"/>
      <c r="AZ20" s="2161"/>
      <c r="BA20" s="2161"/>
      <c r="BB20" s="2177"/>
      <c r="BC20" s="2177"/>
      <c r="BD20" s="2177"/>
      <c r="BE20" s="2177"/>
      <c r="BF20" s="2177"/>
      <c r="BG20" s="2178"/>
    </row>
    <row r="21" spans="1:59" ht="18.75" customHeight="1" x14ac:dyDescent="0.4">
      <c r="A21" s="2160"/>
      <c r="B21" s="2161"/>
      <c r="C21" s="2161"/>
      <c r="D21" s="2161"/>
      <c r="E21" s="2181"/>
      <c r="F21" s="2189"/>
      <c r="G21" s="2190"/>
      <c r="H21" s="2190"/>
      <c r="I21" s="2190"/>
      <c r="J21" s="2191"/>
      <c r="K21" s="147"/>
      <c r="L21" s="291" t="s">
        <v>16</v>
      </c>
      <c r="M21" s="290"/>
      <c r="N21" s="104" t="s">
        <v>29</v>
      </c>
      <c r="O21" s="1026"/>
      <c r="P21" s="1026"/>
      <c r="Q21" s="1026"/>
      <c r="R21" s="1026"/>
      <c r="S21" s="1026"/>
      <c r="T21" s="1026"/>
      <c r="U21" s="499"/>
      <c r="V21" s="500" t="s">
        <v>853</v>
      </c>
      <c r="W21" s="500"/>
      <c r="X21" s="295"/>
      <c r="Y21" s="146" t="s">
        <v>46</v>
      </c>
      <c r="Z21" s="2152"/>
      <c r="AA21" s="2152"/>
      <c r="AB21" s="2152"/>
      <c r="AC21" s="2152"/>
      <c r="AD21" s="2152"/>
      <c r="AE21" s="2152"/>
      <c r="AF21" s="2154"/>
      <c r="AG21" s="2154"/>
      <c r="AH21" s="2154"/>
      <c r="AI21" s="2152"/>
      <c r="AJ21" s="2152"/>
      <c r="AK21" s="2152"/>
      <c r="AL21" s="2152"/>
      <c r="AM21" s="2152"/>
      <c r="AN21" s="2152"/>
      <c r="AO21" s="2152"/>
      <c r="AP21" s="2152"/>
      <c r="AQ21" s="2152"/>
      <c r="AR21" s="147"/>
      <c r="AS21" s="291" t="s">
        <v>16</v>
      </c>
      <c r="AT21" s="290"/>
      <c r="AU21" s="104" t="s">
        <v>29</v>
      </c>
      <c r="AV21" s="1026"/>
      <c r="AW21" s="1026"/>
      <c r="AX21" s="2161"/>
      <c r="AY21" s="2161"/>
      <c r="AZ21" s="2161"/>
      <c r="BA21" s="2161"/>
      <c r="BB21" s="2177"/>
      <c r="BC21" s="2177"/>
      <c r="BD21" s="2177"/>
      <c r="BE21" s="2177"/>
      <c r="BF21" s="2177"/>
      <c r="BG21" s="2178"/>
    </row>
    <row r="22" spans="1:59" ht="18.75" customHeight="1" x14ac:dyDescent="0.4">
      <c r="A22" s="2160"/>
      <c r="B22" s="2161"/>
      <c r="C22" s="2161"/>
      <c r="D22" s="2161"/>
      <c r="E22" s="2181"/>
      <c r="F22" s="2183"/>
      <c r="G22" s="2184"/>
      <c r="H22" s="2184"/>
      <c r="I22" s="2184"/>
      <c r="J22" s="2185"/>
      <c r="K22" s="1056"/>
      <c r="L22" s="1022"/>
      <c r="M22" s="1022"/>
      <c r="N22" s="102" t="s">
        <v>15</v>
      </c>
      <c r="O22" s="1026"/>
      <c r="P22" s="1026"/>
      <c r="Q22" s="1026"/>
      <c r="R22" s="1026"/>
      <c r="S22" s="1026"/>
      <c r="T22" s="1026"/>
      <c r="U22" s="496"/>
      <c r="V22" s="497" t="s">
        <v>851</v>
      </c>
      <c r="W22" s="497"/>
      <c r="X22" s="296"/>
      <c r="Y22" s="498" t="s">
        <v>852</v>
      </c>
      <c r="Z22" s="2152"/>
      <c r="AA22" s="2152"/>
      <c r="AB22" s="2152"/>
      <c r="AC22" s="2152"/>
      <c r="AD22" s="2152"/>
      <c r="AE22" s="2152"/>
      <c r="AF22" s="2154" t="str">
        <f>IF(Z22-AC22=0,"",Z22-AC22)</f>
        <v/>
      </c>
      <c r="AG22" s="2154"/>
      <c r="AH22" s="2154"/>
      <c r="AI22" s="2152"/>
      <c r="AJ22" s="2152"/>
      <c r="AK22" s="2152"/>
      <c r="AL22" s="2152"/>
      <c r="AM22" s="2152"/>
      <c r="AN22" s="2152"/>
      <c r="AO22" s="2152"/>
      <c r="AP22" s="2152"/>
      <c r="AQ22" s="2152"/>
      <c r="AR22" s="2175"/>
      <c r="AS22" s="1023"/>
      <c r="AT22" s="1023"/>
      <c r="AU22" s="103" t="s">
        <v>15</v>
      </c>
      <c r="AV22" s="1026"/>
      <c r="AW22" s="1026"/>
      <c r="AX22" s="2161"/>
      <c r="AY22" s="2161"/>
      <c r="AZ22" s="2161"/>
      <c r="BA22" s="2161"/>
      <c r="BB22" s="2177"/>
      <c r="BC22" s="2177"/>
      <c r="BD22" s="2177"/>
      <c r="BE22" s="2177"/>
      <c r="BF22" s="2177"/>
      <c r="BG22" s="2178"/>
    </row>
    <row r="23" spans="1:59" ht="18.75" customHeight="1" x14ac:dyDescent="0.4">
      <c r="A23" s="2160"/>
      <c r="B23" s="2161"/>
      <c r="C23" s="2161"/>
      <c r="D23" s="2161"/>
      <c r="E23" s="2181"/>
      <c r="F23" s="2189"/>
      <c r="G23" s="2190"/>
      <c r="H23" s="2190"/>
      <c r="I23" s="2190"/>
      <c r="J23" s="2191"/>
      <c r="K23" s="147"/>
      <c r="L23" s="291" t="s">
        <v>16</v>
      </c>
      <c r="M23" s="290"/>
      <c r="N23" s="104" t="s">
        <v>29</v>
      </c>
      <c r="O23" s="1026"/>
      <c r="P23" s="1026"/>
      <c r="Q23" s="1026"/>
      <c r="R23" s="1026"/>
      <c r="S23" s="1026"/>
      <c r="T23" s="1026"/>
      <c r="U23" s="499"/>
      <c r="V23" s="500" t="s">
        <v>853</v>
      </c>
      <c r="W23" s="500"/>
      <c r="X23" s="295"/>
      <c r="Y23" s="146" t="s">
        <v>46</v>
      </c>
      <c r="Z23" s="2152"/>
      <c r="AA23" s="2152"/>
      <c r="AB23" s="2152"/>
      <c r="AC23" s="2152"/>
      <c r="AD23" s="2152"/>
      <c r="AE23" s="2152"/>
      <c r="AF23" s="2154"/>
      <c r="AG23" s="2154"/>
      <c r="AH23" s="2154"/>
      <c r="AI23" s="2152"/>
      <c r="AJ23" s="2152"/>
      <c r="AK23" s="2152"/>
      <c r="AL23" s="2152"/>
      <c r="AM23" s="2152"/>
      <c r="AN23" s="2152"/>
      <c r="AO23" s="2152"/>
      <c r="AP23" s="2152"/>
      <c r="AQ23" s="2152"/>
      <c r="AR23" s="147"/>
      <c r="AS23" s="291" t="s">
        <v>16</v>
      </c>
      <c r="AT23" s="290"/>
      <c r="AU23" s="104" t="s">
        <v>29</v>
      </c>
      <c r="AV23" s="1026"/>
      <c r="AW23" s="1026"/>
      <c r="AX23" s="2161"/>
      <c r="AY23" s="2161"/>
      <c r="AZ23" s="2161"/>
      <c r="BA23" s="2161"/>
      <c r="BB23" s="2177"/>
      <c r="BC23" s="2177"/>
      <c r="BD23" s="2177"/>
      <c r="BE23" s="2177"/>
      <c r="BF23" s="2177"/>
      <c r="BG23" s="2178"/>
    </row>
    <row r="24" spans="1:59" ht="18.75" customHeight="1" x14ac:dyDescent="0.4">
      <c r="A24" s="2160"/>
      <c r="B24" s="2161"/>
      <c r="C24" s="2161"/>
      <c r="D24" s="2161"/>
      <c r="E24" s="2181"/>
      <c r="F24" s="2183"/>
      <c r="G24" s="2184"/>
      <c r="H24" s="2184"/>
      <c r="I24" s="2184"/>
      <c r="J24" s="2185"/>
      <c r="K24" s="1056"/>
      <c r="L24" s="1022"/>
      <c r="M24" s="1022"/>
      <c r="N24" s="102" t="s">
        <v>15</v>
      </c>
      <c r="O24" s="1026"/>
      <c r="P24" s="1026"/>
      <c r="Q24" s="1026"/>
      <c r="R24" s="1026"/>
      <c r="S24" s="1026"/>
      <c r="T24" s="1026"/>
      <c r="U24" s="496"/>
      <c r="V24" s="497" t="s">
        <v>851</v>
      </c>
      <c r="W24" s="497"/>
      <c r="X24" s="296"/>
      <c r="Y24" s="498" t="s">
        <v>852</v>
      </c>
      <c r="Z24" s="2152"/>
      <c r="AA24" s="2152"/>
      <c r="AB24" s="2152"/>
      <c r="AC24" s="2152"/>
      <c r="AD24" s="2152"/>
      <c r="AE24" s="2152"/>
      <c r="AF24" s="2154" t="str">
        <f>IF(Z24-AC24=0,"",Z24-AC24)</f>
        <v/>
      </c>
      <c r="AG24" s="2154"/>
      <c r="AH24" s="2154"/>
      <c r="AI24" s="2152"/>
      <c r="AJ24" s="2152"/>
      <c r="AK24" s="2152"/>
      <c r="AL24" s="2152"/>
      <c r="AM24" s="2152"/>
      <c r="AN24" s="2152"/>
      <c r="AO24" s="2152"/>
      <c r="AP24" s="2152"/>
      <c r="AQ24" s="2152"/>
      <c r="AR24" s="2175"/>
      <c r="AS24" s="1023"/>
      <c r="AT24" s="1023"/>
      <c r="AU24" s="103" t="s">
        <v>15</v>
      </c>
      <c r="AV24" s="1026"/>
      <c r="AW24" s="1026"/>
      <c r="AX24" s="2161"/>
      <c r="AY24" s="2161"/>
      <c r="AZ24" s="2161"/>
      <c r="BA24" s="2161"/>
      <c r="BB24" s="2177"/>
      <c r="BC24" s="2177"/>
      <c r="BD24" s="2177"/>
      <c r="BE24" s="2177"/>
      <c r="BF24" s="2177"/>
      <c r="BG24" s="2178"/>
    </row>
    <row r="25" spans="1:59" ht="18.75" customHeight="1" x14ac:dyDescent="0.4">
      <c r="A25" s="2160"/>
      <c r="B25" s="2161"/>
      <c r="C25" s="2161"/>
      <c r="D25" s="2161"/>
      <c r="E25" s="2181"/>
      <c r="F25" s="2189"/>
      <c r="G25" s="2190"/>
      <c r="H25" s="2190"/>
      <c r="I25" s="2190"/>
      <c r="J25" s="2191"/>
      <c r="K25" s="147"/>
      <c r="L25" s="291" t="s">
        <v>16</v>
      </c>
      <c r="M25" s="290"/>
      <c r="N25" s="104" t="s">
        <v>29</v>
      </c>
      <c r="O25" s="1026"/>
      <c r="P25" s="1026"/>
      <c r="Q25" s="1026"/>
      <c r="R25" s="1026"/>
      <c r="S25" s="1026"/>
      <c r="T25" s="1026"/>
      <c r="U25" s="499"/>
      <c r="V25" s="500" t="s">
        <v>853</v>
      </c>
      <c r="W25" s="500"/>
      <c r="X25" s="295"/>
      <c r="Y25" s="146" t="s">
        <v>46</v>
      </c>
      <c r="Z25" s="2152"/>
      <c r="AA25" s="2152"/>
      <c r="AB25" s="2152"/>
      <c r="AC25" s="2152"/>
      <c r="AD25" s="2152"/>
      <c r="AE25" s="2152"/>
      <c r="AF25" s="2154"/>
      <c r="AG25" s="2154"/>
      <c r="AH25" s="2154"/>
      <c r="AI25" s="2152"/>
      <c r="AJ25" s="2152"/>
      <c r="AK25" s="2152"/>
      <c r="AL25" s="2152"/>
      <c r="AM25" s="2152"/>
      <c r="AN25" s="2152"/>
      <c r="AO25" s="2152"/>
      <c r="AP25" s="2152"/>
      <c r="AQ25" s="2152"/>
      <c r="AR25" s="147"/>
      <c r="AS25" s="291" t="s">
        <v>16</v>
      </c>
      <c r="AT25" s="290"/>
      <c r="AU25" s="104" t="s">
        <v>29</v>
      </c>
      <c r="AV25" s="1026"/>
      <c r="AW25" s="1026"/>
      <c r="AX25" s="2161"/>
      <c r="AY25" s="2161"/>
      <c r="AZ25" s="2161"/>
      <c r="BA25" s="2161"/>
      <c r="BB25" s="2177"/>
      <c r="BC25" s="2177"/>
      <c r="BD25" s="2177"/>
      <c r="BE25" s="2177"/>
      <c r="BF25" s="2177"/>
      <c r="BG25" s="2178"/>
    </row>
    <row r="26" spans="1:59" ht="18.75" customHeight="1" x14ac:dyDescent="0.4">
      <c r="A26" s="2160"/>
      <c r="B26" s="2161"/>
      <c r="C26" s="2161"/>
      <c r="D26" s="2161"/>
      <c r="E26" s="2181"/>
      <c r="F26" s="2183"/>
      <c r="G26" s="2184"/>
      <c r="H26" s="2184"/>
      <c r="I26" s="2184"/>
      <c r="J26" s="2185"/>
      <c r="K26" s="1056"/>
      <c r="L26" s="1022"/>
      <c r="M26" s="1022"/>
      <c r="N26" s="102" t="s">
        <v>15</v>
      </c>
      <c r="O26" s="1026"/>
      <c r="P26" s="1026"/>
      <c r="Q26" s="1026"/>
      <c r="R26" s="1026"/>
      <c r="S26" s="1026"/>
      <c r="T26" s="1026"/>
      <c r="U26" s="496"/>
      <c r="V26" s="497" t="s">
        <v>851</v>
      </c>
      <c r="W26" s="497"/>
      <c r="X26" s="296"/>
      <c r="Y26" s="498" t="s">
        <v>852</v>
      </c>
      <c r="Z26" s="2152"/>
      <c r="AA26" s="2152"/>
      <c r="AB26" s="2152"/>
      <c r="AC26" s="2152"/>
      <c r="AD26" s="2152"/>
      <c r="AE26" s="2152"/>
      <c r="AF26" s="2154" t="str">
        <f>IF(Z26-AC26=0,"",Z26-AC26)</f>
        <v/>
      </c>
      <c r="AG26" s="2154"/>
      <c r="AH26" s="2154"/>
      <c r="AI26" s="2152"/>
      <c r="AJ26" s="2152"/>
      <c r="AK26" s="2152"/>
      <c r="AL26" s="2152"/>
      <c r="AM26" s="2152"/>
      <c r="AN26" s="2152"/>
      <c r="AO26" s="2152"/>
      <c r="AP26" s="2152"/>
      <c r="AQ26" s="2152"/>
      <c r="AR26" s="2175"/>
      <c r="AS26" s="1023"/>
      <c r="AT26" s="1023"/>
      <c r="AU26" s="103" t="s">
        <v>15</v>
      </c>
      <c r="AV26" s="1026"/>
      <c r="AW26" s="1026"/>
      <c r="AX26" s="2161"/>
      <c r="AY26" s="2161"/>
      <c r="AZ26" s="2161"/>
      <c r="BA26" s="2161"/>
      <c r="BB26" s="2177"/>
      <c r="BC26" s="2177"/>
      <c r="BD26" s="2177"/>
      <c r="BE26" s="2177"/>
      <c r="BF26" s="2177"/>
      <c r="BG26" s="2178"/>
    </row>
    <row r="27" spans="1:59" ht="18.75" customHeight="1" x14ac:dyDescent="0.4">
      <c r="A27" s="2160"/>
      <c r="B27" s="2161"/>
      <c r="C27" s="2161"/>
      <c r="D27" s="2161"/>
      <c r="E27" s="2181"/>
      <c r="F27" s="2189"/>
      <c r="G27" s="2190"/>
      <c r="H27" s="2190"/>
      <c r="I27" s="2190"/>
      <c r="J27" s="2191"/>
      <c r="K27" s="147"/>
      <c r="L27" s="291" t="s">
        <v>16</v>
      </c>
      <c r="M27" s="290"/>
      <c r="N27" s="104" t="s">
        <v>29</v>
      </c>
      <c r="O27" s="1026"/>
      <c r="P27" s="1026"/>
      <c r="Q27" s="1026"/>
      <c r="R27" s="1026"/>
      <c r="S27" s="1026"/>
      <c r="T27" s="1026"/>
      <c r="U27" s="499"/>
      <c r="V27" s="500" t="s">
        <v>853</v>
      </c>
      <c r="W27" s="500"/>
      <c r="X27" s="295"/>
      <c r="Y27" s="146" t="s">
        <v>46</v>
      </c>
      <c r="Z27" s="2152"/>
      <c r="AA27" s="2152"/>
      <c r="AB27" s="2152"/>
      <c r="AC27" s="2152"/>
      <c r="AD27" s="2152"/>
      <c r="AE27" s="2152"/>
      <c r="AF27" s="2154"/>
      <c r="AG27" s="2154"/>
      <c r="AH27" s="2154"/>
      <c r="AI27" s="2152"/>
      <c r="AJ27" s="2152"/>
      <c r="AK27" s="2152"/>
      <c r="AL27" s="2152"/>
      <c r="AM27" s="2152"/>
      <c r="AN27" s="2152"/>
      <c r="AO27" s="2152"/>
      <c r="AP27" s="2152"/>
      <c r="AQ27" s="2152"/>
      <c r="AR27" s="147"/>
      <c r="AS27" s="291" t="s">
        <v>16</v>
      </c>
      <c r="AT27" s="290"/>
      <c r="AU27" s="104" t="s">
        <v>29</v>
      </c>
      <c r="AV27" s="1026"/>
      <c r="AW27" s="1026"/>
      <c r="AX27" s="2161"/>
      <c r="AY27" s="2161"/>
      <c r="AZ27" s="2161"/>
      <c r="BA27" s="2161"/>
      <c r="BB27" s="2177"/>
      <c r="BC27" s="2177"/>
      <c r="BD27" s="2177"/>
      <c r="BE27" s="2177"/>
      <c r="BF27" s="2177"/>
      <c r="BG27" s="2178"/>
    </row>
    <row r="28" spans="1:59" ht="18.75" customHeight="1" x14ac:dyDescent="0.4">
      <c r="A28" s="2160"/>
      <c r="B28" s="2161"/>
      <c r="C28" s="2161"/>
      <c r="D28" s="2161"/>
      <c r="E28" s="2181"/>
      <c r="F28" s="2183"/>
      <c r="G28" s="2184"/>
      <c r="H28" s="2184"/>
      <c r="I28" s="2184"/>
      <c r="J28" s="2185"/>
      <c r="K28" s="1056"/>
      <c r="L28" s="1022"/>
      <c r="M28" s="1022"/>
      <c r="N28" s="102" t="s">
        <v>15</v>
      </c>
      <c r="O28" s="1026"/>
      <c r="P28" s="1026"/>
      <c r="Q28" s="1026"/>
      <c r="R28" s="1026"/>
      <c r="S28" s="1026"/>
      <c r="T28" s="1026"/>
      <c r="U28" s="496"/>
      <c r="V28" s="497" t="s">
        <v>851</v>
      </c>
      <c r="W28" s="497"/>
      <c r="X28" s="296"/>
      <c r="Y28" s="498" t="s">
        <v>852</v>
      </c>
      <c r="Z28" s="2152"/>
      <c r="AA28" s="2152"/>
      <c r="AB28" s="2152"/>
      <c r="AC28" s="2152"/>
      <c r="AD28" s="2152"/>
      <c r="AE28" s="2152"/>
      <c r="AF28" s="2154" t="str">
        <f>IF(Z28-AC28=0,"",Z28-AC28)</f>
        <v/>
      </c>
      <c r="AG28" s="2154"/>
      <c r="AH28" s="2154"/>
      <c r="AI28" s="2152"/>
      <c r="AJ28" s="2152"/>
      <c r="AK28" s="2152"/>
      <c r="AL28" s="2152"/>
      <c r="AM28" s="2152"/>
      <c r="AN28" s="2152"/>
      <c r="AO28" s="2152"/>
      <c r="AP28" s="2152"/>
      <c r="AQ28" s="2152"/>
      <c r="AR28" s="2175"/>
      <c r="AS28" s="1023"/>
      <c r="AT28" s="1023"/>
      <c r="AU28" s="103" t="s">
        <v>15</v>
      </c>
      <c r="AV28" s="1026"/>
      <c r="AW28" s="1026"/>
      <c r="AX28" s="2161"/>
      <c r="AY28" s="2161"/>
      <c r="AZ28" s="2161"/>
      <c r="BA28" s="2161"/>
      <c r="BB28" s="2177"/>
      <c r="BC28" s="2177"/>
      <c r="BD28" s="2177"/>
      <c r="BE28" s="2177"/>
      <c r="BF28" s="2177"/>
      <c r="BG28" s="2178"/>
    </row>
    <row r="29" spans="1:59" ht="18.75" customHeight="1" x14ac:dyDescent="0.4">
      <c r="A29" s="2160"/>
      <c r="B29" s="2161"/>
      <c r="C29" s="2161"/>
      <c r="D29" s="2161"/>
      <c r="E29" s="2181"/>
      <c r="F29" s="2189"/>
      <c r="G29" s="2190"/>
      <c r="H29" s="2190"/>
      <c r="I29" s="2190"/>
      <c r="J29" s="2191"/>
      <c r="K29" s="147"/>
      <c r="L29" s="291" t="s">
        <v>16</v>
      </c>
      <c r="M29" s="290"/>
      <c r="N29" s="104" t="s">
        <v>29</v>
      </c>
      <c r="O29" s="1026"/>
      <c r="P29" s="1026"/>
      <c r="Q29" s="1026"/>
      <c r="R29" s="1026"/>
      <c r="S29" s="1026"/>
      <c r="T29" s="1026"/>
      <c r="U29" s="499"/>
      <c r="V29" s="500" t="s">
        <v>853</v>
      </c>
      <c r="W29" s="500"/>
      <c r="X29" s="295"/>
      <c r="Y29" s="146" t="s">
        <v>46</v>
      </c>
      <c r="Z29" s="2152"/>
      <c r="AA29" s="2152"/>
      <c r="AB29" s="2152"/>
      <c r="AC29" s="2152"/>
      <c r="AD29" s="2152"/>
      <c r="AE29" s="2152"/>
      <c r="AF29" s="2154"/>
      <c r="AG29" s="2154"/>
      <c r="AH29" s="2154"/>
      <c r="AI29" s="2152"/>
      <c r="AJ29" s="2152"/>
      <c r="AK29" s="2152"/>
      <c r="AL29" s="2152"/>
      <c r="AM29" s="2152"/>
      <c r="AN29" s="2152"/>
      <c r="AO29" s="2152"/>
      <c r="AP29" s="2152"/>
      <c r="AQ29" s="2152"/>
      <c r="AR29" s="147"/>
      <c r="AS29" s="291" t="s">
        <v>16</v>
      </c>
      <c r="AT29" s="290"/>
      <c r="AU29" s="104" t="s">
        <v>29</v>
      </c>
      <c r="AV29" s="1026"/>
      <c r="AW29" s="1026"/>
      <c r="AX29" s="2161"/>
      <c r="AY29" s="2161"/>
      <c r="AZ29" s="2161"/>
      <c r="BA29" s="2161"/>
      <c r="BB29" s="2177"/>
      <c r="BC29" s="2177"/>
      <c r="BD29" s="2177"/>
      <c r="BE29" s="2177"/>
      <c r="BF29" s="2177"/>
      <c r="BG29" s="2178"/>
    </row>
    <row r="30" spans="1:59" ht="18.75" customHeight="1" x14ac:dyDescent="0.4">
      <c r="A30" s="2160"/>
      <c r="B30" s="2161"/>
      <c r="C30" s="2161"/>
      <c r="D30" s="2161"/>
      <c r="E30" s="2181"/>
      <c r="F30" s="2183"/>
      <c r="G30" s="2184"/>
      <c r="H30" s="2184"/>
      <c r="I30" s="2184"/>
      <c r="J30" s="2185"/>
      <c r="K30" s="1056"/>
      <c r="L30" s="1022"/>
      <c r="M30" s="1022"/>
      <c r="N30" s="102" t="s">
        <v>15</v>
      </c>
      <c r="O30" s="1026"/>
      <c r="P30" s="1026"/>
      <c r="Q30" s="1026"/>
      <c r="R30" s="1026"/>
      <c r="S30" s="1026"/>
      <c r="T30" s="1026"/>
      <c r="U30" s="496"/>
      <c r="V30" s="497" t="s">
        <v>851</v>
      </c>
      <c r="W30" s="497"/>
      <c r="X30" s="296"/>
      <c r="Y30" s="498" t="s">
        <v>852</v>
      </c>
      <c r="Z30" s="2152"/>
      <c r="AA30" s="2152"/>
      <c r="AB30" s="2152"/>
      <c r="AC30" s="2152"/>
      <c r="AD30" s="2152"/>
      <c r="AE30" s="2152"/>
      <c r="AF30" s="2154" t="str">
        <f>IF(Z30-AC30=0,"",Z30-AC30)</f>
        <v/>
      </c>
      <c r="AG30" s="2154"/>
      <c r="AH30" s="2154"/>
      <c r="AI30" s="2152"/>
      <c r="AJ30" s="2152"/>
      <c r="AK30" s="2152"/>
      <c r="AL30" s="2152"/>
      <c r="AM30" s="2152"/>
      <c r="AN30" s="2152"/>
      <c r="AO30" s="2152"/>
      <c r="AP30" s="2152"/>
      <c r="AQ30" s="2152"/>
      <c r="AR30" s="2175"/>
      <c r="AS30" s="1023"/>
      <c r="AT30" s="1023"/>
      <c r="AU30" s="103" t="s">
        <v>15</v>
      </c>
      <c r="AV30" s="1026"/>
      <c r="AW30" s="1026"/>
      <c r="AX30" s="2161"/>
      <c r="AY30" s="2161"/>
      <c r="AZ30" s="2161"/>
      <c r="BA30" s="2161"/>
      <c r="BB30" s="2177"/>
      <c r="BC30" s="2177"/>
      <c r="BD30" s="2177"/>
      <c r="BE30" s="2177"/>
      <c r="BF30" s="2177"/>
      <c r="BG30" s="2178"/>
    </row>
    <row r="31" spans="1:59" ht="18.75" customHeight="1" x14ac:dyDescent="0.4">
      <c r="A31" s="2160"/>
      <c r="B31" s="2161"/>
      <c r="C31" s="2161"/>
      <c r="D31" s="2161"/>
      <c r="E31" s="2181"/>
      <c r="F31" s="2189"/>
      <c r="G31" s="2190"/>
      <c r="H31" s="2190"/>
      <c r="I31" s="2190"/>
      <c r="J31" s="2191"/>
      <c r="K31" s="147"/>
      <c r="L31" s="291" t="s">
        <v>16</v>
      </c>
      <c r="M31" s="290"/>
      <c r="N31" s="104" t="s">
        <v>29</v>
      </c>
      <c r="O31" s="1026"/>
      <c r="P31" s="1026"/>
      <c r="Q31" s="1026"/>
      <c r="R31" s="1026"/>
      <c r="S31" s="1026"/>
      <c r="T31" s="1026"/>
      <c r="U31" s="499"/>
      <c r="V31" s="500" t="s">
        <v>853</v>
      </c>
      <c r="W31" s="500"/>
      <c r="X31" s="295"/>
      <c r="Y31" s="146" t="s">
        <v>46</v>
      </c>
      <c r="Z31" s="2152"/>
      <c r="AA31" s="2152"/>
      <c r="AB31" s="2152"/>
      <c r="AC31" s="2152"/>
      <c r="AD31" s="2152"/>
      <c r="AE31" s="2152"/>
      <c r="AF31" s="2154"/>
      <c r="AG31" s="2154"/>
      <c r="AH31" s="2154"/>
      <c r="AI31" s="2152"/>
      <c r="AJ31" s="2152"/>
      <c r="AK31" s="2152"/>
      <c r="AL31" s="2152"/>
      <c r="AM31" s="2152"/>
      <c r="AN31" s="2152"/>
      <c r="AO31" s="2152"/>
      <c r="AP31" s="2152"/>
      <c r="AQ31" s="2152"/>
      <c r="AR31" s="147"/>
      <c r="AS31" s="291" t="s">
        <v>16</v>
      </c>
      <c r="AT31" s="290"/>
      <c r="AU31" s="104" t="s">
        <v>29</v>
      </c>
      <c r="AV31" s="1026"/>
      <c r="AW31" s="1026"/>
      <c r="AX31" s="2161"/>
      <c r="AY31" s="2161"/>
      <c r="AZ31" s="2161"/>
      <c r="BA31" s="2161"/>
      <c r="BB31" s="2177"/>
      <c r="BC31" s="2177"/>
      <c r="BD31" s="2177"/>
      <c r="BE31" s="2177"/>
      <c r="BF31" s="2177"/>
      <c r="BG31" s="2178"/>
    </row>
    <row r="32" spans="1:59" ht="18.75" customHeight="1" x14ac:dyDescent="0.4">
      <c r="A32" s="2160"/>
      <c r="B32" s="2161"/>
      <c r="C32" s="2161"/>
      <c r="D32" s="2161"/>
      <c r="E32" s="2181"/>
      <c r="F32" s="2183"/>
      <c r="G32" s="2184"/>
      <c r="H32" s="2184"/>
      <c r="I32" s="2184"/>
      <c r="J32" s="2185"/>
      <c r="K32" s="1056"/>
      <c r="L32" s="1022"/>
      <c r="M32" s="1022"/>
      <c r="N32" s="102" t="s">
        <v>15</v>
      </c>
      <c r="O32" s="1026"/>
      <c r="P32" s="1026"/>
      <c r="Q32" s="1026"/>
      <c r="R32" s="1026"/>
      <c r="S32" s="1026"/>
      <c r="T32" s="1026"/>
      <c r="U32" s="496"/>
      <c r="V32" s="497" t="s">
        <v>851</v>
      </c>
      <c r="W32" s="497"/>
      <c r="X32" s="296"/>
      <c r="Y32" s="498" t="s">
        <v>852</v>
      </c>
      <c r="Z32" s="2152"/>
      <c r="AA32" s="2152"/>
      <c r="AB32" s="2152"/>
      <c r="AC32" s="2152"/>
      <c r="AD32" s="2152"/>
      <c r="AE32" s="2152"/>
      <c r="AF32" s="2154" t="str">
        <f>IF(Z32-AC32=0,"",Z32-AC32)</f>
        <v/>
      </c>
      <c r="AG32" s="2154"/>
      <c r="AH32" s="2154"/>
      <c r="AI32" s="2152"/>
      <c r="AJ32" s="2152"/>
      <c r="AK32" s="2152"/>
      <c r="AL32" s="2152"/>
      <c r="AM32" s="2152"/>
      <c r="AN32" s="2152"/>
      <c r="AO32" s="2152"/>
      <c r="AP32" s="2152"/>
      <c r="AQ32" s="2152"/>
      <c r="AR32" s="2175"/>
      <c r="AS32" s="1023"/>
      <c r="AT32" s="1023"/>
      <c r="AU32" s="103" t="s">
        <v>15</v>
      </c>
      <c r="AV32" s="1026"/>
      <c r="AW32" s="1026"/>
      <c r="AX32" s="2161"/>
      <c r="AY32" s="2161"/>
      <c r="AZ32" s="2161"/>
      <c r="BA32" s="2161"/>
      <c r="BB32" s="2177"/>
      <c r="BC32" s="2177"/>
      <c r="BD32" s="2177"/>
      <c r="BE32" s="2177"/>
      <c r="BF32" s="2177"/>
      <c r="BG32" s="2178"/>
    </row>
    <row r="33" spans="1:59" ht="18.75" customHeight="1" x14ac:dyDescent="0.4">
      <c r="A33" s="2160"/>
      <c r="B33" s="2161"/>
      <c r="C33" s="2161"/>
      <c r="D33" s="2161"/>
      <c r="E33" s="2181"/>
      <c r="F33" s="2189"/>
      <c r="G33" s="2190"/>
      <c r="H33" s="2190"/>
      <c r="I33" s="2190"/>
      <c r="J33" s="2191"/>
      <c r="K33" s="147"/>
      <c r="L33" s="291" t="s">
        <v>16</v>
      </c>
      <c r="M33" s="290"/>
      <c r="N33" s="104" t="s">
        <v>29</v>
      </c>
      <c r="O33" s="1026"/>
      <c r="P33" s="1026"/>
      <c r="Q33" s="1026"/>
      <c r="R33" s="1026"/>
      <c r="S33" s="1026"/>
      <c r="T33" s="1026"/>
      <c r="U33" s="499"/>
      <c r="V33" s="500" t="s">
        <v>853</v>
      </c>
      <c r="W33" s="500"/>
      <c r="X33" s="295"/>
      <c r="Y33" s="146" t="s">
        <v>46</v>
      </c>
      <c r="Z33" s="2152"/>
      <c r="AA33" s="2152"/>
      <c r="AB33" s="2152"/>
      <c r="AC33" s="2152"/>
      <c r="AD33" s="2152"/>
      <c r="AE33" s="2152"/>
      <c r="AF33" s="2154"/>
      <c r="AG33" s="2154"/>
      <c r="AH33" s="2154"/>
      <c r="AI33" s="2152"/>
      <c r="AJ33" s="2152"/>
      <c r="AK33" s="2152"/>
      <c r="AL33" s="2152"/>
      <c r="AM33" s="2152"/>
      <c r="AN33" s="2152"/>
      <c r="AO33" s="2152"/>
      <c r="AP33" s="2152"/>
      <c r="AQ33" s="2152"/>
      <c r="AR33" s="147"/>
      <c r="AS33" s="291" t="s">
        <v>16</v>
      </c>
      <c r="AT33" s="290"/>
      <c r="AU33" s="104" t="s">
        <v>29</v>
      </c>
      <c r="AV33" s="1026"/>
      <c r="AW33" s="1026"/>
      <c r="AX33" s="2161"/>
      <c r="AY33" s="2161"/>
      <c r="AZ33" s="2161"/>
      <c r="BA33" s="2161"/>
      <c r="BB33" s="2177"/>
      <c r="BC33" s="2177"/>
      <c r="BD33" s="2177"/>
      <c r="BE33" s="2177"/>
      <c r="BF33" s="2177"/>
      <c r="BG33" s="2178"/>
    </row>
    <row r="34" spans="1:59" ht="18.75" customHeight="1" x14ac:dyDescent="0.4">
      <c r="A34" s="2160"/>
      <c r="B34" s="2161"/>
      <c r="C34" s="2161"/>
      <c r="D34" s="2161"/>
      <c r="E34" s="2181"/>
      <c r="F34" s="2183"/>
      <c r="G34" s="2184"/>
      <c r="H34" s="2184"/>
      <c r="I34" s="2184"/>
      <c r="J34" s="2185"/>
      <c r="K34" s="1056"/>
      <c r="L34" s="1022"/>
      <c r="M34" s="1022"/>
      <c r="N34" s="102" t="s">
        <v>15</v>
      </c>
      <c r="O34" s="1026"/>
      <c r="P34" s="1026"/>
      <c r="Q34" s="1026"/>
      <c r="R34" s="1026"/>
      <c r="S34" s="1026"/>
      <c r="T34" s="1026"/>
      <c r="U34" s="496"/>
      <c r="V34" s="497" t="s">
        <v>851</v>
      </c>
      <c r="W34" s="497"/>
      <c r="X34" s="296"/>
      <c r="Y34" s="498" t="s">
        <v>852</v>
      </c>
      <c r="Z34" s="2152"/>
      <c r="AA34" s="2152"/>
      <c r="AB34" s="2152"/>
      <c r="AC34" s="2152"/>
      <c r="AD34" s="2152"/>
      <c r="AE34" s="2152"/>
      <c r="AF34" s="2154" t="str">
        <f>IF(Z34-AC34=0,"",Z34-AC34)</f>
        <v/>
      </c>
      <c r="AG34" s="2154"/>
      <c r="AH34" s="2154"/>
      <c r="AI34" s="2152"/>
      <c r="AJ34" s="2152"/>
      <c r="AK34" s="2152"/>
      <c r="AL34" s="2152"/>
      <c r="AM34" s="2152"/>
      <c r="AN34" s="2152"/>
      <c r="AO34" s="2152"/>
      <c r="AP34" s="2152"/>
      <c r="AQ34" s="2152"/>
      <c r="AR34" s="2175"/>
      <c r="AS34" s="1023"/>
      <c r="AT34" s="1023"/>
      <c r="AU34" s="103" t="s">
        <v>15</v>
      </c>
      <c r="AV34" s="1026"/>
      <c r="AW34" s="1026"/>
      <c r="AX34" s="2161"/>
      <c r="AY34" s="2161"/>
      <c r="AZ34" s="2161"/>
      <c r="BA34" s="2161"/>
      <c r="BB34" s="2177"/>
      <c r="BC34" s="2177"/>
      <c r="BD34" s="2177"/>
      <c r="BE34" s="2177"/>
      <c r="BF34" s="2177"/>
      <c r="BG34" s="2178"/>
    </row>
    <row r="35" spans="1:59" ht="18.75" customHeight="1" x14ac:dyDescent="0.4">
      <c r="A35" s="2160"/>
      <c r="B35" s="2161"/>
      <c r="C35" s="2161"/>
      <c r="D35" s="2161"/>
      <c r="E35" s="2181"/>
      <c r="F35" s="2189"/>
      <c r="G35" s="2190"/>
      <c r="H35" s="2190"/>
      <c r="I35" s="2190"/>
      <c r="J35" s="2191"/>
      <c r="K35" s="147"/>
      <c r="L35" s="291" t="s">
        <v>16</v>
      </c>
      <c r="M35" s="290"/>
      <c r="N35" s="104" t="s">
        <v>29</v>
      </c>
      <c r="O35" s="1026"/>
      <c r="P35" s="1026"/>
      <c r="Q35" s="1026"/>
      <c r="R35" s="1026"/>
      <c r="S35" s="1026"/>
      <c r="T35" s="1026"/>
      <c r="U35" s="499"/>
      <c r="V35" s="500" t="s">
        <v>853</v>
      </c>
      <c r="W35" s="500"/>
      <c r="X35" s="295"/>
      <c r="Y35" s="146" t="s">
        <v>46</v>
      </c>
      <c r="Z35" s="2152"/>
      <c r="AA35" s="2152"/>
      <c r="AB35" s="2152"/>
      <c r="AC35" s="2152"/>
      <c r="AD35" s="2152"/>
      <c r="AE35" s="2152"/>
      <c r="AF35" s="2154"/>
      <c r="AG35" s="2154"/>
      <c r="AH35" s="2154"/>
      <c r="AI35" s="2152"/>
      <c r="AJ35" s="2152"/>
      <c r="AK35" s="2152"/>
      <c r="AL35" s="2152"/>
      <c r="AM35" s="2152"/>
      <c r="AN35" s="2152"/>
      <c r="AO35" s="2152"/>
      <c r="AP35" s="2152"/>
      <c r="AQ35" s="2152"/>
      <c r="AR35" s="147"/>
      <c r="AS35" s="291" t="s">
        <v>16</v>
      </c>
      <c r="AT35" s="290"/>
      <c r="AU35" s="104" t="s">
        <v>29</v>
      </c>
      <c r="AV35" s="1026"/>
      <c r="AW35" s="1026"/>
      <c r="AX35" s="2161"/>
      <c r="AY35" s="2161"/>
      <c r="AZ35" s="2161"/>
      <c r="BA35" s="2161"/>
      <c r="BB35" s="2177"/>
      <c r="BC35" s="2177"/>
      <c r="BD35" s="2177"/>
      <c r="BE35" s="2177"/>
      <c r="BF35" s="2177"/>
      <c r="BG35" s="2178"/>
    </row>
    <row r="36" spans="1:59" ht="18.75" customHeight="1" x14ac:dyDescent="0.4">
      <c r="A36" s="2160"/>
      <c r="B36" s="2161"/>
      <c r="C36" s="2161"/>
      <c r="D36" s="2161"/>
      <c r="E36" s="2181"/>
      <c r="F36" s="2183"/>
      <c r="G36" s="2184"/>
      <c r="H36" s="2184"/>
      <c r="I36" s="2184"/>
      <c r="J36" s="2185"/>
      <c r="K36" s="1056"/>
      <c r="L36" s="1022"/>
      <c r="M36" s="1022"/>
      <c r="N36" s="102" t="s">
        <v>15</v>
      </c>
      <c r="O36" s="1026"/>
      <c r="P36" s="1026"/>
      <c r="Q36" s="1026"/>
      <c r="R36" s="1026"/>
      <c r="S36" s="1026"/>
      <c r="T36" s="1026"/>
      <c r="U36" s="496"/>
      <c r="V36" s="497" t="s">
        <v>851</v>
      </c>
      <c r="W36" s="497"/>
      <c r="X36" s="296"/>
      <c r="Y36" s="498" t="s">
        <v>852</v>
      </c>
      <c r="Z36" s="2152"/>
      <c r="AA36" s="2152"/>
      <c r="AB36" s="2152"/>
      <c r="AC36" s="2152"/>
      <c r="AD36" s="2152"/>
      <c r="AE36" s="2152"/>
      <c r="AF36" s="2154" t="str">
        <f>IF(Z36-AC36=0,"",Z36-AC36)</f>
        <v/>
      </c>
      <c r="AG36" s="2154"/>
      <c r="AH36" s="2154"/>
      <c r="AI36" s="2152"/>
      <c r="AJ36" s="2152"/>
      <c r="AK36" s="2152"/>
      <c r="AL36" s="2152"/>
      <c r="AM36" s="2152"/>
      <c r="AN36" s="2152"/>
      <c r="AO36" s="2152"/>
      <c r="AP36" s="2152"/>
      <c r="AQ36" s="2152"/>
      <c r="AR36" s="2175"/>
      <c r="AS36" s="1023"/>
      <c r="AT36" s="1023"/>
      <c r="AU36" s="103" t="s">
        <v>15</v>
      </c>
      <c r="AV36" s="1026"/>
      <c r="AW36" s="1026"/>
      <c r="AX36" s="2161"/>
      <c r="AY36" s="2161"/>
      <c r="AZ36" s="2161"/>
      <c r="BA36" s="2161"/>
      <c r="BB36" s="2177"/>
      <c r="BC36" s="2177"/>
      <c r="BD36" s="2177"/>
      <c r="BE36" s="2177"/>
      <c r="BF36" s="2177"/>
      <c r="BG36" s="2178"/>
    </row>
    <row r="37" spans="1:59" ht="18.75" customHeight="1" x14ac:dyDescent="0.4">
      <c r="A37" s="2160"/>
      <c r="B37" s="2161"/>
      <c r="C37" s="2161"/>
      <c r="D37" s="2161"/>
      <c r="E37" s="2181"/>
      <c r="F37" s="2189"/>
      <c r="G37" s="2190"/>
      <c r="H37" s="2190"/>
      <c r="I37" s="2190"/>
      <c r="J37" s="2191"/>
      <c r="K37" s="147"/>
      <c r="L37" s="291" t="s">
        <v>16</v>
      </c>
      <c r="M37" s="290"/>
      <c r="N37" s="104" t="s">
        <v>29</v>
      </c>
      <c r="O37" s="1026"/>
      <c r="P37" s="1026"/>
      <c r="Q37" s="1026"/>
      <c r="R37" s="1026"/>
      <c r="S37" s="1026"/>
      <c r="T37" s="1026"/>
      <c r="U37" s="499"/>
      <c r="V37" s="500" t="s">
        <v>853</v>
      </c>
      <c r="W37" s="500"/>
      <c r="X37" s="295"/>
      <c r="Y37" s="146" t="s">
        <v>46</v>
      </c>
      <c r="Z37" s="2152"/>
      <c r="AA37" s="2152"/>
      <c r="AB37" s="2152"/>
      <c r="AC37" s="2152"/>
      <c r="AD37" s="2152"/>
      <c r="AE37" s="2152"/>
      <c r="AF37" s="2154"/>
      <c r="AG37" s="2154"/>
      <c r="AH37" s="2154"/>
      <c r="AI37" s="2152"/>
      <c r="AJ37" s="2152"/>
      <c r="AK37" s="2152"/>
      <c r="AL37" s="2152"/>
      <c r="AM37" s="2152"/>
      <c r="AN37" s="2152"/>
      <c r="AO37" s="2152"/>
      <c r="AP37" s="2152"/>
      <c r="AQ37" s="2152"/>
      <c r="AR37" s="147"/>
      <c r="AS37" s="291" t="s">
        <v>16</v>
      </c>
      <c r="AT37" s="290"/>
      <c r="AU37" s="104" t="s">
        <v>29</v>
      </c>
      <c r="AV37" s="1026"/>
      <c r="AW37" s="1026"/>
      <c r="AX37" s="2161"/>
      <c r="AY37" s="2161"/>
      <c r="AZ37" s="2161"/>
      <c r="BA37" s="2161"/>
      <c r="BB37" s="2177"/>
      <c r="BC37" s="2177"/>
      <c r="BD37" s="2177"/>
      <c r="BE37" s="2177"/>
      <c r="BF37" s="2177"/>
      <c r="BG37" s="2178"/>
    </row>
    <row r="38" spans="1:59" ht="18.75" customHeight="1" x14ac:dyDescent="0.4">
      <c r="A38" s="2160"/>
      <c r="B38" s="2161"/>
      <c r="C38" s="2161"/>
      <c r="D38" s="2161"/>
      <c r="E38" s="2181"/>
      <c r="F38" s="2183"/>
      <c r="G38" s="2184"/>
      <c r="H38" s="2184"/>
      <c r="I38" s="2184"/>
      <c r="J38" s="2185"/>
      <c r="K38" s="1056"/>
      <c r="L38" s="1022"/>
      <c r="M38" s="1022"/>
      <c r="N38" s="102" t="s">
        <v>15</v>
      </c>
      <c r="O38" s="1026"/>
      <c r="P38" s="1026"/>
      <c r="Q38" s="1026"/>
      <c r="R38" s="1026"/>
      <c r="S38" s="1026"/>
      <c r="T38" s="1026"/>
      <c r="U38" s="496"/>
      <c r="V38" s="497" t="s">
        <v>851</v>
      </c>
      <c r="W38" s="497"/>
      <c r="X38" s="296"/>
      <c r="Y38" s="498" t="s">
        <v>852</v>
      </c>
      <c r="Z38" s="2152"/>
      <c r="AA38" s="2152"/>
      <c r="AB38" s="2152"/>
      <c r="AC38" s="2152"/>
      <c r="AD38" s="2152"/>
      <c r="AE38" s="2152"/>
      <c r="AF38" s="2154" t="str">
        <f>IF(Z38-AC38=0,"",Z38-AC38)</f>
        <v/>
      </c>
      <c r="AG38" s="2154"/>
      <c r="AH38" s="2154"/>
      <c r="AI38" s="2152"/>
      <c r="AJ38" s="2152"/>
      <c r="AK38" s="2152"/>
      <c r="AL38" s="2152"/>
      <c r="AM38" s="2152"/>
      <c r="AN38" s="2152"/>
      <c r="AO38" s="2152"/>
      <c r="AP38" s="2152"/>
      <c r="AQ38" s="2152"/>
      <c r="AR38" s="2175"/>
      <c r="AS38" s="1023"/>
      <c r="AT38" s="1023"/>
      <c r="AU38" s="103" t="s">
        <v>15</v>
      </c>
      <c r="AV38" s="1026"/>
      <c r="AW38" s="1026"/>
      <c r="AX38" s="2161"/>
      <c r="AY38" s="2161"/>
      <c r="AZ38" s="2161"/>
      <c r="BA38" s="2161"/>
      <c r="BB38" s="2177"/>
      <c r="BC38" s="2177"/>
      <c r="BD38" s="2177"/>
      <c r="BE38" s="2177"/>
      <c r="BF38" s="2177"/>
      <c r="BG38" s="2178"/>
    </row>
    <row r="39" spans="1:59" ht="18.75" customHeight="1" x14ac:dyDescent="0.4">
      <c r="A39" s="2160"/>
      <c r="B39" s="2161"/>
      <c r="C39" s="2161"/>
      <c r="D39" s="2161"/>
      <c r="E39" s="2181"/>
      <c r="F39" s="2189"/>
      <c r="G39" s="2190"/>
      <c r="H39" s="2190"/>
      <c r="I39" s="2190"/>
      <c r="J39" s="2191"/>
      <c r="K39" s="147"/>
      <c r="L39" s="291" t="s">
        <v>16</v>
      </c>
      <c r="M39" s="290"/>
      <c r="N39" s="104" t="s">
        <v>29</v>
      </c>
      <c r="O39" s="1026"/>
      <c r="P39" s="1026"/>
      <c r="Q39" s="1026"/>
      <c r="R39" s="1026"/>
      <c r="S39" s="1026"/>
      <c r="T39" s="1026"/>
      <c r="U39" s="499"/>
      <c r="V39" s="500" t="s">
        <v>853</v>
      </c>
      <c r="W39" s="500"/>
      <c r="X39" s="295"/>
      <c r="Y39" s="146" t="s">
        <v>46</v>
      </c>
      <c r="Z39" s="2152"/>
      <c r="AA39" s="2152"/>
      <c r="AB39" s="2152"/>
      <c r="AC39" s="2152"/>
      <c r="AD39" s="2152"/>
      <c r="AE39" s="2152"/>
      <c r="AF39" s="2154"/>
      <c r="AG39" s="2154"/>
      <c r="AH39" s="2154"/>
      <c r="AI39" s="2152"/>
      <c r="AJ39" s="2152"/>
      <c r="AK39" s="2152"/>
      <c r="AL39" s="2152"/>
      <c r="AM39" s="2152"/>
      <c r="AN39" s="2152"/>
      <c r="AO39" s="2152"/>
      <c r="AP39" s="2152"/>
      <c r="AQ39" s="2152"/>
      <c r="AR39" s="147"/>
      <c r="AS39" s="291" t="s">
        <v>16</v>
      </c>
      <c r="AT39" s="290"/>
      <c r="AU39" s="104" t="s">
        <v>29</v>
      </c>
      <c r="AV39" s="1026"/>
      <c r="AW39" s="1026"/>
      <c r="AX39" s="2161"/>
      <c r="AY39" s="2161"/>
      <c r="AZ39" s="2161"/>
      <c r="BA39" s="2161"/>
      <c r="BB39" s="2177"/>
      <c r="BC39" s="2177"/>
      <c r="BD39" s="2177"/>
      <c r="BE39" s="2177"/>
      <c r="BF39" s="2177"/>
      <c r="BG39" s="2178"/>
    </row>
    <row r="40" spans="1:59" ht="18.75" customHeight="1" x14ac:dyDescent="0.4">
      <c r="A40" s="2160"/>
      <c r="B40" s="2161"/>
      <c r="C40" s="2161"/>
      <c r="D40" s="2161"/>
      <c r="E40" s="2181"/>
      <c r="F40" s="2183"/>
      <c r="G40" s="2184"/>
      <c r="H40" s="2184"/>
      <c r="I40" s="2184"/>
      <c r="J40" s="2185"/>
      <c r="K40" s="1056"/>
      <c r="L40" s="1022"/>
      <c r="M40" s="1022"/>
      <c r="N40" s="102" t="s">
        <v>15</v>
      </c>
      <c r="O40" s="1026"/>
      <c r="P40" s="1026"/>
      <c r="Q40" s="1026"/>
      <c r="R40" s="1026"/>
      <c r="S40" s="1026"/>
      <c r="T40" s="1026"/>
      <c r="U40" s="496"/>
      <c r="V40" s="497" t="s">
        <v>851</v>
      </c>
      <c r="W40" s="497"/>
      <c r="X40" s="296"/>
      <c r="Y40" s="498" t="s">
        <v>852</v>
      </c>
      <c r="Z40" s="2152"/>
      <c r="AA40" s="2152"/>
      <c r="AB40" s="2152"/>
      <c r="AC40" s="2152"/>
      <c r="AD40" s="2152"/>
      <c r="AE40" s="2152"/>
      <c r="AF40" s="2154" t="str">
        <f>IF(Z40-AC40=0,"",Z40-AC40)</f>
        <v/>
      </c>
      <c r="AG40" s="2154"/>
      <c r="AH40" s="2154"/>
      <c r="AI40" s="2152"/>
      <c r="AJ40" s="2152"/>
      <c r="AK40" s="2152"/>
      <c r="AL40" s="2152"/>
      <c r="AM40" s="2152"/>
      <c r="AN40" s="2152"/>
      <c r="AO40" s="2152"/>
      <c r="AP40" s="2152"/>
      <c r="AQ40" s="2152"/>
      <c r="AR40" s="2175"/>
      <c r="AS40" s="1023"/>
      <c r="AT40" s="1023"/>
      <c r="AU40" s="103" t="s">
        <v>15</v>
      </c>
      <c r="AV40" s="1026"/>
      <c r="AW40" s="1026"/>
      <c r="AX40" s="2161"/>
      <c r="AY40" s="2161"/>
      <c r="AZ40" s="2161"/>
      <c r="BA40" s="2161"/>
      <c r="BB40" s="2177"/>
      <c r="BC40" s="2177"/>
      <c r="BD40" s="2177"/>
      <c r="BE40" s="2177"/>
      <c r="BF40" s="2177"/>
      <c r="BG40" s="2178"/>
    </row>
    <row r="41" spans="1:59" ht="18.75" customHeight="1" x14ac:dyDescent="0.4">
      <c r="A41" s="2160"/>
      <c r="B41" s="2161"/>
      <c r="C41" s="2161"/>
      <c r="D41" s="2161"/>
      <c r="E41" s="2181"/>
      <c r="F41" s="2189"/>
      <c r="G41" s="2190"/>
      <c r="H41" s="2190"/>
      <c r="I41" s="2190"/>
      <c r="J41" s="2191"/>
      <c r="K41" s="147"/>
      <c r="L41" s="291" t="s">
        <v>16</v>
      </c>
      <c r="M41" s="290"/>
      <c r="N41" s="104" t="s">
        <v>29</v>
      </c>
      <c r="O41" s="1026"/>
      <c r="P41" s="1026"/>
      <c r="Q41" s="1026"/>
      <c r="R41" s="1026"/>
      <c r="S41" s="1026"/>
      <c r="T41" s="1026"/>
      <c r="U41" s="499"/>
      <c r="V41" s="500" t="s">
        <v>853</v>
      </c>
      <c r="W41" s="500"/>
      <c r="X41" s="295"/>
      <c r="Y41" s="146" t="s">
        <v>46</v>
      </c>
      <c r="Z41" s="2152"/>
      <c r="AA41" s="2152"/>
      <c r="AB41" s="2152"/>
      <c r="AC41" s="2152"/>
      <c r="AD41" s="2152"/>
      <c r="AE41" s="2152"/>
      <c r="AF41" s="2154"/>
      <c r="AG41" s="2154"/>
      <c r="AH41" s="2154"/>
      <c r="AI41" s="2152"/>
      <c r="AJ41" s="2152"/>
      <c r="AK41" s="2152"/>
      <c r="AL41" s="2152"/>
      <c r="AM41" s="2152"/>
      <c r="AN41" s="2152"/>
      <c r="AO41" s="2152"/>
      <c r="AP41" s="2152"/>
      <c r="AQ41" s="2152"/>
      <c r="AR41" s="147"/>
      <c r="AS41" s="291" t="s">
        <v>16</v>
      </c>
      <c r="AT41" s="290"/>
      <c r="AU41" s="104" t="s">
        <v>29</v>
      </c>
      <c r="AV41" s="1026"/>
      <c r="AW41" s="1026"/>
      <c r="AX41" s="2161"/>
      <c r="AY41" s="2161"/>
      <c r="AZ41" s="2161"/>
      <c r="BA41" s="2161"/>
      <c r="BB41" s="2177"/>
      <c r="BC41" s="2177"/>
      <c r="BD41" s="2177"/>
      <c r="BE41" s="2177"/>
      <c r="BF41" s="2177"/>
      <c r="BG41" s="2178"/>
    </row>
    <row r="42" spans="1:59" ht="18.75" customHeight="1" x14ac:dyDescent="0.4">
      <c r="A42" s="2160"/>
      <c r="B42" s="2161"/>
      <c r="C42" s="2161"/>
      <c r="D42" s="2161"/>
      <c r="E42" s="2181"/>
      <c r="F42" s="2183"/>
      <c r="G42" s="2184"/>
      <c r="H42" s="2184"/>
      <c r="I42" s="2184"/>
      <c r="J42" s="2185"/>
      <c r="K42" s="1056"/>
      <c r="L42" s="1022"/>
      <c r="M42" s="1022"/>
      <c r="N42" s="102" t="s">
        <v>15</v>
      </c>
      <c r="O42" s="1026"/>
      <c r="P42" s="1026"/>
      <c r="Q42" s="1026"/>
      <c r="R42" s="1026"/>
      <c r="S42" s="1026"/>
      <c r="T42" s="1026"/>
      <c r="U42" s="496"/>
      <c r="V42" s="497" t="s">
        <v>851</v>
      </c>
      <c r="W42" s="497"/>
      <c r="X42" s="296"/>
      <c r="Y42" s="498" t="s">
        <v>852</v>
      </c>
      <c r="Z42" s="2152"/>
      <c r="AA42" s="2152"/>
      <c r="AB42" s="2152"/>
      <c r="AC42" s="2152"/>
      <c r="AD42" s="2152"/>
      <c r="AE42" s="2152"/>
      <c r="AF42" s="2154" t="str">
        <f>IF(Z42-AC42=0,"",Z42-AC42)</f>
        <v/>
      </c>
      <c r="AG42" s="2154"/>
      <c r="AH42" s="2154"/>
      <c r="AI42" s="2152"/>
      <c r="AJ42" s="2152"/>
      <c r="AK42" s="2152"/>
      <c r="AL42" s="2152"/>
      <c r="AM42" s="2152"/>
      <c r="AN42" s="2152"/>
      <c r="AO42" s="2152"/>
      <c r="AP42" s="2152"/>
      <c r="AQ42" s="2152"/>
      <c r="AR42" s="2175"/>
      <c r="AS42" s="1023"/>
      <c r="AT42" s="1023"/>
      <c r="AU42" s="103" t="s">
        <v>15</v>
      </c>
      <c r="AV42" s="1026"/>
      <c r="AW42" s="1026"/>
      <c r="AX42" s="2161"/>
      <c r="AY42" s="2161"/>
      <c r="AZ42" s="2161"/>
      <c r="BA42" s="2161"/>
      <c r="BB42" s="2177"/>
      <c r="BC42" s="2177"/>
      <c r="BD42" s="2177"/>
      <c r="BE42" s="2177"/>
      <c r="BF42" s="2177"/>
      <c r="BG42" s="2178"/>
    </row>
    <row r="43" spans="1:59" ht="18.75" customHeight="1" thickBot="1" x14ac:dyDescent="0.45">
      <c r="A43" s="2162"/>
      <c r="B43" s="2163"/>
      <c r="C43" s="2163"/>
      <c r="D43" s="2163"/>
      <c r="E43" s="2182"/>
      <c r="F43" s="2186"/>
      <c r="G43" s="2187"/>
      <c r="H43" s="2187"/>
      <c r="I43" s="2187"/>
      <c r="J43" s="2188"/>
      <c r="K43" s="292"/>
      <c r="L43" s="293" t="s">
        <v>16</v>
      </c>
      <c r="M43" s="278"/>
      <c r="N43" s="495" t="s">
        <v>29</v>
      </c>
      <c r="O43" s="2176"/>
      <c r="P43" s="2176"/>
      <c r="Q43" s="2176"/>
      <c r="R43" s="2176"/>
      <c r="S43" s="2176"/>
      <c r="T43" s="2176"/>
      <c r="U43" s="501"/>
      <c r="V43" s="502" t="s">
        <v>853</v>
      </c>
      <c r="W43" s="502"/>
      <c r="X43" s="297"/>
      <c r="Y43" s="298" t="s">
        <v>46</v>
      </c>
      <c r="Z43" s="2153"/>
      <c r="AA43" s="2153"/>
      <c r="AB43" s="2153"/>
      <c r="AC43" s="2153"/>
      <c r="AD43" s="2153"/>
      <c r="AE43" s="2153"/>
      <c r="AF43" s="2155"/>
      <c r="AG43" s="2155"/>
      <c r="AH43" s="2155"/>
      <c r="AI43" s="2153"/>
      <c r="AJ43" s="2153"/>
      <c r="AK43" s="2153"/>
      <c r="AL43" s="2153"/>
      <c r="AM43" s="2153"/>
      <c r="AN43" s="2153"/>
      <c r="AO43" s="2153"/>
      <c r="AP43" s="2153"/>
      <c r="AQ43" s="2153"/>
      <c r="AR43" s="292"/>
      <c r="AS43" s="293" t="s">
        <v>16</v>
      </c>
      <c r="AT43" s="278"/>
      <c r="AU43" s="495" t="s">
        <v>29</v>
      </c>
      <c r="AV43" s="2176"/>
      <c r="AW43" s="2176"/>
      <c r="AX43" s="2163"/>
      <c r="AY43" s="2163"/>
      <c r="AZ43" s="2163"/>
      <c r="BA43" s="2163"/>
      <c r="BB43" s="2179"/>
      <c r="BC43" s="2179"/>
      <c r="BD43" s="2179"/>
      <c r="BE43" s="2179"/>
      <c r="BF43" s="2179"/>
      <c r="BG43" s="2180"/>
    </row>
    <row r="44" spans="1:59" ht="18.75" customHeight="1" x14ac:dyDescent="0.4">
      <c r="A44" s="132" t="s">
        <v>87</v>
      </c>
      <c r="B44" s="133" t="s">
        <v>854</v>
      </c>
      <c r="C44" s="133"/>
    </row>
    <row r="45" spans="1:59" ht="18.75" customHeight="1" x14ac:dyDescent="0.4">
      <c r="A45" s="133"/>
      <c r="B45" s="133" t="s">
        <v>855</v>
      </c>
      <c r="C45" s="133"/>
    </row>
    <row r="46" spans="1:59" ht="18.75" customHeight="1" x14ac:dyDescent="0.4">
      <c r="A46" s="133"/>
      <c r="B46" s="133" t="s">
        <v>856</v>
      </c>
      <c r="C46" s="133"/>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AC45932C-6F05-4CB2-9BC7-A1CE6AAC5156}">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6C76-B3B6-4AD9-B1E5-847BA4A1A6C6}">
  <sheetPr>
    <tabColor theme="7" tint="0.79998168889431442"/>
    <pageSetUpPr fitToPage="1"/>
  </sheetPr>
  <dimension ref="A1:CC52"/>
  <sheetViews>
    <sheetView view="pageBreakPreview" zoomScale="69" zoomScaleNormal="70" zoomScaleSheetLayoutView="69" workbookViewId="0">
      <selection activeCell="BA5" sqref="BA5"/>
    </sheetView>
  </sheetViews>
  <sheetFormatPr defaultRowHeight="16.5" x14ac:dyDescent="0.15"/>
  <cols>
    <col min="1" max="63" width="4.375" style="108" customWidth="1"/>
    <col min="64" max="81" width="9" style="108"/>
    <col min="82" max="256" width="9" style="149"/>
    <col min="257" max="319" width="4.375" style="149" customWidth="1"/>
    <col min="320" max="512" width="9" style="149"/>
    <col min="513" max="575" width="4.375" style="149" customWidth="1"/>
    <col min="576" max="768" width="9" style="149"/>
    <col min="769" max="831" width="4.375" style="149" customWidth="1"/>
    <col min="832" max="1024" width="9" style="149"/>
    <col min="1025" max="1087" width="4.375" style="149" customWidth="1"/>
    <col min="1088" max="1280" width="9" style="149"/>
    <col min="1281" max="1343" width="4.375" style="149" customWidth="1"/>
    <col min="1344" max="1536" width="9" style="149"/>
    <col min="1537" max="1599" width="4.375" style="149" customWidth="1"/>
    <col min="1600" max="1792" width="9" style="149"/>
    <col min="1793" max="1855" width="4.375" style="149" customWidth="1"/>
    <col min="1856" max="2048" width="9" style="149"/>
    <col min="2049" max="2111" width="4.375" style="149" customWidth="1"/>
    <col min="2112" max="2304" width="9" style="149"/>
    <col min="2305" max="2367" width="4.375" style="149" customWidth="1"/>
    <col min="2368" max="2560" width="9" style="149"/>
    <col min="2561" max="2623" width="4.375" style="149" customWidth="1"/>
    <col min="2624" max="2816" width="9" style="149"/>
    <col min="2817" max="2879" width="4.375" style="149" customWidth="1"/>
    <col min="2880" max="3072" width="9" style="149"/>
    <col min="3073" max="3135" width="4.375" style="149" customWidth="1"/>
    <col min="3136" max="3328" width="9" style="149"/>
    <col min="3329" max="3391" width="4.375" style="149" customWidth="1"/>
    <col min="3392" max="3584" width="9" style="149"/>
    <col min="3585" max="3647" width="4.375" style="149" customWidth="1"/>
    <col min="3648" max="3840" width="9" style="149"/>
    <col min="3841" max="3903" width="4.375" style="149" customWidth="1"/>
    <col min="3904" max="4096" width="9" style="149"/>
    <col min="4097" max="4159" width="4.375" style="149" customWidth="1"/>
    <col min="4160" max="4352" width="9" style="149"/>
    <col min="4353" max="4415" width="4.375" style="149" customWidth="1"/>
    <col min="4416" max="4608" width="9" style="149"/>
    <col min="4609" max="4671" width="4.375" style="149" customWidth="1"/>
    <col min="4672" max="4864" width="9" style="149"/>
    <col min="4865" max="4927" width="4.375" style="149" customWidth="1"/>
    <col min="4928" max="5120" width="9" style="149"/>
    <col min="5121" max="5183" width="4.375" style="149" customWidth="1"/>
    <col min="5184" max="5376" width="9" style="149"/>
    <col min="5377" max="5439" width="4.375" style="149" customWidth="1"/>
    <col min="5440" max="5632" width="9" style="149"/>
    <col min="5633" max="5695" width="4.375" style="149" customWidth="1"/>
    <col min="5696" max="5888" width="9" style="149"/>
    <col min="5889" max="5951" width="4.375" style="149" customWidth="1"/>
    <col min="5952" max="6144" width="9" style="149"/>
    <col min="6145" max="6207" width="4.375" style="149" customWidth="1"/>
    <col min="6208" max="6400" width="9" style="149"/>
    <col min="6401" max="6463" width="4.375" style="149" customWidth="1"/>
    <col min="6464" max="6656" width="9" style="149"/>
    <col min="6657" max="6719" width="4.375" style="149" customWidth="1"/>
    <col min="6720" max="6912" width="9" style="149"/>
    <col min="6913" max="6975" width="4.375" style="149" customWidth="1"/>
    <col min="6976" max="7168" width="9" style="149"/>
    <col min="7169" max="7231" width="4.375" style="149" customWidth="1"/>
    <col min="7232" max="7424" width="9" style="149"/>
    <col min="7425" max="7487" width="4.375" style="149" customWidth="1"/>
    <col min="7488" max="7680" width="9" style="149"/>
    <col min="7681" max="7743" width="4.375" style="149" customWidth="1"/>
    <col min="7744" max="7936" width="9" style="149"/>
    <col min="7937" max="7999" width="4.375" style="149" customWidth="1"/>
    <col min="8000" max="8192" width="9" style="149"/>
    <col min="8193" max="8255" width="4.375" style="149" customWidth="1"/>
    <col min="8256" max="8448" width="9" style="149"/>
    <col min="8449" max="8511" width="4.375" style="149" customWidth="1"/>
    <col min="8512" max="8704" width="9" style="149"/>
    <col min="8705" max="8767" width="4.375" style="149" customWidth="1"/>
    <col min="8768" max="8960" width="9" style="149"/>
    <col min="8961" max="9023" width="4.375" style="149" customWidth="1"/>
    <col min="9024" max="9216" width="9" style="149"/>
    <col min="9217" max="9279" width="4.375" style="149" customWidth="1"/>
    <col min="9280" max="9472" width="9" style="149"/>
    <col min="9473" max="9535" width="4.375" style="149" customWidth="1"/>
    <col min="9536" max="9728" width="9" style="149"/>
    <col min="9729" max="9791" width="4.375" style="149" customWidth="1"/>
    <col min="9792" max="9984" width="9" style="149"/>
    <col min="9985" max="10047" width="4.375" style="149" customWidth="1"/>
    <col min="10048" max="10240" width="9" style="149"/>
    <col min="10241" max="10303" width="4.375" style="149" customWidth="1"/>
    <col min="10304" max="10496" width="9" style="149"/>
    <col min="10497" max="10559" width="4.375" style="149" customWidth="1"/>
    <col min="10560" max="10752" width="9" style="149"/>
    <col min="10753" max="10815" width="4.375" style="149" customWidth="1"/>
    <col min="10816" max="11008" width="9" style="149"/>
    <col min="11009" max="11071" width="4.375" style="149" customWidth="1"/>
    <col min="11072" max="11264" width="9" style="149"/>
    <col min="11265" max="11327" width="4.375" style="149" customWidth="1"/>
    <col min="11328" max="11520" width="9" style="149"/>
    <col min="11521" max="11583" width="4.375" style="149" customWidth="1"/>
    <col min="11584" max="11776" width="9" style="149"/>
    <col min="11777" max="11839" width="4.375" style="149" customWidth="1"/>
    <col min="11840" max="12032" width="9" style="149"/>
    <col min="12033" max="12095" width="4.375" style="149" customWidth="1"/>
    <col min="12096" max="12288" width="9" style="149"/>
    <col min="12289" max="12351" width="4.375" style="149" customWidth="1"/>
    <col min="12352" max="12544" width="9" style="149"/>
    <col min="12545" max="12607" width="4.375" style="149" customWidth="1"/>
    <col min="12608" max="12800" width="9" style="149"/>
    <col min="12801" max="12863" width="4.375" style="149" customWidth="1"/>
    <col min="12864" max="13056" width="9" style="149"/>
    <col min="13057" max="13119" width="4.375" style="149" customWidth="1"/>
    <col min="13120" max="13312" width="9" style="149"/>
    <col min="13313" max="13375" width="4.375" style="149" customWidth="1"/>
    <col min="13376" max="13568" width="9" style="149"/>
    <col min="13569" max="13631" width="4.375" style="149" customWidth="1"/>
    <col min="13632" max="13824" width="9" style="149"/>
    <col min="13825" max="13887" width="4.375" style="149" customWidth="1"/>
    <col min="13888" max="14080" width="9" style="149"/>
    <col min="14081" max="14143" width="4.375" style="149" customWidth="1"/>
    <col min="14144" max="14336" width="9" style="149"/>
    <col min="14337" max="14399" width="4.375" style="149" customWidth="1"/>
    <col min="14400" max="14592" width="9" style="149"/>
    <col min="14593" max="14655" width="4.375" style="149" customWidth="1"/>
    <col min="14656" max="14848" width="9" style="149"/>
    <col min="14849" max="14911" width="4.375" style="149" customWidth="1"/>
    <col min="14912" max="15104" width="9" style="149"/>
    <col min="15105" max="15167" width="4.375" style="149" customWidth="1"/>
    <col min="15168" max="15360" width="9" style="149"/>
    <col min="15361" max="15423" width="4.375" style="149" customWidth="1"/>
    <col min="15424" max="15616" width="9" style="149"/>
    <col min="15617" max="15679" width="4.375" style="149" customWidth="1"/>
    <col min="15680" max="15872" width="9" style="149"/>
    <col min="15873" max="15935" width="4.375" style="149" customWidth="1"/>
    <col min="15936" max="16128" width="9" style="149"/>
    <col min="16129" max="16191" width="4.375" style="149" customWidth="1"/>
    <col min="16192" max="16384" width="9" style="149"/>
  </cols>
  <sheetData>
    <row r="1" spans="1:48" ht="18.75" customHeight="1" x14ac:dyDescent="0.15">
      <c r="A1" s="78" t="s">
        <v>898</v>
      </c>
    </row>
    <row r="2" spans="1:48" ht="18.75" customHeight="1" thickBot="1" x14ac:dyDescent="0.2">
      <c r="A2" s="22" t="s">
        <v>859</v>
      </c>
    </row>
    <row r="3" spans="1:48" ht="18.75" customHeight="1" x14ac:dyDescent="0.15">
      <c r="A3" s="2219" t="s">
        <v>860</v>
      </c>
      <c r="B3" s="2220"/>
      <c r="C3" s="2220"/>
      <c r="D3" s="2220"/>
      <c r="E3" s="2220"/>
      <c r="F3" s="2220"/>
      <c r="G3" s="2220"/>
      <c r="H3" s="2220"/>
      <c r="I3" s="2220"/>
      <c r="J3" s="2220"/>
      <c r="K3" s="2220"/>
      <c r="L3" s="2220"/>
      <c r="M3" s="2220"/>
      <c r="N3" s="2220"/>
      <c r="O3" s="2220"/>
      <c r="P3" s="2220"/>
      <c r="Q3" s="2220"/>
      <c r="R3" s="2220"/>
      <c r="S3" s="2220"/>
      <c r="T3" s="2220"/>
      <c r="U3" s="2220"/>
      <c r="V3" s="2220"/>
      <c r="W3" s="2220"/>
      <c r="X3" s="2220"/>
      <c r="Y3" s="2221" t="s">
        <v>861</v>
      </c>
      <c r="Z3" s="2220"/>
      <c r="AA3" s="2220"/>
      <c r="AB3" s="2220"/>
      <c r="AC3" s="2220"/>
      <c r="AD3" s="2220"/>
      <c r="AE3" s="2220"/>
      <c r="AF3" s="2220"/>
      <c r="AG3" s="2220"/>
      <c r="AH3" s="2220"/>
      <c r="AI3" s="2220"/>
      <c r="AJ3" s="2220"/>
      <c r="AK3" s="2220"/>
      <c r="AL3" s="2220"/>
      <c r="AM3" s="2220"/>
      <c r="AN3" s="2220"/>
      <c r="AO3" s="2220"/>
      <c r="AP3" s="2220"/>
      <c r="AQ3" s="2220"/>
      <c r="AR3" s="2220"/>
      <c r="AS3" s="2220"/>
      <c r="AT3" s="2220"/>
      <c r="AU3" s="2220"/>
      <c r="AV3" s="2222"/>
    </row>
    <row r="4" spans="1:48" ht="18.75" customHeight="1" x14ac:dyDescent="0.15">
      <c r="A4" s="2216"/>
      <c r="B4" s="854"/>
      <c r="C4" s="854"/>
      <c r="D4" s="854"/>
      <c r="E4" s="854"/>
      <c r="F4" s="854"/>
      <c r="G4" s="854"/>
      <c r="H4" s="854"/>
      <c r="I4" s="854"/>
      <c r="J4" s="854"/>
      <c r="K4" s="854"/>
      <c r="L4" s="854"/>
      <c r="M4" s="854"/>
      <c r="N4" s="854"/>
      <c r="O4" s="854"/>
      <c r="P4" s="854"/>
      <c r="Q4" s="854"/>
      <c r="R4" s="854"/>
      <c r="S4" s="854"/>
      <c r="T4" s="854"/>
      <c r="U4" s="854"/>
      <c r="V4" s="854"/>
      <c r="W4" s="854"/>
      <c r="X4" s="854"/>
      <c r="Y4" s="1695"/>
      <c r="Z4" s="1695"/>
      <c r="AA4" s="1695"/>
      <c r="AB4" s="1695"/>
      <c r="AC4" s="1695"/>
      <c r="AD4" s="1695"/>
      <c r="AE4" s="1695"/>
      <c r="AF4" s="1695"/>
      <c r="AG4" s="1695"/>
      <c r="AH4" s="1695"/>
      <c r="AI4" s="1695"/>
      <c r="AJ4" s="1695"/>
      <c r="AK4" s="1695"/>
      <c r="AL4" s="1695"/>
      <c r="AM4" s="1695"/>
      <c r="AN4" s="1695"/>
      <c r="AO4" s="1695"/>
      <c r="AP4" s="1695"/>
      <c r="AQ4" s="1695"/>
      <c r="AR4" s="1695"/>
      <c r="AS4" s="1695"/>
      <c r="AT4" s="1695"/>
      <c r="AU4" s="1695"/>
      <c r="AV4" s="1696"/>
    </row>
    <row r="5" spans="1:48" ht="18.75" customHeight="1" x14ac:dyDescent="0.15">
      <c r="A5" s="2216"/>
      <c r="B5" s="854"/>
      <c r="C5" s="854"/>
      <c r="D5" s="854"/>
      <c r="E5" s="854"/>
      <c r="F5" s="854"/>
      <c r="G5" s="854"/>
      <c r="H5" s="854"/>
      <c r="I5" s="854"/>
      <c r="J5" s="854"/>
      <c r="K5" s="854"/>
      <c r="L5" s="854"/>
      <c r="M5" s="854"/>
      <c r="N5" s="854"/>
      <c r="O5" s="854"/>
      <c r="P5" s="854"/>
      <c r="Q5" s="854"/>
      <c r="R5" s="854"/>
      <c r="S5" s="854"/>
      <c r="T5" s="854"/>
      <c r="U5" s="854"/>
      <c r="V5" s="854"/>
      <c r="W5" s="854"/>
      <c r="X5" s="854"/>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5"/>
      <c r="AU5" s="1695"/>
      <c r="AV5" s="1696"/>
    </row>
    <row r="6" spans="1:48" ht="18.75" customHeight="1" x14ac:dyDescent="0.15">
      <c r="A6" s="2216"/>
      <c r="B6" s="854"/>
      <c r="C6" s="854"/>
      <c r="D6" s="854"/>
      <c r="E6" s="854"/>
      <c r="F6" s="854"/>
      <c r="G6" s="854"/>
      <c r="H6" s="854"/>
      <c r="I6" s="854"/>
      <c r="J6" s="854"/>
      <c r="K6" s="854"/>
      <c r="L6" s="854"/>
      <c r="M6" s="854"/>
      <c r="N6" s="854"/>
      <c r="O6" s="854"/>
      <c r="P6" s="854"/>
      <c r="Q6" s="854"/>
      <c r="R6" s="854"/>
      <c r="S6" s="854"/>
      <c r="T6" s="854"/>
      <c r="U6" s="854"/>
      <c r="V6" s="854"/>
      <c r="W6" s="854"/>
      <c r="X6" s="854"/>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6"/>
    </row>
    <row r="7" spans="1:48" ht="18.75" customHeight="1" x14ac:dyDescent="0.15">
      <c r="A7" s="2216"/>
      <c r="B7" s="854"/>
      <c r="C7" s="854"/>
      <c r="D7" s="854"/>
      <c r="E7" s="854"/>
      <c r="F7" s="854"/>
      <c r="G7" s="854"/>
      <c r="H7" s="854"/>
      <c r="I7" s="854"/>
      <c r="J7" s="854"/>
      <c r="K7" s="854"/>
      <c r="L7" s="854"/>
      <c r="M7" s="854"/>
      <c r="N7" s="854"/>
      <c r="O7" s="854"/>
      <c r="P7" s="854"/>
      <c r="Q7" s="854"/>
      <c r="R7" s="854"/>
      <c r="S7" s="854"/>
      <c r="T7" s="854"/>
      <c r="U7" s="854"/>
      <c r="V7" s="854"/>
      <c r="W7" s="854"/>
      <c r="X7" s="854"/>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6"/>
    </row>
    <row r="8" spans="1:48" ht="18.75" customHeight="1" x14ac:dyDescent="0.15">
      <c r="A8" s="2223" t="s">
        <v>862</v>
      </c>
      <c r="B8" s="2224"/>
      <c r="C8" s="2224"/>
      <c r="D8" s="2224"/>
      <c r="E8" s="2224"/>
      <c r="F8" s="2224"/>
      <c r="G8" s="2224"/>
      <c r="H8" s="2224"/>
      <c r="I8" s="2224"/>
      <c r="J8" s="2224"/>
      <c r="K8" s="2224"/>
      <c r="L8" s="2224"/>
      <c r="M8" s="2224"/>
      <c r="N8" s="2224"/>
      <c r="O8" s="2224"/>
      <c r="P8" s="2224"/>
      <c r="Q8" s="2224"/>
      <c r="R8" s="2224"/>
      <c r="S8" s="2224"/>
      <c r="T8" s="2224"/>
      <c r="U8" s="2224"/>
      <c r="V8" s="2224"/>
      <c r="W8" s="2224"/>
      <c r="X8" s="2224"/>
      <c r="Y8" s="721" t="s">
        <v>863</v>
      </c>
      <c r="Z8" s="2225"/>
      <c r="AA8" s="2225"/>
      <c r="AB8" s="2225"/>
      <c r="AC8" s="2225"/>
      <c r="AD8" s="2225"/>
      <c r="AE8" s="2225"/>
      <c r="AF8" s="2225"/>
      <c r="AG8" s="2225"/>
      <c r="AH8" s="2225"/>
      <c r="AI8" s="2225"/>
      <c r="AJ8" s="2225"/>
      <c r="AK8" s="2225"/>
      <c r="AL8" s="2225"/>
      <c r="AM8" s="2225"/>
      <c r="AN8" s="2225"/>
      <c r="AO8" s="2225"/>
      <c r="AP8" s="2225"/>
      <c r="AQ8" s="2225"/>
      <c r="AR8" s="2225"/>
      <c r="AS8" s="2225"/>
      <c r="AT8" s="2225"/>
      <c r="AU8" s="2225"/>
      <c r="AV8" s="2226"/>
    </row>
    <row r="9" spans="1:48" ht="18.75" customHeight="1" x14ac:dyDescent="0.15">
      <c r="A9" s="2216"/>
      <c r="B9" s="854"/>
      <c r="C9" s="854"/>
      <c r="D9" s="854"/>
      <c r="E9" s="854"/>
      <c r="F9" s="854"/>
      <c r="G9" s="854"/>
      <c r="H9" s="854"/>
      <c r="I9" s="854"/>
      <c r="J9" s="854"/>
      <c r="K9" s="854"/>
      <c r="L9" s="854"/>
      <c r="M9" s="854"/>
      <c r="N9" s="854"/>
      <c r="O9" s="854"/>
      <c r="P9" s="854"/>
      <c r="Q9" s="854"/>
      <c r="R9" s="854"/>
      <c r="S9" s="854"/>
      <c r="T9" s="854"/>
      <c r="U9" s="854"/>
      <c r="V9" s="854"/>
      <c r="W9" s="854"/>
      <c r="X9" s="854"/>
      <c r="Y9" s="824"/>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6"/>
    </row>
    <row r="10" spans="1:48" ht="18.75" customHeight="1" x14ac:dyDescent="0.15">
      <c r="A10" s="2216"/>
      <c r="B10" s="854"/>
      <c r="C10" s="854"/>
      <c r="D10" s="854"/>
      <c r="E10" s="854"/>
      <c r="F10" s="854"/>
      <c r="G10" s="854"/>
      <c r="H10" s="854"/>
      <c r="I10" s="854"/>
      <c r="J10" s="854"/>
      <c r="K10" s="854"/>
      <c r="L10" s="854"/>
      <c r="M10" s="854"/>
      <c r="N10" s="854"/>
      <c r="O10" s="854"/>
      <c r="P10" s="854"/>
      <c r="Q10" s="854"/>
      <c r="R10" s="854"/>
      <c r="S10" s="854"/>
      <c r="T10" s="854"/>
      <c r="U10" s="854"/>
      <c r="V10" s="854"/>
      <c r="W10" s="854"/>
      <c r="X10" s="854"/>
      <c r="Y10" s="824"/>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6"/>
    </row>
    <row r="11" spans="1:48" ht="18.75" customHeight="1" x14ac:dyDescent="0.15">
      <c r="A11" s="2216"/>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824"/>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695"/>
      <c r="AV11" s="1696"/>
    </row>
    <row r="12" spans="1:48" ht="18.75" customHeight="1" thickBot="1" x14ac:dyDescent="0.2">
      <c r="A12" s="2217"/>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2218"/>
      <c r="Z12" s="1697"/>
      <c r="AA12" s="1697"/>
      <c r="AB12" s="1697"/>
      <c r="AC12" s="1697"/>
      <c r="AD12" s="1697"/>
      <c r="AE12" s="1697"/>
      <c r="AF12" s="1697"/>
      <c r="AG12" s="1697"/>
      <c r="AH12" s="1697"/>
      <c r="AI12" s="1697"/>
      <c r="AJ12" s="1697"/>
      <c r="AK12" s="1697"/>
      <c r="AL12" s="1697"/>
      <c r="AM12" s="1697"/>
      <c r="AN12" s="1697"/>
      <c r="AO12" s="1697"/>
      <c r="AP12" s="1697"/>
      <c r="AQ12" s="1697"/>
      <c r="AR12" s="1697"/>
      <c r="AS12" s="1697"/>
      <c r="AT12" s="1697"/>
      <c r="AU12" s="1697"/>
      <c r="AV12" s="1698"/>
    </row>
    <row r="13" spans="1:48" ht="18.75" customHeight="1" x14ac:dyDescent="0.15">
      <c r="A13" s="112"/>
      <c r="B13" s="112"/>
      <c r="C13" s="112"/>
      <c r="D13" s="112"/>
      <c r="E13" s="112"/>
      <c r="F13" s="112"/>
      <c r="G13" s="112"/>
      <c r="H13" s="112"/>
      <c r="I13" s="112"/>
      <c r="J13" s="112"/>
      <c r="K13" s="112"/>
      <c r="L13" s="112"/>
      <c r="N13" s="112"/>
      <c r="O13" s="112"/>
      <c r="P13" s="112"/>
      <c r="Q13" s="112"/>
      <c r="R13" s="112"/>
      <c r="S13" s="112"/>
      <c r="T13" s="112"/>
      <c r="U13" s="112"/>
      <c r="V13" s="112"/>
      <c r="W13" s="112"/>
      <c r="X13" s="112"/>
    </row>
    <row r="14" spans="1:48" ht="18.75" customHeight="1" x14ac:dyDescent="0.15">
      <c r="A14" s="22" t="s">
        <v>864</v>
      </c>
    </row>
    <row r="15" spans="1:48" ht="18.75" customHeight="1" thickBot="1" x14ac:dyDescent="0.2">
      <c r="A15" s="22" t="s">
        <v>865</v>
      </c>
      <c r="D15" s="65"/>
    </row>
    <row r="16" spans="1:48" ht="18.75" customHeight="1" x14ac:dyDescent="0.15">
      <c r="A16" s="884" t="s">
        <v>866</v>
      </c>
      <c r="B16" s="792"/>
      <c r="C16" s="792"/>
      <c r="D16" s="792"/>
      <c r="E16" s="792"/>
      <c r="F16" s="792"/>
      <c r="G16" s="792"/>
      <c r="H16" s="792"/>
      <c r="I16" s="885"/>
      <c r="J16" s="403"/>
      <c r="K16" s="342"/>
      <c r="L16" s="342"/>
      <c r="M16" s="342"/>
      <c r="N16" s="952" t="s">
        <v>867</v>
      </c>
      <c r="O16" s="952"/>
      <c r="P16" s="1959"/>
      <c r="Q16" s="1959"/>
      <c r="R16" s="1959"/>
      <c r="S16" s="1959"/>
      <c r="T16" s="1959"/>
      <c r="U16" s="1959"/>
      <c r="V16" s="1959"/>
      <c r="W16" s="1959"/>
      <c r="X16" s="1959"/>
      <c r="Y16" s="1959"/>
      <c r="Z16" s="1959"/>
      <c r="AA16" s="1959"/>
      <c r="AB16" s="952" t="s">
        <v>320</v>
      </c>
      <c r="AC16" s="342"/>
      <c r="AD16" s="342"/>
      <c r="AE16" s="342"/>
      <c r="AF16" s="342"/>
      <c r="AG16" s="2227" t="s">
        <v>1191</v>
      </c>
      <c r="AH16" s="2469"/>
      <c r="AI16" s="2469"/>
      <c r="AJ16" s="2469"/>
      <c r="AK16" s="2469"/>
      <c r="AL16" s="2469"/>
      <c r="AM16" s="2469"/>
      <c r="AN16" s="342"/>
      <c r="AO16" s="1959" t="s">
        <v>868</v>
      </c>
      <c r="AP16" s="1959"/>
      <c r="AQ16" s="1959"/>
      <c r="AR16" s="1959"/>
      <c r="AS16" s="1959"/>
      <c r="AT16" s="342"/>
      <c r="AU16" s="342"/>
      <c r="AV16" s="381"/>
    </row>
    <row r="17" spans="1:48" ht="18.75" customHeight="1" x14ac:dyDescent="0.15">
      <c r="A17" s="839"/>
      <c r="B17" s="825"/>
      <c r="C17" s="825"/>
      <c r="D17" s="825"/>
      <c r="E17" s="825"/>
      <c r="F17" s="825"/>
      <c r="G17" s="825"/>
      <c r="H17" s="825"/>
      <c r="I17" s="816"/>
      <c r="J17" s="360"/>
      <c r="K17" s="40"/>
      <c r="L17" s="40"/>
      <c r="M17" s="40"/>
      <c r="N17" s="723"/>
      <c r="O17" s="723"/>
      <c r="P17" s="1708"/>
      <c r="Q17" s="1708"/>
      <c r="R17" s="1708"/>
      <c r="S17" s="1708"/>
      <c r="T17" s="1708"/>
      <c r="U17" s="1708"/>
      <c r="V17" s="1708"/>
      <c r="W17" s="1708"/>
      <c r="X17" s="1708"/>
      <c r="Y17" s="1708"/>
      <c r="Z17" s="1708"/>
      <c r="AA17" s="1708"/>
      <c r="AB17" s="723"/>
      <c r="AC17" s="40"/>
      <c r="AD17" s="40"/>
      <c r="AE17" s="40"/>
      <c r="AF17" s="40"/>
      <c r="AG17" s="2470"/>
      <c r="AH17" s="2470"/>
      <c r="AI17" s="2470"/>
      <c r="AJ17" s="2470"/>
      <c r="AK17" s="2470"/>
      <c r="AL17" s="2470"/>
      <c r="AM17" s="2470"/>
      <c r="AN17" s="40"/>
      <c r="AO17" s="1708"/>
      <c r="AP17" s="1708"/>
      <c r="AQ17" s="1708"/>
      <c r="AR17" s="1708"/>
      <c r="AS17" s="1708"/>
      <c r="AT17" s="40"/>
      <c r="AU17" s="40"/>
      <c r="AV17" s="41"/>
    </row>
    <row r="18" spans="1:48" ht="18.75" customHeight="1" x14ac:dyDescent="0.15">
      <c r="A18" s="804" t="s">
        <v>869</v>
      </c>
      <c r="B18" s="805"/>
      <c r="C18" s="805"/>
      <c r="D18" s="805"/>
      <c r="E18" s="805"/>
      <c r="F18" s="805"/>
      <c r="G18" s="805"/>
      <c r="H18" s="805"/>
      <c r="I18" s="817"/>
      <c r="J18" s="328"/>
      <c r="K18" s="37"/>
      <c r="L18" s="37"/>
      <c r="M18" s="37"/>
      <c r="N18" s="69" t="s">
        <v>754</v>
      </c>
      <c r="O18" s="37"/>
      <c r="P18" s="69"/>
      <c r="Q18" s="37"/>
      <c r="R18" s="37"/>
      <c r="S18" s="37"/>
      <c r="T18" s="37"/>
      <c r="U18" s="69" t="s">
        <v>46</v>
      </c>
      <c r="V18" s="37"/>
      <c r="W18" s="37"/>
      <c r="X18" s="476"/>
      <c r="Y18" s="866" t="s">
        <v>870</v>
      </c>
      <c r="Z18" s="777"/>
      <c r="AA18" s="777"/>
      <c r="AB18" s="777"/>
      <c r="AC18" s="777"/>
      <c r="AD18" s="777"/>
      <c r="AE18" s="777"/>
      <c r="AF18" s="777"/>
      <c r="AG18" s="778"/>
      <c r="AH18" s="328"/>
      <c r="AI18" s="37"/>
      <c r="AJ18" s="37"/>
      <c r="AK18" s="37"/>
      <c r="AL18" s="69" t="s">
        <v>754</v>
      </c>
      <c r="AM18" s="37"/>
      <c r="AN18" s="69"/>
      <c r="AO18" s="37"/>
      <c r="AP18" s="37"/>
      <c r="AQ18" s="37"/>
      <c r="AR18" s="37"/>
      <c r="AS18" s="69" t="s">
        <v>46</v>
      </c>
      <c r="AT18" s="37"/>
      <c r="AU18" s="37"/>
      <c r="AV18" s="38"/>
    </row>
    <row r="19" spans="1:48" ht="18.75" customHeight="1" x14ac:dyDescent="0.15">
      <c r="A19" s="871" t="s">
        <v>871</v>
      </c>
      <c r="B19" s="872"/>
      <c r="C19" s="872"/>
      <c r="D19" s="872"/>
      <c r="E19" s="872"/>
      <c r="F19" s="872"/>
      <c r="G19" s="872"/>
      <c r="H19" s="872"/>
      <c r="I19" s="873"/>
      <c r="J19" s="328"/>
      <c r="K19" s="770" t="s">
        <v>754</v>
      </c>
      <c r="L19" s="770" t="s">
        <v>872</v>
      </c>
      <c r="M19" s="37"/>
      <c r="N19" s="1705" t="s">
        <v>873</v>
      </c>
      <c r="O19" s="1705"/>
      <c r="P19" s="1705"/>
      <c r="Q19" s="37"/>
      <c r="R19" s="1705" t="s">
        <v>874</v>
      </c>
      <c r="S19" s="1705"/>
      <c r="T19" s="37"/>
      <c r="U19" s="37"/>
      <c r="V19" s="1705" t="s">
        <v>584</v>
      </c>
      <c r="W19" s="1705"/>
      <c r="X19" s="1705"/>
      <c r="Y19" s="1705"/>
      <c r="Z19" s="1705"/>
      <c r="AA19" s="1705"/>
      <c r="AB19" s="1705"/>
      <c r="AC19" s="1705"/>
      <c r="AD19" s="1705"/>
      <c r="AE19" s="1705"/>
      <c r="AF19" s="841" t="s">
        <v>229</v>
      </c>
      <c r="AG19" s="770" t="s">
        <v>486</v>
      </c>
      <c r="AH19" s="770" t="s">
        <v>875</v>
      </c>
      <c r="AI19" s="770"/>
      <c r="AJ19" s="770"/>
      <c r="AK19" s="770"/>
      <c r="AL19" s="770"/>
      <c r="AM19" s="770" t="s">
        <v>564</v>
      </c>
      <c r="AN19" s="770" t="s">
        <v>565</v>
      </c>
      <c r="AO19" s="770"/>
      <c r="AP19" s="770" t="s">
        <v>876</v>
      </c>
      <c r="AQ19" s="770"/>
      <c r="AR19" s="770" t="s">
        <v>662</v>
      </c>
      <c r="AS19" s="770" t="s">
        <v>877</v>
      </c>
      <c r="AT19" s="37"/>
      <c r="AU19" s="37"/>
      <c r="AV19" s="842" t="s">
        <v>46</v>
      </c>
    </row>
    <row r="20" spans="1:48" ht="18.75" customHeight="1" x14ac:dyDescent="0.15">
      <c r="A20" s="1619"/>
      <c r="B20" s="887"/>
      <c r="C20" s="887"/>
      <c r="D20" s="887"/>
      <c r="E20" s="887"/>
      <c r="F20" s="887"/>
      <c r="G20" s="887"/>
      <c r="H20" s="887"/>
      <c r="I20" s="1620"/>
      <c r="J20" s="58"/>
      <c r="K20" s="723"/>
      <c r="L20" s="723"/>
      <c r="M20" s="59"/>
      <c r="N20" s="1708"/>
      <c r="O20" s="1708"/>
      <c r="P20" s="1708"/>
      <c r="Q20" s="40"/>
      <c r="R20" s="1708"/>
      <c r="S20" s="1708"/>
      <c r="T20" s="40"/>
      <c r="U20" s="40"/>
      <c r="V20" s="1708"/>
      <c r="W20" s="1708"/>
      <c r="X20" s="1708"/>
      <c r="Y20" s="1708"/>
      <c r="Z20" s="1708"/>
      <c r="AA20" s="1708"/>
      <c r="AB20" s="1708"/>
      <c r="AC20" s="1708"/>
      <c r="AD20" s="1708"/>
      <c r="AE20" s="1708"/>
      <c r="AF20" s="811"/>
      <c r="AG20" s="723"/>
      <c r="AH20" s="723"/>
      <c r="AI20" s="723"/>
      <c r="AJ20" s="723"/>
      <c r="AK20" s="723"/>
      <c r="AL20" s="723"/>
      <c r="AM20" s="723"/>
      <c r="AN20" s="723"/>
      <c r="AO20" s="723"/>
      <c r="AP20" s="723"/>
      <c r="AQ20" s="723"/>
      <c r="AR20" s="723"/>
      <c r="AS20" s="723"/>
      <c r="AT20" s="40"/>
      <c r="AU20" s="40"/>
      <c r="AV20" s="843"/>
    </row>
    <row r="21" spans="1:48" ht="18.75" customHeight="1" x14ac:dyDescent="0.15">
      <c r="A21" s="804" t="s">
        <v>878</v>
      </c>
      <c r="B21" s="805"/>
      <c r="C21" s="805"/>
      <c r="D21" s="805"/>
      <c r="E21" s="805"/>
      <c r="F21" s="805"/>
      <c r="G21" s="805"/>
      <c r="H21" s="805"/>
      <c r="I21" s="817"/>
      <c r="J21" s="335"/>
      <c r="K21" s="26"/>
      <c r="L21" s="26"/>
      <c r="M21" s="26"/>
      <c r="N21" s="74" t="s">
        <v>754</v>
      </c>
      <c r="O21" s="26"/>
      <c r="P21" s="74"/>
      <c r="Q21" s="26"/>
      <c r="R21" s="26"/>
      <c r="S21" s="26"/>
      <c r="T21" s="26"/>
      <c r="U21" s="74" t="s">
        <v>46</v>
      </c>
      <c r="V21" s="26"/>
      <c r="W21" s="26"/>
      <c r="X21" s="26"/>
      <c r="Y21" s="74"/>
      <c r="Z21" s="26"/>
      <c r="AA21" s="26"/>
      <c r="AB21" s="74"/>
      <c r="AC21" s="26"/>
      <c r="AD21" s="26"/>
      <c r="AE21" s="26"/>
      <c r="AF21" s="26"/>
      <c r="AG21" s="26"/>
      <c r="AH21" s="26"/>
      <c r="AI21" s="26"/>
      <c r="AJ21" s="26"/>
      <c r="AK21" s="26"/>
      <c r="AL21" s="26"/>
      <c r="AM21" s="26"/>
      <c r="AN21" s="26"/>
      <c r="AO21" s="26"/>
      <c r="AP21" s="26"/>
      <c r="AQ21" s="26"/>
      <c r="AR21" s="26"/>
      <c r="AS21" s="26"/>
      <c r="AT21" s="26"/>
      <c r="AU21" s="26"/>
      <c r="AV21" s="503"/>
    </row>
    <row r="22" spans="1:48" ht="18.75" customHeight="1" x14ac:dyDescent="0.15">
      <c r="A22" s="902" t="s">
        <v>879</v>
      </c>
      <c r="B22" s="1618"/>
      <c r="C22" s="1618"/>
      <c r="D22" s="1618"/>
      <c r="E22" s="1618"/>
      <c r="F22" s="1618"/>
      <c r="G22" s="1618"/>
      <c r="H22" s="1618"/>
      <c r="I22" s="1618"/>
      <c r="J22" s="330"/>
      <c r="K22" s="43"/>
      <c r="L22" s="43"/>
      <c r="M22" s="762" t="s">
        <v>754</v>
      </c>
      <c r="N22" s="762" t="s">
        <v>880</v>
      </c>
      <c r="O22" s="762"/>
      <c r="P22" s="762"/>
      <c r="Q22" s="43"/>
      <c r="R22" s="43"/>
      <c r="S22" s="762" t="s">
        <v>881</v>
      </c>
      <c r="T22" s="762"/>
      <c r="U22" s="762"/>
      <c r="V22" s="762"/>
      <c r="W22" s="43"/>
      <c r="X22" s="43"/>
      <c r="Y22" s="762" t="s">
        <v>584</v>
      </c>
      <c r="Z22" s="762"/>
      <c r="AA22" s="1706"/>
      <c r="AB22" s="1706"/>
      <c r="AC22" s="1706"/>
      <c r="AD22" s="1706"/>
      <c r="AE22" s="1706"/>
      <c r="AF22" s="1706"/>
      <c r="AG22" s="1706"/>
      <c r="AH22" s="847" t="s">
        <v>882</v>
      </c>
      <c r="AI22" s="43"/>
      <c r="AJ22" s="43"/>
      <c r="AK22" s="43"/>
      <c r="AL22" s="43"/>
      <c r="AM22" s="762" t="s">
        <v>46</v>
      </c>
      <c r="AN22" s="43"/>
      <c r="AO22" s="43"/>
      <c r="AP22" s="43"/>
      <c r="AQ22" s="43"/>
      <c r="AR22" s="762" t="s">
        <v>883</v>
      </c>
      <c r="AS22" s="762"/>
      <c r="AT22" s="43"/>
      <c r="AU22" s="43"/>
      <c r="AV22" s="44"/>
    </row>
    <row r="23" spans="1:48" ht="18.75" customHeight="1" thickBot="1" x14ac:dyDescent="0.2">
      <c r="A23" s="2215"/>
      <c r="B23" s="964"/>
      <c r="C23" s="964"/>
      <c r="D23" s="964"/>
      <c r="E23" s="964"/>
      <c r="F23" s="964"/>
      <c r="G23" s="964"/>
      <c r="H23" s="964"/>
      <c r="I23" s="964"/>
      <c r="J23" s="352"/>
      <c r="K23" s="45"/>
      <c r="L23" s="68"/>
      <c r="M23" s="763"/>
      <c r="N23" s="763"/>
      <c r="O23" s="763"/>
      <c r="P23" s="763"/>
      <c r="Q23" s="504"/>
      <c r="R23" s="504"/>
      <c r="S23" s="763"/>
      <c r="T23" s="763"/>
      <c r="U23" s="763"/>
      <c r="V23" s="763"/>
      <c r="W23" s="504"/>
      <c r="X23" s="45"/>
      <c r="Y23" s="763"/>
      <c r="Z23" s="763"/>
      <c r="AA23" s="1822"/>
      <c r="AB23" s="1822"/>
      <c r="AC23" s="1822"/>
      <c r="AD23" s="1822"/>
      <c r="AE23" s="1822"/>
      <c r="AF23" s="1822"/>
      <c r="AG23" s="1822"/>
      <c r="AH23" s="801"/>
      <c r="AI23" s="45"/>
      <c r="AJ23" s="45"/>
      <c r="AK23" s="45"/>
      <c r="AL23" s="45"/>
      <c r="AM23" s="763"/>
      <c r="AN23" s="45"/>
      <c r="AO23" s="45"/>
      <c r="AP23" s="45"/>
      <c r="AQ23" s="45"/>
      <c r="AR23" s="763"/>
      <c r="AS23" s="763"/>
      <c r="AT23" s="45"/>
      <c r="AU23" s="45"/>
      <c r="AV23" s="46"/>
    </row>
    <row r="24" spans="1:48" ht="18.75" customHeight="1" x14ac:dyDescent="0.15"/>
    <row r="25" spans="1:48" ht="18.75" customHeight="1" thickBot="1" x14ac:dyDescent="0.2">
      <c r="A25" s="22" t="s">
        <v>884</v>
      </c>
    </row>
    <row r="26" spans="1:48" ht="18.75" customHeight="1" x14ac:dyDescent="0.15">
      <c r="A26" s="884" t="s">
        <v>885</v>
      </c>
      <c r="B26" s="792"/>
      <c r="C26" s="792"/>
      <c r="D26" s="792"/>
      <c r="E26" s="792"/>
      <c r="F26" s="792"/>
      <c r="G26" s="792"/>
      <c r="H26" s="792"/>
      <c r="I26" s="885"/>
      <c r="J26" s="342"/>
      <c r="K26" s="342"/>
      <c r="L26" s="342"/>
      <c r="M26" s="342"/>
      <c r="N26" s="952" t="s">
        <v>754</v>
      </c>
      <c r="O26" s="342"/>
      <c r="P26" s="342"/>
      <c r="Q26" s="342"/>
      <c r="R26" s="342"/>
      <c r="S26" s="342"/>
      <c r="T26" s="342"/>
      <c r="U26" s="952" t="s">
        <v>46</v>
      </c>
      <c r="V26" s="342"/>
      <c r="W26" s="342"/>
      <c r="X26" s="505"/>
      <c r="Y26" s="791" t="s">
        <v>886</v>
      </c>
      <c r="Z26" s="792"/>
      <c r="AA26" s="792"/>
      <c r="AB26" s="792"/>
      <c r="AC26" s="792"/>
      <c r="AD26" s="792"/>
      <c r="AE26" s="792"/>
      <c r="AF26" s="792"/>
      <c r="AG26" s="885"/>
      <c r="AH26" s="342"/>
      <c r="AI26" s="342"/>
      <c r="AJ26" s="342"/>
      <c r="AK26" s="342"/>
      <c r="AL26" s="952" t="s">
        <v>887</v>
      </c>
      <c r="AM26" s="952"/>
      <c r="AN26" s="342"/>
      <c r="AO26" s="342"/>
      <c r="AP26" s="342"/>
      <c r="AQ26" s="342"/>
      <c r="AR26" s="342"/>
      <c r="AS26" s="952" t="s">
        <v>888</v>
      </c>
      <c r="AT26" s="952"/>
      <c r="AU26" s="342"/>
      <c r="AV26" s="381"/>
    </row>
    <row r="27" spans="1:48" ht="18.75" customHeight="1" thickBot="1" x14ac:dyDescent="0.2">
      <c r="A27" s="712"/>
      <c r="B27" s="713"/>
      <c r="C27" s="713"/>
      <c r="D27" s="713"/>
      <c r="E27" s="713"/>
      <c r="F27" s="713"/>
      <c r="G27" s="713"/>
      <c r="H27" s="713"/>
      <c r="I27" s="714"/>
      <c r="J27" s="45"/>
      <c r="K27" s="45"/>
      <c r="L27" s="45"/>
      <c r="M27" s="45"/>
      <c r="N27" s="763"/>
      <c r="O27" s="45"/>
      <c r="P27" s="45"/>
      <c r="Q27" s="45"/>
      <c r="R27" s="45"/>
      <c r="S27" s="45"/>
      <c r="T27" s="45"/>
      <c r="U27" s="763"/>
      <c r="V27" s="45"/>
      <c r="W27" s="45"/>
      <c r="X27" s="478"/>
      <c r="Y27" s="715"/>
      <c r="Z27" s="713"/>
      <c r="AA27" s="713"/>
      <c r="AB27" s="713"/>
      <c r="AC27" s="713"/>
      <c r="AD27" s="713"/>
      <c r="AE27" s="713"/>
      <c r="AF27" s="713"/>
      <c r="AG27" s="714"/>
      <c r="AH27" s="45"/>
      <c r="AI27" s="45"/>
      <c r="AJ27" s="45"/>
      <c r="AK27" s="45"/>
      <c r="AL27" s="763"/>
      <c r="AM27" s="763"/>
      <c r="AN27" s="45"/>
      <c r="AO27" s="45"/>
      <c r="AP27" s="45"/>
      <c r="AQ27" s="45"/>
      <c r="AR27" s="45"/>
      <c r="AS27" s="763"/>
      <c r="AT27" s="763"/>
      <c r="AU27" s="45"/>
      <c r="AV27" s="46"/>
    </row>
    <row r="28" spans="1:48" ht="18.75" customHeight="1" x14ac:dyDescent="0.15"/>
    <row r="29" spans="1:48" ht="18.75" customHeight="1" thickBot="1" x14ac:dyDescent="0.2">
      <c r="A29" s="22" t="s">
        <v>889</v>
      </c>
    </row>
    <row r="30" spans="1:48" ht="18.75" customHeight="1" x14ac:dyDescent="0.15">
      <c r="A30" s="826" t="s">
        <v>890</v>
      </c>
      <c r="B30" s="827"/>
      <c r="C30" s="827"/>
      <c r="D30" s="827"/>
      <c r="E30" s="827"/>
      <c r="F30" s="827"/>
      <c r="G30" s="827"/>
      <c r="H30" s="827"/>
      <c r="I30" s="827"/>
      <c r="J30" s="506"/>
      <c r="K30" s="326"/>
      <c r="L30" s="832" t="s">
        <v>891</v>
      </c>
      <c r="M30" s="832"/>
      <c r="N30" s="832"/>
      <c r="O30" s="832"/>
      <c r="P30" s="77" t="s">
        <v>16</v>
      </c>
      <c r="Q30" s="326"/>
      <c r="R30" s="326"/>
      <c r="S30" s="326"/>
      <c r="T30" s="326"/>
      <c r="U30" s="326" t="s">
        <v>584</v>
      </c>
      <c r="V30" s="326"/>
      <c r="W30" s="2214"/>
      <c r="X30" s="2214"/>
      <c r="Y30" s="2214"/>
      <c r="Z30" s="2214"/>
      <c r="AA30" s="2214"/>
      <c r="AB30" s="2214"/>
      <c r="AC30" s="2214"/>
      <c r="AD30" s="2214"/>
      <c r="AE30" s="2214"/>
      <c r="AF30" s="2214"/>
      <c r="AG30" s="2214"/>
      <c r="AH30" s="2214"/>
      <c r="AI30" s="2214"/>
      <c r="AJ30" s="2214"/>
      <c r="AK30" s="2214"/>
      <c r="AL30" s="2214"/>
      <c r="AM30" s="2214"/>
      <c r="AN30" s="2214"/>
      <c r="AO30" s="2214"/>
      <c r="AP30" s="2214"/>
      <c r="AQ30" s="2214"/>
      <c r="AR30" s="2214"/>
      <c r="AS30" s="2214"/>
      <c r="AT30" s="2214"/>
      <c r="AU30" s="77" t="s">
        <v>229</v>
      </c>
      <c r="AV30" s="327"/>
    </row>
    <row r="31" spans="1:48" ht="18.75" customHeight="1" x14ac:dyDescent="0.15">
      <c r="A31" s="804" t="s">
        <v>892</v>
      </c>
      <c r="B31" s="805"/>
      <c r="C31" s="805"/>
      <c r="D31" s="805"/>
      <c r="E31" s="805"/>
      <c r="F31" s="805"/>
      <c r="G31" s="805"/>
      <c r="H31" s="805"/>
      <c r="I31" s="805"/>
      <c r="J31" s="1648"/>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1649"/>
      <c r="AO31" s="1649"/>
      <c r="AP31" s="1649"/>
      <c r="AQ31" s="1649"/>
      <c r="AR31" s="1649"/>
      <c r="AS31" s="1649"/>
      <c r="AT31" s="1649"/>
      <c r="AU31" s="1649"/>
      <c r="AV31" s="1650"/>
    </row>
    <row r="32" spans="1:48" ht="18.75" customHeight="1" x14ac:dyDescent="0.15">
      <c r="A32" s="804"/>
      <c r="B32" s="805"/>
      <c r="C32" s="805"/>
      <c r="D32" s="805"/>
      <c r="E32" s="805"/>
      <c r="F32" s="805"/>
      <c r="G32" s="805"/>
      <c r="H32" s="805"/>
      <c r="I32" s="805"/>
      <c r="J32" s="946"/>
      <c r="K32" s="947"/>
      <c r="L32" s="947"/>
      <c r="M32" s="947"/>
      <c r="N32" s="947"/>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8"/>
    </row>
    <row r="33" spans="1:48" ht="18.75" customHeight="1" x14ac:dyDescent="0.15">
      <c r="A33" s="804"/>
      <c r="B33" s="805"/>
      <c r="C33" s="805"/>
      <c r="D33" s="805"/>
      <c r="E33" s="805"/>
      <c r="F33" s="805"/>
      <c r="G33" s="805"/>
      <c r="H33" s="805"/>
      <c r="I33" s="805"/>
      <c r="J33" s="946"/>
      <c r="K33" s="947"/>
      <c r="L33" s="947"/>
      <c r="M33" s="947"/>
      <c r="N33" s="947"/>
      <c r="O33" s="947"/>
      <c r="P33" s="947"/>
      <c r="Q33" s="947"/>
      <c r="R33" s="947"/>
      <c r="S33" s="947"/>
      <c r="T33" s="947"/>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8"/>
    </row>
    <row r="34" spans="1:48" ht="18.75" customHeight="1" thickBot="1" x14ac:dyDescent="0.2">
      <c r="A34" s="794"/>
      <c r="B34" s="795"/>
      <c r="C34" s="795"/>
      <c r="D34" s="795"/>
      <c r="E34" s="795"/>
      <c r="F34" s="795"/>
      <c r="G34" s="795"/>
      <c r="H34" s="795"/>
      <c r="I34" s="795"/>
      <c r="J34" s="949"/>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950"/>
      <c r="AN34" s="950"/>
      <c r="AO34" s="950"/>
      <c r="AP34" s="950"/>
      <c r="AQ34" s="950"/>
      <c r="AR34" s="950"/>
      <c r="AS34" s="950"/>
      <c r="AT34" s="950"/>
      <c r="AU34" s="950"/>
      <c r="AV34" s="951"/>
    </row>
    <row r="35" spans="1:48" ht="18.75" customHeight="1" x14ac:dyDescent="0.15"/>
    <row r="36" spans="1:48" ht="18.75" customHeight="1" thickBot="1" x14ac:dyDescent="0.2">
      <c r="A36" s="22" t="s">
        <v>893</v>
      </c>
    </row>
    <row r="37" spans="1:48" ht="18.75" customHeight="1" x14ac:dyDescent="0.15">
      <c r="A37" s="884" t="s">
        <v>899</v>
      </c>
      <c r="B37" s="792"/>
      <c r="C37" s="792"/>
      <c r="D37" s="885"/>
      <c r="E37" s="791" t="s">
        <v>901</v>
      </c>
      <c r="F37" s="792"/>
      <c r="G37" s="792"/>
      <c r="H37" s="792"/>
      <c r="I37" s="791" t="s">
        <v>902</v>
      </c>
      <c r="J37" s="792"/>
      <c r="K37" s="792"/>
      <c r="L37" s="792"/>
      <c r="M37" s="791" t="s">
        <v>903</v>
      </c>
      <c r="N37" s="792"/>
      <c r="O37" s="792"/>
      <c r="P37" s="792"/>
      <c r="Q37" s="791" t="s">
        <v>904</v>
      </c>
      <c r="R37" s="792"/>
      <c r="S37" s="792"/>
      <c r="T37" s="792"/>
      <c r="U37" s="791" t="s">
        <v>905</v>
      </c>
      <c r="V37" s="792"/>
      <c r="W37" s="792"/>
      <c r="X37" s="792"/>
      <c r="Y37" s="791" t="s">
        <v>906</v>
      </c>
      <c r="Z37" s="792"/>
      <c r="AA37" s="792"/>
      <c r="AB37" s="792"/>
      <c r="AC37" s="791" t="s">
        <v>907</v>
      </c>
      <c r="AD37" s="792"/>
      <c r="AE37" s="792"/>
      <c r="AF37" s="792"/>
      <c r="AG37" s="791" t="s">
        <v>908</v>
      </c>
      <c r="AH37" s="792"/>
      <c r="AI37" s="792"/>
      <c r="AJ37" s="792"/>
      <c r="AK37" s="791" t="s">
        <v>909</v>
      </c>
      <c r="AL37" s="792"/>
      <c r="AM37" s="792"/>
      <c r="AN37" s="792"/>
      <c r="AO37" s="791" t="s">
        <v>910</v>
      </c>
      <c r="AP37" s="792"/>
      <c r="AQ37" s="792"/>
      <c r="AR37" s="792"/>
      <c r="AS37" s="791" t="s">
        <v>911</v>
      </c>
      <c r="AT37" s="792"/>
      <c r="AU37" s="792"/>
      <c r="AV37" s="793"/>
    </row>
    <row r="38" spans="1:48" ht="18.75" customHeight="1" x14ac:dyDescent="0.15">
      <c r="A38" s="839"/>
      <c r="B38" s="825"/>
      <c r="C38" s="825"/>
      <c r="D38" s="816"/>
      <c r="E38" s="2211" t="s">
        <v>912</v>
      </c>
      <c r="F38" s="2212"/>
      <c r="G38" s="2212"/>
      <c r="H38" s="2212"/>
      <c r="I38" s="2211" t="s">
        <v>913</v>
      </c>
      <c r="J38" s="2212"/>
      <c r="K38" s="2212"/>
      <c r="L38" s="2212"/>
      <c r="M38" s="2211" t="s">
        <v>914</v>
      </c>
      <c r="N38" s="2212"/>
      <c r="O38" s="2212"/>
      <c r="P38" s="2212"/>
      <c r="Q38" s="2211" t="s">
        <v>894</v>
      </c>
      <c r="R38" s="2212"/>
      <c r="S38" s="2212"/>
      <c r="T38" s="2212"/>
      <c r="U38" s="2211" t="s">
        <v>894</v>
      </c>
      <c r="V38" s="2212"/>
      <c r="W38" s="2212"/>
      <c r="X38" s="2212"/>
      <c r="Y38" s="2211" t="s">
        <v>915</v>
      </c>
      <c r="Z38" s="2212"/>
      <c r="AA38" s="2212"/>
      <c r="AB38" s="2212"/>
      <c r="AC38" s="2211" t="s">
        <v>894</v>
      </c>
      <c r="AD38" s="2212"/>
      <c r="AE38" s="2212"/>
      <c r="AF38" s="2212"/>
      <c r="AG38" s="2211" t="s">
        <v>894</v>
      </c>
      <c r="AH38" s="2212"/>
      <c r="AI38" s="2212"/>
      <c r="AJ38" s="2212"/>
      <c r="AK38" s="2211" t="s">
        <v>894</v>
      </c>
      <c r="AL38" s="2212"/>
      <c r="AM38" s="2212"/>
      <c r="AN38" s="2212"/>
      <c r="AO38" s="2211" t="s">
        <v>913</v>
      </c>
      <c r="AP38" s="2212"/>
      <c r="AQ38" s="2212"/>
      <c r="AR38" s="2212"/>
      <c r="AS38" s="2211" t="s">
        <v>913</v>
      </c>
      <c r="AT38" s="2212"/>
      <c r="AU38" s="2212"/>
      <c r="AV38" s="2213"/>
    </row>
    <row r="39" spans="1:48" ht="18.75" customHeight="1" x14ac:dyDescent="0.15">
      <c r="A39" s="2208" t="s">
        <v>895</v>
      </c>
      <c r="B39" s="2209"/>
      <c r="C39" s="2209"/>
      <c r="D39" s="2210"/>
      <c r="E39" s="2205" t="s">
        <v>896</v>
      </c>
      <c r="F39" s="2206"/>
      <c r="G39" s="2205" t="s">
        <v>897</v>
      </c>
      <c r="H39" s="2207"/>
      <c r="I39" s="2205" t="s">
        <v>896</v>
      </c>
      <c r="J39" s="2206"/>
      <c r="K39" s="2205" t="s">
        <v>897</v>
      </c>
      <c r="L39" s="2207"/>
      <c r="M39" s="2205" t="s">
        <v>896</v>
      </c>
      <c r="N39" s="2206"/>
      <c r="O39" s="2205" t="s">
        <v>897</v>
      </c>
      <c r="P39" s="2207"/>
      <c r="Q39" s="2205" t="s">
        <v>896</v>
      </c>
      <c r="R39" s="2206"/>
      <c r="S39" s="2205" t="s">
        <v>897</v>
      </c>
      <c r="T39" s="2207"/>
      <c r="U39" s="2205" t="s">
        <v>896</v>
      </c>
      <c r="V39" s="2206"/>
      <c r="W39" s="2205" t="s">
        <v>897</v>
      </c>
      <c r="X39" s="2207"/>
      <c r="Y39" s="2205" t="s">
        <v>896</v>
      </c>
      <c r="Z39" s="2206"/>
      <c r="AA39" s="2205" t="s">
        <v>897</v>
      </c>
      <c r="AB39" s="2207"/>
      <c r="AC39" s="2205" t="s">
        <v>896</v>
      </c>
      <c r="AD39" s="2206"/>
      <c r="AE39" s="2205" t="s">
        <v>897</v>
      </c>
      <c r="AF39" s="2207"/>
      <c r="AG39" s="2205" t="s">
        <v>896</v>
      </c>
      <c r="AH39" s="2206"/>
      <c r="AI39" s="2205" t="s">
        <v>897</v>
      </c>
      <c r="AJ39" s="2207"/>
      <c r="AK39" s="2205" t="s">
        <v>896</v>
      </c>
      <c r="AL39" s="2206"/>
      <c r="AM39" s="2205" t="s">
        <v>897</v>
      </c>
      <c r="AN39" s="2207"/>
      <c r="AO39" s="2205" t="s">
        <v>896</v>
      </c>
      <c r="AP39" s="2206"/>
      <c r="AQ39" s="2205" t="s">
        <v>897</v>
      </c>
      <c r="AR39" s="2207"/>
      <c r="AS39" s="2205" t="s">
        <v>896</v>
      </c>
      <c r="AT39" s="2206"/>
      <c r="AU39" s="2205" t="s">
        <v>897</v>
      </c>
      <c r="AV39" s="2207"/>
    </row>
    <row r="40" spans="1:48" ht="18.75" customHeight="1" x14ac:dyDescent="0.15">
      <c r="A40" s="776" t="str">
        <f>"R"&amp;表紙・鑑!S3-1&amp;"年度"</f>
        <v>R6年度</v>
      </c>
      <c r="B40" s="777"/>
      <c r="C40" s="777"/>
      <c r="D40" s="778"/>
      <c r="E40" s="2199"/>
      <c r="F40" s="2200"/>
      <c r="G40" s="2199"/>
      <c r="H40" s="2200"/>
      <c r="I40" s="2199"/>
      <c r="J40" s="2200"/>
      <c r="K40" s="2199"/>
      <c r="L40" s="2200"/>
      <c r="M40" s="2199"/>
      <c r="N40" s="2200"/>
      <c r="O40" s="2199"/>
      <c r="P40" s="2200"/>
      <c r="Q40" s="2199"/>
      <c r="R40" s="2200"/>
      <c r="S40" s="2199"/>
      <c r="T40" s="2200"/>
      <c r="U40" s="2199"/>
      <c r="V40" s="2200"/>
      <c r="W40" s="2199"/>
      <c r="X40" s="2200"/>
      <c r="Y40" s="2199"/>
      <c r="Z40" s="2200"/>
      <c r="AA40" s="2199"/>
      <c r="AB40" s="2200"/>
      <c r="AC40" s="2199"/>
      <c r="AD40" s="2200"/>
      <c r="AE40" s="2199"/>
      <c r="AF40" s="2200"/>
      <c r="AG40" s="2199"/>
      <c r="AH40" s="2200"/>
      <c r="AI40" s="2199"/>
      <c r="AJ40" s="2200"/>
      <c r="AK40" s="2199"/>
      <c r="AL40" s="2200"/>
      <c r="AM40" s="2199"/>
      <c r="AN40" s="2200"/>
      <c r="AO40" s="2199"/>
      <c r="AP40" s="2200"/>
      <c r="AQ40" s="2199"/>
      <c r="AR40" s="2200"/>
      <c r="AS40" s="2199"/>
      <c r="AT40" s="2200"/>
      <c r="AU40" s="2199"/>
      <c r="AV40" s="2200"/>
    </row>
    <row r="41" spans="1:48" ht="18.75" customHeight="1" x14ac:dyDescent="0.15">
      <c r="A41" s="839"/>
      <c r="B41" s="825"/>
      <c r="C41" s="825"/>
      <c r="D41" s="816"/>
      <c r="E41" s="2201"/>
      <c r="F41" s="2202"/>
      <c r="G41" s="2201"/>
      <c r="H41" s="2202"/>
      <c r="I41" s="2201"/>
      <c r="J41" s="2202"/>
      <c r="K41" s="2201"/>
      <c r="L41" s="2202"/>
      <c r="M41" s="2201"/>
      <c r="N41" s="2202"/>
      <c r="O41" s="2201"/>
      <c r="P41" s="2202"/>
      <c r="Q41" s="2201"/>
      <c r="R41" s="2202"/>
      <c r="S41" s="2201"/>
      <c r="T41" s="2202"/>
      <c r="U41" s="2201"/>
      <c r="V41" s="2202"/>
      <c r="W41" s="2201"/>
      <c r="X41" s="2202"/>
      <c r="Y41" s="2201"/>
      <c r="Z41" s="2202"/>
      <c r="AA41" s="2201"/>
      <c r="AB41" s="2202"/>
      <c r="AC41" s="2201"/>
      <c r="AD41" s="2202"/>
      <c r="AE41" s="2201"/>
      <c r="AF41" s="2202"/>
      <c r="AG41" s="2201"/>
      <c r="AH41" s="2202"/>
      <c r="AI41" s="2201"/>
      <c r="AJ41" s="2202"/>
      <c r="AK41" s="2201"/>
      <c r="AL41" s="2202"/>
      <c r="AM41" s="2201"/>
      <c r="AN41" s="2202"/>
      <c r="AO41" s="2201"/>
      <c r="AP41" s="2202"/>
      <c r="AQ41" s="2201"/>
      <c r="AR41" s="2202"/>
      <c r="AS41" s="2201"/>
      <c r="AT41" s="2202"/>
      <c r="AU41" s="2201"/>
      <c r="AV41" s="2202"/>
    </row>
    <row r="42" spans="1:48" ht="18.75" customHeight="1" x14ac:dyDescent="0.15">
      <c r="A42" s="776" t="s">
        <v>900</v>
      </c>
      <c r="B42" s="777"/>
      <c r="C42" s="777"/>
      <c r="D42" s="778"/>
      <c r="E42" s="2199"/>
      <c r="F42" s="2200"/>
      <c r="G42" s="2199"/>
      <c r="H42" s="2200"/>
      <c r="I42" s="2199"/>
      <c r="J42" s="2200"/>
      <c r="K42" s="2199"/>
      <c r="L42" s="2200"/>
      <c r="M42" s="2199"/>
      <c r="N42" s="2200"/>
      <c r="O42" s="2199"/>
      <c r="P42" s="2200"/>
      <c r="Q42" s="2199"/>
      <c r="R42" s="2200"/>
      <c r="S42" s="2199"/>
      <c r="T42" s="2200"/>
      <c r="U42" s="2199"/>
      <c r="V42" s="2200"/>
      <c r="W42" s="2199"/>
      <c r="X42" s="2200"/>
      <c r="Y42" s="2199"/>
      <c r="Z42" s="2200"/>
      <c r="AA42" s="2199"/>
      <c r="AB42" s="2200"/>
      <c r="AC42" s="2199"/>
      <c r="AD42" s="2200"/>
      <c r="AE42" s="2199"/>
      <c r="AF42" s="2200"/>
      <c r="AG42" s="2199"/>
      <c r="AH42" s="2200"/>
      <c r="AI42" s="2199"/>
      <c r="AJ42" s="2200"/>
      <c r="AK42" s="2199"/>
      <c r="AL42" s="2200"/>
      <c r="AM42" s="2199"/>
      <c r="AN42" s="2200"/>
      <c r="AO42" s="2199"/>
      <c r="AP42" s="2200"/>
      <c r="AQ42" s="2199"/>
      <c r="AR42" s="2200"/>
      <c r="AS42" s="2199"/>
      <c r="AT42" s="2200"/>
      <c r="AU42" s="2199"/>
      <c r="AV42" s="2200"/>
    </row>
    <row r="43" spans="1:48" ht="18.75" customHeight="1" thickBot="1" x14ac:dyDescent="0.2">
      <c r="A43" s="712"/>
      <c r="B43" s="713"/>
      <c r="C43" s="713"/>
      <c r="D43" s="714"/>
      <c r="E43" s="2203"/>
      <c r="F43" s="2204"/>
      <c r="G43" s="2203"/>
      <c r="H43" s="2204"/>
      <c r="I43" s="2203"/>
      <c r="J43" s="2204"/>
      <c r="K43" s="2203"/>
      <c r="L43" s="2204"/>
      <c r="M43" s="2203"/>
      <c r="N43" s="2204"/>
      <c r="O43" s="2203"/>
      <c r="P43" s="2204"/>
      <c r="Q43" s="2203"/>
      <c r="R43" s="2204"/>
      <c r="S43" s="2203"/>
      <c r="T43" s="2204"/>
      <c r="U43" s="2203"/>
      <c r="V43" s="2204"/>
      <c r="W43" s="2203"/>
      <c r="X43" s="2204"/>
      <c r="Y43" s="2203"/>
      <c r="Z43" s="2204"/>
      <c r="AA43" s="2203"/>
      <c r="AB43" s="2204"/>
      <c r="AC43" s="2203"/>
      <c r="AD43" s="2204"/>
      <c r="AE43" s="2203"/>
      <c r="AF43" s="2204"/>
      <c r="AG43" s="2203"/>
      <c r="AH43" s="2204"/>
      <c r="AI43" s="2203"/>
      <c r="AJ43" s="2204"/>
      <c r="AK43" s="2203"/>
      <c r="AL43" s="2204"/>
      <c r="AM43" s="2203"/>
      <c r="AN43" s="2204"/>
      <c r="AO43" s="2203"/>
      <c r="AP43" s="2204"/>
      <c r="AQ43" s="2203"/>
      <c r="AR43" s="2204"/>
      <c r="AS43" s="2203"/>
      <c r="AT43" s="2204"/>
      <c r="AU43" s="2203"/>
      <c r="AV43" s="2204"/>
    </row>
    <row r="44" spans="1:48" ht="18.75" customHeight="1" x14ac:dyDescent="0.15">
      <c r="A44" s="51" t="s">
        <v>87</v>
      </c>
      <c r="B44" s="22" t="s">
        <v>643</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O16:AS17"/>
    <mergeCell ref="A3:X3"/>
    <mergeCell ref="Y3:AV3"/>
    <mergeCell ref="A4:X7"/>
    <mergeCell ref="Y4:AV7"/>
    <mergeCell ref="A8:X8"/>
    <mergeCell ref="Y8:AV8"/>
    <mergeCell ref="AG16:AM17"/>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F26B-DEAF-4F06-B1D2-77047BE1EFF9}">
  <sheetPr>
    <tabColor theme="7" tint="0.79998168889431442"/>
    <pageSetUpPr fitToPage="1"/>
  </sheetPr>
  <dimension ref="A1:BR167"/>
  <sheetViews>
    <sheetView view="pageBreakPreview" zoomScale="85" zoomScaleNormal="70" zoomScaleSheetLayoutView="85" workbookViewId="0">
      <selection activeCell="AM2" sqref="AM2"/>
    </sheetView>
  </sheetViews>
  <sheetFormatPr defaultRowHeight="16.5" x14ac:dyDescent="0.15"/>
  <cols>
    <col min="1" max="70" width="4.375" style="108" customWidth="1"/>
    <col min="71" max="256" width="9" style="149"/>
    <col min="257" max="326" width="4.375" style="149" customWidth="1"/>
    <col min="327" max="512" width="9" style="149"/>
    <col min="513" max="582" width="4.375" style="149" customWidth="1"/>
    <col min="583" max="768" width="9" style="149"/>
    <col min="769" max="838" width="4.375" style="149" customWidth="1"/>
    <col min="839" max="1024" width="9" style="149"/>
    <col min="1025" max="1094" width="4.375" style="149" customWidth="1"/>
    <col min="1095" max="1280" width="9" style="149"/>
    <col min="1281" max="1350" width="4.375" style="149" customWidth="1"/>
    <col min="1351" max="1536" width="9" style="149"/>
    <col min="1537" max="1606" width="4.375" style="149" customWidth="1"/>
    <col min="1607" max="1792" width="9" style="149"/>
    <col min="1793" max="1862" width="4.375" style="149" customWidth="1"/>
    <col min="1863" max="2048" width="9" style="149"/>
    <col min="2049" max="2118" width="4.375" style="149" customWidth="1"/>
    <col min="2119" max="2304" width="9" style="149"/>
    <col min="2305" max="2374" width="4.375" style="149" customWidth="1"/>
    <col min="2375" max="2560" width="9" style="149"/>
    <col min="2561" max="2630" width="4.375" style="149" customWidth="1"/>
    <col min="2631" max="2816" width="9" style="149"/>
    <col min="2817" max="2886" width="4.375" style="149" customWidth="1"/>
    <col min="2887" max="3072" width="9" style="149"/>
    <col min="3073" max="3142" width="4.375" style="149" customWidth="1"/>
    <col min="3143" max="3328" width="9" style="149"/>
    <col min="3329" max="3398" width="4.375" style="149" customWidth="1"/>
    <col min="3399" max="3584" width="9" style="149"/>
    <col min="3585" max="3654" width="4.375" style="149" customWidth="1"/>
    <col min="3655" max="3840" width="9" style="149"/>
    <col min="3841" max="3910" width="4.375" style="149" customWidth="1"/>
    <col min="3911" max="4096" width="9" style="149"/>
    <col min="4097" max="4166" width="4.375" style="149" customWidth="1"/>
    <col min="4167" max="4352" width="9" style="149"/>
    <col min="4353" max="4422" width="4.375" style="149" customWidth="1"/>
    <col min="4423" max="4608" width="9" style="149"/>
    <col min="4609" max="4678" width="4.375" style="149" customWidth="1"/>
    <col min="4679" max="4864" width="9" style="149"/>
    <col min="4865" max="4934" width="4.375" style="149" customWidth="1"/>
    <col min="4935" max="5120" width="9" style="149"/>
    <col min="5121" max="5190" width="4.375" style="149" customWidth="1"/>
    <col min="5191" max="5376" width="9" style="149"/>
    <col min="5377" max="5446" width="4.375" style="149" customWidth="1"/>
    <col min="5447" max="5632" width="9" style="149"/>
    <col min="5633" max="5702" width="4.375" style="149" customWidth="1"/>
    <col min="5703" max="5888" width="9" style="149"/>
    <col min="5889" max="5958" width="4.375" style="149" customWidth="1"/>
    <col min="5959" max="6144" width="9" style="149"/>
    <col min="6145" max="6214" width="4.375" style="149" customWidth="1"/>
    <col min="6215" max="6400" width="9" style="149"/>
    <col min="6401" max="6470" width="4.375" style="149" customWidth="1"/>
    <col min="6471" max="6656" width="9" style="149"/>
    <col min="6657" max="6726" width="4.375" style="149" customWidth="1"/>
    <col min="6727" max="6912" width="9" style="149"/>
    <col min="6913" max="6982" width="4.375" style="149" customWidth="1"/>
    <col min="6983" max="7168" width="9" style="149"/>
    <col min="7169" max="7238" width="4.375" style="149" customWidth="1"/>
    <col min="7239" max="7424" width="9" style="149"/>
    <col min="7425" max="7494" width="4.375" style="149" customWidth="1"/>
    <col min="7495" max="7680" width="9" style="149"/>
    <col min="7681" max="7750" width="4.375" style="149" customWidth="1"/>
    <col min="7751" max="7936" width="9" style="149"/>
    <col min="7937" max="8006" width="4.375" style="149" customWidth="1"/>
    <col min="8007" max="8192" width="9" style="149"/>
    <col min="8193" max="8262" width="4.375" style="149" customWidth="1"/>
    <col min="8263" max="8448" width="9" style="149"/>
    <col min="8449" max="8518" width="4.375" style="149" customWidth="1"/>
    <col min="8519" max="8704" width="9" style="149"/>
    <col min="8705" max="8774" width="4.375" style="149" customWidth="1"/>
    <col min="8775" max="8960" width="9" style="149"/>
    <col min="8961" max="9030" width="4.375" style="149" customWidth="1"/>
    <col min="9031" max="9216" width="9" style="149"/>
    <col min="9217" max="9286" width="4.375" style="149" customWidth="1"/>
    <col min="9287" max="9472" width="9" style="149"/>
    <col min="9473" max="9542" width="4.375" style="149" customWidth="1"/>
    <col min="9543" max="9728" width="9" style="149"/>
    <col min="9729" max="9798" width="4.375" style="149" customWidth="1"/>
    <col min="9799" max="9984" width="9" style="149"/>
    <col min="9985" max="10054" width="4.375" style="149" customWidth="1"/>
    <col min="10055" max="10240" width="9" style="149"/>
    <col min="10241" max="10310" width="4.375" style="149" customWidth="1"/>
    <col min="10311" max="10496" width="9" style="149"/>
    <col min="10497" max="10566" width="4.375" style="149" customWidth="1"/>
    <col min="10567" max="10752" width="9" style="149"/>
    <col min="10753" max="10822" width="4.375" style="149" customWidth="1"/>
    <col min="10823" max="11008" width="9" style="149"/>
    <col min="11009" max="11078" width="4.375" style="149" customWidth="1"/>
    <col min="11079" max="11264" width="9" style="149"/>
    <col min="11265" max="11334" width="4.375" style="149" customWidth="1"/>
    <col min="11335" max="11520" width="9" style="149"/>
    <col min="11521" max="11590" width="4.375" style="149" customWidth="1"/>
    <col min="11591" max="11776" width="9" style="149"/>
    <col min="11777" max="11846" width="4.375" style="149" customWidth="1"/>
    <col min="11847" max="12032" width="9" style="149"/>
    <col min="12033" max="12102" width="4.375" style="149" customWidth="1"/>
    <col min="12103" max="12288" width="9" style="149"/>
    <col min="12289" max="12358" width="4.375" style="149" customWidth="1"/>
    <col min="12359" max="12544" width="9" style="149"/>
    <col min="12545" max="12614" width="4.375" style="149" customWidth="1"/>
    <col min="12615" max="12800" width="9" style="149"/>
    <col min="12801" max="12870" width="4.375" style="149" customWidth="1"/>
    <col min="12871" max="13056" width="9" style="149"/>
    <col min="13057" max="13126" width="4.375" style="149" customWidth="1"/>
    <col min="13127" max="13312" width="9" style="149"/>
    <col min="13313" max="13382" width="4.375" style="149" customWidth="1"/>
    <col min="13383" max="13568" width="9" style="149"/>
    <col min="13569" max="13638" width="4.375" style="149" customWidth="1"/>
    <col min="13639" max="13824" width="9" style="149"/>
    <col min="13825" max="13894" width="4.375" style="149" customWidth="1"/>
    <col min="13895" max="14080" width="9" style="149"/>
    <col min="14081" max="14150" width="4.375" style="149" customWidth="1"/>
    <col min="14151" max="14336" width="9" style="149"/>
    <col min="14337" max="14406" width="4.375" style="149" customWidth="1"/>
    <col min="14407" max="14592" width="9" style="149"/>
    <col min="14593" max="14662" width="4.375" style="149" customWidth="1"/>
    <col min="14663" max="14848" width="9" style="149"/>
    <col min="14849" max="14918" width="4.375" style="149" customWidth="1"/>
    <col min="14919" max="15104" width="9" style="149"/>
    <col min="15105" max="15174" width="4.375" style="149" customWidth="1"/>
    <col min="15175" max="15360" width="9" style="149"/>
    <col min="15361" max="15430" width="4.375" style="149" customWidth="1"/>
    <col min="15431" max="15616" width="9" style="149"/>
    <col min="15617" max="15686" width="4.375" style="149" customWidth="1"/>
    <col min="15687" max="15872" width="9" style="149"/>
    <col min="15873" max="15942" width="4.375" style="149" customWidth="1"/>
    <col min="15943" max="16128" width="9" style="149"/>
    <col min="16129" max="16198" width="4.375" style="149" customWidth="1"/>
    <col min="16199" max="16384" width="9" style="149"/>
  </cols>
  <sheetData>
    <row r="1" spans="1:70" ht="19.5" customHeight="1" x14ac:dyDescent="0.15">
      <c r="A1" s="78" t="s">
        <v>898</v>
      </c>
    </row>
    <row r="2" spans="1:70" ht="18.75" customHeight="1" x14ac:dyDescent="0.15">
      <c r="A2" s="22" t="s">
        <v>864</v>
      </c>
    </row>
    <row r="3" spans="1:70" ht="18.75" customHeight="1" thickBot="1" x14ac:dyDescent="0.2">
      <c r="A3" s="157" t="s">
        <v>916</v>
      </c>
    </row>
    <row r="4" spans="1:70" ht="18.75" customHeight="1" x14ac:dyDescent="0.15">
      <c r="A4" s="2268"/>
      <c r="B4" s="2269"/>
      <c r="C4" s="2272" t="s">
        <v>917</v>
      </c>
      <c r="D4" s="2273"/>
      <c r="E4" s="2273"/>
      <c r="F4" s="2273"/>
      <c r="G4" s="2273"/>
      <c r="H4" s="2273"/>
      <c r="I4" s="2273"/>
      <c r="J4" s="2273"/>
      <c r="K4" s="2273"/>
      <c r="L4" s="2273"/>
      <c r="M4" s="2273"/>
      <c r="N4" s="2273"/>
      <c r="O4" s="2273"/>
      <c r="P4" s="2273"/>
      <c r="Q4" s="2275" t="s">
        <v>918</v>
      </c>
      <c r="R4" s="888"/>
      <c r="S4" s="888"/>
      <c r="T4" s="888"/>
      <c r="U4" s="888"/>
      <c r="V4" s="888"/>
      <c r="W4" s="888"/>
      <c r="X4" s="888"/>
      <c r="Y4" s="888"/>
      <c r="Z4" s="888"/>
      <c r="AA4" s="888"/>
      <c r="AB4" s="888"/>
      <c r="AC4" s="888"/>
      <c r="AD4" s="888"/>
      <c r="AE4" s="888"/>
      <c r="AF4" s="888"/>
      <c r="AG4" s="888"/>
      <c r="AH4" s="888"/>
      <c r="AI4" s="888"/>
      <c r="AJ4" s="888"/>
      <c r="AK4" s="888"/>
      <c r="AL4" s="2276"/>
    </row>
    <row r="5" spans="1:70" ht="18.75" customHeight="1" x14ac:dyDescent="0.15">
      <c r="A5" s="2270"/>
      <c r="B5" s="2271"/>
      <c r="C5" s="2274"/>
      <c r="D5" s="2267"/>
      <c r="E5" s="2267"/>
      <c r="F5" s="2267"/>
      <c r="G5" s="2267"/>
      <c r="H5" s="2267"/>
      <c r="I5" s="2267"/>
      <c r="J5" s="2267"/>
      <c r="K5" s="2267"/>
      <c r="L5" s="2267"/>
      <c r="M5" s="2267"/>
      <c r="N5" s="2267"/>
      <c r="O5" s="2267"/>
      <c r="P5" s="2267"/>
      <c r="Q5" s="886"/>
      <c r="R5" s="887"/>
      <c r="S5" s="887"/>
      <c r="T5" s="887"/>
      <c r="U5" s="887"/>
      <c r="V5" s="887"/>
      <c r="W5" s="887"/>
      <c r="X5" s="887"/>
      <c r="Y5" s="887"/>
      <c r="Z5" s="887"/>
      <c r="AA5" s="887"/>
      <c r="AB5" s="887"/>
      <c r="AC5" s="887"/>
      <c r="AD5" s="887"/>
      <c r="AE5" s="887"/>
      <c r="AF5" s="887"/>
      <c r="AG5" s="887"/>
      <c r="AH5" s="887"/>
      <c r="AI5" s="887"/>
      <c r="AJ5" s="887"/>
      <c r="AK5" s="887"/>
      <c r="AL5" s="2134"/>
    </row>
    <row r="6" spans="1:70" ht="18.75" customHeight="1" x14ac:dyDescent="0.15">
      <c r="A6" s="2260" t="s">
        <v>944</v>
      </c>
      <c r="B6" s="1195"/>
      <c r="C6" s="770"/>
      <c r="D6" s="770"/>
      <c r="E6" s="777" t="s">
        <v>919</v>
      </c>
      <c r="F6" s="770"/>
      <c r="G6" s="770"/>
      <c r="H6" s="777" t="s">
        <v>920</v>
      </c>
      <c r="I6" s="777"/>
      <c r="J6" s="2254"/>
      <c r="K6" s="2254"/>
      <c r="L6" s="2256" t="s">
        <v>919</v>
      </c>
      <c r="M6" s="2254"/>
      <c r="N6" s="2254"/>
      <c r="O6" s="2258" t="s">
        <v>921</v>
      </c>
      <c r="P6" s="2258"/>
      <c r="Q6" s="2277"/>
      <c r="R6" s="1649"/>
      <c r="S6" s="1649"/>
      <c r="T6" s="1649"/>
      <c r="U6" s="1649"/>
      <c r="V6" s="1649"/>
      <c r="W6" s="1649"/>
      <c r="X6" s="1649"/>
      <c r="Y6" s="1649"/>
      <c r="Z6" s="1649"/>
      <c r="AA6" s="1649"/>
      <c r="AB6" s="1649"/>
      <c r="AC6" s="1649"/>
      <c r="AD6" s="1649"/>
      <c r="AE6" s="1649"/>
      <c r="AF6" s="1649"/>
      <c r="AG6" s="1649"/>
      <c r="AH6" s="1649"/>
      <c r="AI6" s="1649"/>
      <c r="AJ6" s="1649"/>
      <c r="AK6" s="1649"/>
      <c r="AL6" s="1650"/>
    </row>
    <row r="7" spans="1:70" ht="18.75" customHeight="1" x14ac:dyDescent="0.15">
      <c r="A7" s="2264"/>
      <c r="B7" s="2265"/>
      <c r="C7" s="723"/>
      <c r="D7" s="723"/>
      <c r="E7" s="825"/>
      <c r="F7" s="723"/>
      <c r="G7" s="723"/>
      <c r="H7" s="825"/>
      <c r="I7" s="825"/>
      <c r="J7" s="2266"/>
      <c r="K7" s="2266"/>
      <c r="L7" s="2267"/>
      <c r="M7" s="2266"/>
      <c r="N7" s="2266"/>
      <c r="O7" s="2263"/>
      <c r="P7" s="2263"/>
      <c r="Q7" s="1699"/>
      <c r="R7" s="947"/>
      <c r="S7" s="947"/>
      <c r="T7" s="947"/>
      <c r="U7" s="947"/>
      <c r="V7" s="947"/>
      <c r="W7" s="947"/>
      <c r="X7" s="947"/>
      <c r="Y7" s="947"/>
      <c r="Z7" s="947"/>
      <c r="AA7" s="947"/>
      <c r="AB7" s="947"/>
      <c r="AC7" s="947"/>
      <c r="AD7" s="947"/>
      <c r="AE7" s="947"/>
      <c r="AF7" s="947"/>
      <c r="AG7" s="947"/>
      <c r="AH7" s="947"/>
      <c r="AI7" s="947"/>
      <c r="AJ7" s="947"/>
      <c r="AK7" s="947"/>
      <c r="AL7" s="948"/>
    </row>
    <row r="8" spans="1:70" ht="18.75" customHeight="1" x14ac:dyDescent="0.15">
      <c r="A8" s="2260" t="s">
        <v>945</v>
      </c>
      <c r="B8" s="1195"/>
      <c r="C8" s="770"/>
      <c r="D8" s="770"/>
      <c r="E8" s="777" t="s">
        <v>919</v>
      </c>
      <c r="F8" s="770"/>
      <c r="G8" s="770"/>
      <c r="H8" s="777" t="s">
        <v>920</v>
      </c>
      <c r="I8" s="777"/>
      <c r="J8" s="2254"/>
      <c r="K8" s="2254"/>
      <c r="L8" s="2256" t="s">
        <v>919</v>
      </c>
      <c r="M8" s="2254"/>
      <c r="N8" s="2254"/>
      <c r="O8" s="2258" t="s">
        <v>921</v>
      </c>
      <c r="P8" s="2258"/>
      <c r="Q8" s="1699"/>
      <c r="R8" s="947"/>
      <c r="S8" s="947"/>
      <c r="T8" s="947"/>
      <c r="U8" s="947"/>
      <c r="V8" s="947"/>
      <c r="W8" s="947"/>
      <c r="X8" s="947"/>
      <c r="Y8" s="947"/>
      <c r="Z8" s="947"/>
      <c r="AA8" s="947"/>
      <c r="AB8" s="947"/>
      <c r="AC8" s="947"/>
      <c r="AD8" s="947"/>
      <c r="AE8" s="947"/>
      <c r="AF8" s="947"/>
      <c r="AG8" s="947"/>
      <c r="AH8" s="947"/>
      <c r="AI8" s="947"/>
      <c r="AJ8" s="947"/>
      <c r="AK8" s="947"/>
      <c r="AL8" s="948"/>
    </row>
    <row r="9" spans="1:70" ht="18.75" customHeight="1" x14ac:dyDescent="0.15">
      <c r="A9" s="2264"/>
      <c r="B9" s="2265"/>
      <c r="C9" s="723"/>
      <c r="D9" s="723"/>
      <c r="E9" s="825"/>
      <c r="F9" s="723"/>
      <c r="G9" s="723"/>
      <c r="H9" s="825"/>
      <c r="I9" s="825"/>
      <c r="J9" s="2266"/>
      <c r="K9" s="2266"/>
      <c r="L9" s="2267"/>
      <c r="M9" s="2266"/>
      <c r="N9" s="2266"/>
      <c r="O9" s="2263"/>
      <c r="P9" s="2263"/>
      <c r="Q9" s="1699"/>
      <c r="R9" s="947"/>
      <c r="S9" s="947"/>
      <c r="T9" s="947"/>
      <c r="U9" s="947"/>
      <c r="V9" s="947"/>
      <c r="W9" s="947"/>
      <c r="X9" s="947"/>
      <c r="Y9" s="947"/>
      <c r="Z9" s="947"/>
      <c r="AA9" s="947"/>
      <c r="AB9" s="947"/>
      <c r="AC9" s="947"/>
      <c r="AD9" s="947"/>
      <c r="AE9" s="947"/>
      <c r="AF9" s="947"/>
      <c r="AG9" s="947"/>
      <c r="AH9" s="947"/>
      <c r="AI9" s="947"/>
      <c r="AJ9" s="947"/>
      <c r="AK9" s="947"/>
      <c r="AL9" s="948"/>
    </row>
    <row r="10" spans="1:70" ht="18.75" customHeight="1" x14ac:dyDescent="0.15">
      <c r="A10" s="2260" t="s">
        <v>946</v>
      </c>
      <c r="B10" s="1195"/>
      <c r="C10" s="770"/>
      <c r="D10" s="770"/>
      <c r="E10" s="777" t="s">
        <v>919</v>
      </c>
      <c r="F10" s="770"/>
      <c r="G10" s="770"/>
      <c r="H10" s="777" t="s">
        <v>920</v>
      </c>
      <c r="I10" s="777"/>
      <c r="J10" s="2254"/>
      <c r="K10" s="2254"/>
      <c r="L10" s="2256" t="s">
        <v>919</v>
      </c>
      <c r="M10" s="2254"/>
      <c r="N10" s="2254"/>
      <c r="O10" s="2258" t="s">
        <v>921</v>
      </c>
      <c r="P10" s="2258"/>
      <c r="Q10" s="1699"/>
      <c r="R10" s="947"/>
      <c r="S10" s="947"/>
      <c r="T10" s="947"/>
      <c r="U10" s="947"/>
      <c r="V10" s="947"/>
      <c r="W10" s="947"/>
      <c r="X10" s="947"/>
      <c r="Y10" s="947"/>
      <c r="Z10" s="947"/>
      <c r="AA10" s="947"/>
      <c r="AB10" s="947"/>
      <c r="AC10" s="947"/>
      <c r="AD10" s="947"/>
      <c r="AE10" s="947"/>
      <c r="AF10" s="947"/>
      <c r="AG10" s="947"/>
      <c r="AH10" s="947"/>
      <c r="AI10" s="947"/>
      <c r="AJ10" s="947"/>
      <c r="AK10" s="947"/>
      <c r="AL10" s="948"/>
    </row>
    <row r="11" spans="1:70" ht="18.75" customHeight="1" x14ac:dyDescent="0.15">
      <c r="A11" s="2264"/>
      <c r="B11" s="2265"/>
      <c r="C11" s="723"/>
      <c r="D11" s="723"/>
      <c r="E11" s="825"/>
      <c r="F11" s="723"/>
      <c r="G11" s="723"/>
      <c r="H11" s="825"/>
      <c r="I11" s="825"/>
      <c r="J11" s="2266"/>
      <c r="K11" s="2266"/>
      <c r="L11" s="2267"/>
      <c r="M11" s="2266"/>
      <c r="N11" s="2266"/>
      <c r="O11" s="2263"/>
      <c r="P11" s="2263"/>
      <c r="Q11" s="1699"/>
      <c r="R11" s="947"/>
      <c r="S11" s="947"/>
      <c r="T11" s="947"/>
      <c r="U11" s="947"/>
      <c r="V11" s="947"/>
      <c r="W11" s="947"/>
      <c r="X11" s="947"/>
      <c r="Y11" s="947"/>
      <c r="Z11" s="947"/>
      <c r="AA11" s="947"/>
      <c r="AB11" s="947"/>
      <c r="AC11" s="947"/>
      <c r="AD11" s="947"/>
      <c r="AE11" s="947"/>
      <c r="AF11" s="947"/>
      <c r="AG11" s="947"/>
      <c r="AH11" s="947"/>
      <c r="AI11" s="947"/>
      <c r="AJ11" s="947"/>
      <c r="AK11" s="947"/>
      <c r="AL11" s="948"/>
    </row>
    <row r="12" spans="1:70" ht="18.75" customHeight="1" x14ac:dyDescent="0.15">
      <c r="A12" s="2260" t="s">
        <v>922</v>
      </c>
      <c r="B12" s="1195"/>
      <c r="C12" s="770"/>
      <c r="D12" s="770"/>
      <c r="E12" s="777" t="s">
        <v>919</v>
      </c>
      <c r="F12" s="770"/>
      <c r="G12" s="770"/>
      <c r="H12" s="777" t="s">
        <v>920</v>
      </c>
      <c r="I12" s="777"/>
      <c r="J12" s="2254"/>
      <c r="K12" s="2254"/>
      <c r="L12" s="2256" t="s">
        <v>919</v>
      </c>
      <c r="M12" s="2254"/>
      <c r="N12" s="2254"/>
      <c r="O12" s="2258" t="s">
        <v>921</v>
      </c>
      <c r="P12" s="2258"/>
      <c r="Q12" s="1699"/>
      <c r="R12" s="947"/>
      <c r="S12" s="947"/>
      <c r="T12" s="947"/>
      <c r="U12" s="947"/>
      <c r="V12" s="947"/>
      <c r="W12" s="947"/>
      <c r="X12" s="947"/>
      <c r="Y12" s="947"/>
      <c r="Z12" s="947"/>
      <c r="AA12" s="947"/>
      <c r="AB12" s="947"/>
      <c r="AC12" s="947"/>
      <c r="AD12" s="947"/>
      <c r="AE12" s="947"/>
      <c r="AF12" s="947"/>
      <c r="AG12" s="947"/>
      <c r="AH12" s="947"/>
      <c r="AI12" s="947"/>
      <c r="AJ12" s="947"/>
      <c r="AK12" s="947"/>
      <c r="AL12" s="948"/>
    </row>
    <row r="13" spans="1:70" ht="18.75" customHeight="1" thickBot="1" x14ac:dyDescent="0.2">
      <c r="A13" s="2261"/>
      <c r="B13" s="2262"/>
      <c r="C13" s="763"/>
      <c r="D13" s="763"/>
      <c r="E13" s="713"/>
      <c r="F13" s="763"/>
      <c r="G13" s="763"/>
      <c r="H13" s="713"/>
      <c r="I13" s="713"/>
      <c r="J13" s="2255"/>
      <c r="K13" s="2255"/>
      <c r="L13" s="2257"/>
      <c r="M13" s="2255"/>
      <c r="N13" s="2255"/>
      <c r="O13" s="2259"/>
      <c r="P13" s="2259"/>
      <c r="Q13" s="1907"/>
      <c r="R13" s="950"/>
      <c r="S13" s="950"/>
      <c r="T13" s="950"/>
      <c r="U13" s="950"/>
      <c r="V13" s="950"/>
      <c r="W13" s="950"/>
      <c r="X13" s="950"/>
      <c r="Y13" s="950"/>
      <c r="Z13" s="950"/>
      <c r="AA13" s="950"/>
      <c r="AB13" s="950"/>
      <c r="AC13" s="950"/>
      <c r="AD13" s="950"/>
      <c r="AE13" s="950"/>
      <c r="AF13" s="950"/>
      <c r="AG13" s="950"/>
      <c r="AH13" s="950"/>
      <c r="AI13" s="950"/>
      <c r="AJ13" s="950"/>
      <c r="AK13" s="950"/>
      <c r="AL13" s="951"/>
    </row>
    <row r="14" spans="1:70" s="337" customFormat="1" ht="18.75" customHeight="1" x14ac:dyDescent="0.4">
      <c r="A14" s="108"/>
      <c r="B14" s="108"/>
      <c r="C14" s="390"/>
      <c r="D14" s="112"/>
      <c r="E14" s="112"/>
      <c r="F14" s="112"/>
      <c r="G14" s="112"/>
      <c r="H14" s="304"/>
      <c r="I14" s="390"/>
      <c r="J14" s="65"/>
      <c r="K14" s="108"/>
      <c r="L14" s="108"/>
      <c r="M14" s="108"/>
      <c r="N14" s="108"/>
      <c r="O14" s="437"/>
      <c r="P14" s="437"/>
      <c r="Q14" s="437"/>
      <c r="R14" s="437"/>
      <c r="S14" s="437"/>
      <c r="T14" s="437"/>
      <c r="U14" s="437"/>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row>
    <row r="15" spans="1:70" s="337" customFormat="1" ht="18.75" customHeight="1" thickBot="1" x14ac:dyDescent="0.45">
      <c r="A15" s="22" t="s">
        <v>923</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22" t="s">
        <v>924</v>
      </c>
      <c r="AA15" s="108"/>
      <c r="AB15" s="108"/>
      <c r="AC15" s="108"/>
      <c r="AD15" s="108"/>
      <c r="AE15" s="108"/>
      <c r="AF15" s="108"/>
      <c r="AG15" s="108"/>
      <c r="AH15" s="108"/>
      <c r="AI15" s="108"/>
      <c r="AJ15" s="108"/>
      <c r="AK15" s="108"/>
      <c r="AL15" s="108"/>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row>
    <row r="16" spans="1:70" ht="18.75" customHeight="1" x14ac:dyDescent="0.15">
      <c r="A16" s="748"/>
      <c r="B16" s="749"/>
      <c r="C16" s="751"/>
      <c r="D16" s="750" t="s">
        <v>925</v>
      </c>
      <c r="E16" s="749"/>
      <c r="F16" s="749"/>
      <c r="G16" s="749"/>
      <c r="H16" s="751"/>
      <c r="I16" s="750" t="s">
        <v>926</v>
      </c>
      <c r="J16" s="749"/>
      <c r="K16" s="749"/>
      <c r="L16" s="749"/>
      <c r="M16" s="749"/>
      <c r="N16" s="749"/>
      <c r="O16" s="749"/>
      <c r="P16" s="749"/>
      <c r="Q16" s="751"/>
      <c r="R16" s="750" t="s">
        <v>927</v>
      </c>
      <c r="S16" s="751"/>
      <c r="T16" s="2247" t="s">
        <v>928</v>
      </c>
      <c r="U16" s="2247"/>
      <c r="V16" s="2247"/>
      <c r="W16" s="2247"/>
      <c r="X16" s="2248"/>
      <c r="Z16" s="748" t="s">
        <v>929</v>
      </c>
      <c r="AA16" s="749"/>
      <c r="AB16" s="749"/>
      <c r="AC16" s="751"/>
      <c r="AD16" s="507"/>
      <c r="AE16" s="507"/>
      <c r="AF16" s="821"/>
      <c r="AG16" s="821"/>
      <c r="AH16" s="64" t="s">
        <v>564</v>
      </c>
      <c r="AI16" s="64" t="s">
        <v>565</v>
      </c>
      <c r="AJ16" s="64" t="s">
        <v>15</v>
      </c>
      <c r="AK16" s="507"/>
      <c r="AL16" s="508"/>
    </row>
    <row r="17" spans="1:70" ht="18.75" customHeight="1" x14ac:dyDescent="0.15">
      <c r="A17" s="776" t="s">
        <v>930</v>
      </c>
      <c r="B17" s="777"/>
      <c r="C17" s="778"/>
      <c r="D17" s="361"/>
      <c r="E17" s="770" t="s">
        <v>576</v>
      </c>
      <c r="F17" s="37"/>
      <c r="G17" s="362"/>
      <c r="H17" s="842" t="s">
        <v>550</v>
      </c>
      <c r="I17" s="2249"/>
      <c r="J17" s="2250"/>
      <c r="K17" s="2250"/>
      <c r="L17" s="2250"/>
      <c r="M17" s="2250"/>
      <c r="N17" s="2250"/>
      <c r="O17" s="2250"/>
      <c r="P17" s="2250"/>
      <c r="Q17" s="2251"/>
      <c r="R17" s="840"/>
      <c r="S17" s="862"/>
      <c r="T17" s="362"/>
      <c r="U17" s="770" t="s">
        <v>576</v>
      </c>
      <c r="V17" s="37"/>
      <c r="W17" s="362"/>
      <c r="X17" s="835" t="s">
        <v>550</v>
      </c>
      <c r="Z17" s="804" t="s">
        <v>931</v>
      </c>
      <c r="AA17" s="805"/>
      <c r="AB17" s="805"/>
      <c r="AC17" s="805"/>
      <c r="AD17" s="854"/>
      <c r="AE17" s="854"/>
      <c r="AF17" s="854"/>
      <c r="AG17" s="854"/>
      <c r="AH17" s="854"/>
      <c r="AI17" s="854"/>
      <c r="AJ17" s="854"/>
      <c r="AK17" s="854"/>
      <c r="AL17" s="856"/>
    </row>
    <row r="18" spans="1:70" ht="18.75" customHeight="1" x14ac:dyDescent="0.15">
      <c r="A18" s="839"/>
      <c r="B18" s="825"/>
      <c r="C18" s="816"/>
      <c r="D18" s="475"/>
      <c r="E18" s="723"/>
      <c r="F18" s="40"/>
      <c r="G18" s="345"/>
      <c r="H18" s="843"/>
      <c r="I18" s="2252"/>
      <c r="J18" s="1712"/>
      <c r="K18" s="1712"/>
      <c r="L18" s="1712"/>
      <c r="M18" s="1712"/>
      <c r="N18" s="1712"/>
      <c r="O18" s="1712"/>
      <c r="P18" s="1712"/>
      <c r="Q18" s="2253"/>
      <c r="R18" s="810"/>
      <c r="S18" s="849"/>
      <c r="T18" s="345"/>
      <c r="U18" s="723"/>
      <c r="V18" s="40"/>
      <c r="W18" s="345"/>
      <c r="X18" s="845"/>
      <c r="Z18" s="804"/>
      <c r="AA18" s="805"/>
      <c r="AB18" s="805"/>
      <c r="AC18" s="805"/>
      <c r="AD18" s="854"/>
      <c r="AE18" s="854"/>
      <c r="AF18" s="854"/>
      <c r="AG18" s="854"/>
      <c r="AH18" s="854"/>
      <c r="AI18" s="854"/>
      <c r="AJ18" s="854"/>
      <c r="AK18" s="854"/>
      <c r="AL18" s="856"/>
    </row>
    <row r="19" spans="1:70" ht="18.75" customHeight="1" x14ac:dyDescent="0.15">
      <c r="A19" s="759" t="s">
        <v>1138</v>
      </c>
      <c r="B19" s="760"/>
      <c r="C19" s="761"/>
      <c r="D19" s="416"/>
      <c r="E19" s="762" t="s">
        <v>576</v>
      </c>
      <c r="F19" s="43"/>
      <c r="G19" s="370"/>
      <c r="H19" s="1863" t="s">
        <v>550</v>
      </c>
      <c r="I19" s="2239"/>
      <c r="J19" s="1681"/>
      <c r="K19" s="1681"/>
      <c r="L19" s="1681"/>
      <c r="M19" s="1681"/>
      <c r="N19" s="1681"/>
      <c r="O19" s="1681"/>
      <c r="P19" s="1681"/>
      <c r="Q19" s="2240"/>
      <c r="R19" s="846"/>
      <c r="S19" s="848"/>
      <c r="T19" s="370"/>
      <c r="U19" s="762" t="s">
        <v>576</v>
      </c>
      <c r="V19" s="43"/>
      <c r="W19" s="370"/>
      <c r="X19" s="1845" t="s">
        <v>550</v>
      </c>
      <c r="Z19" s="804"/>
      <c r="AA19" s="805"/>
      <c r="AB19" s="805"/>
      <c r="AC19" s="805"/>
      <c r="AD19" s="854"/>
      <c r="AE19" s="854"/>
      <c r="AF19" s="854"/>
      <c r="AG19" s="854"/>
      <c r="AH19" s="854"/>
      <c r="AI19" s="854"/>
      <c r="AJ19" s="854"/>
      <c r="AK19" s="854"/>
      <c r="AL19" s="856"/>
    </row>
    <row r="20" spans="1:70" s="4" customFormat="1" ht="18.75" customHeight="1" thickBot="1" x14ac:dyDescent="0.45">
      <c r="A20" s="759"/>
      <c r="B20" s="760"/>
      <c r="C20" s="761"/>
      <c r="D20" s="416"/>
      <c r="E20" s="762"/>
      <c r="F20" s="43"/>
      <c r="G20" s="370"/>
      <c r="H20" s="1863"/>
      <c r="I20" s="2239"/>
      <c r="J20" s="1681"/>
      <c r="K20" s="1681"/>
      <c r="L20" s="1681"/>
      <c r="M20" s="1681"/>
      <c r="N20" s="1681"/>
      <c r="O20" s="1681"/>
      <c r="P20" s="1681"/>
      <c r="Q20" s="2240"/>
      <c r="R20" s="846"/>
      <c r="S20" s="848"/>
      <c r="T20" s="370"/>
      <c r="U20" s="762"/>
      <c r="V20" s="43"/>
      <c r="W20" s="370"/>
      <c r="X20" s="1845"/>
      <c r="Y20" s="108"/>
      <c r="Z20" s="804"/>
      <c r="AA20" s="805"/>
      <c r="AB20" s="805"/>
      <c r="AC20" s="805"/>
      <c r="AD20" s="854"/>
      <c r="AE20" s="854"/>
      <c r="AF20" s="854"/>
      <c r="AG20" s="854"/>
      <c r="AH20" s="854"/>
      <c r="AI20" s="854"/>
      <c r="AJ20" s="854"/>
      <c r="AK20" s="854"/>
      <c r="AL20" s="856"/>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row>
    <row r="21" spans="1:70" ht="18.75" customHeight="1" x14ac:dyDescent="0.15">
      <c r="A21" s="2135" t="s">
        <v>932</v>
      </c>
      <c r="B21" s="2136"/>
      <c r="C21" s="2136"/>
      <c r="D21" s="2136"/>
      <c r="E21" s="2136"/>
      <c r="F21" s="2136"/>
      <c r="G21" s="2136"/>
      <c r="H21" s="2136"/>
      <c r="I21" s="2136"/>
      <c r="J21" s="2136"/>
      <c r="K21" s="2136"/>
      <c r="L21" s="2136"/>
      <c r="M21" s="2136"/>
      <c r="N21" s="2136"/>
      <c r="O21" s="2136"/>
      <c r="P21" s="2136"/>
      <c r="Q21" s="2136"/>
      <c r="R21" s="2136"/>
      <c r="S21" s="2136"/>
      <c r="T21" s="2136"/>
      <c r="U21" s="2136"/>
      <c r="V21" s="2136"/>
      <c r="W21" s="2136"/>
      <c r="X21" s="2137"/>
      <c r="Z21" s="804"/>
      <c r="AA21" s="805"/>
      <c r="AB21" s="805"/>
      <c r="AC21" s="805"/>
      <c r="AD21" s="854"/>
      <c r="AE21" s="854"/>
      <c r="AF21" s="854"/>
      <c r="AG21" s="854"/>
      <c r="AH21" s="854"/>
      <c r="AI21" s="854"/>
      <c r="AJ21" s="854"/>
      <c r="AK21" s="854"/>
      <c r="AL21" s="856"/>
    </row>
    <row r="22" spans="1:70" ht="18.75" customHeight="1" thickBot="1" x14ac:dyDescent="0.2">
      <c r="A22" s="1680"/>
      <c r="B22" s="1681"/>
      <c r="C22" s="1681"/>
      <c r="D22" s="1681"/>
      <c r="E22" s="1681"/>
      <c r="F22" s="1681"/>
      <c r="G22" s="1681"/>
      <c r="H22" s="1681"/>
      <c r="I22" s="1681"/>
      <c r="J22" s="1681"/>
      <c r="K22" s="1681"/>
      <c r="L22" s="1681"/>
      <c r="M22" s="1681"/>
      <c r="N22" s="1681"/>
      <c r="O22" s="1681"/>
      <c r="P22" s="1681"/>
      <c r="Q22" s="1681"/>
      <c r="R22" s="1681"/>
      <c r="S22" s="1681"/>
      <c r="T22" s="1681"/>
      <c r="U22" s="1681"/>
      <c r="V22" s="1681"/>
      <c r="W22" s="1681"/>
      <c r="X22" s="1682"/>
      <c r="Z22" s="794"/>
      <c r="AA22" s="795"/>
      <c r="AB22" s="795"/>
      <c r="AC22" s="795"/>
      <c r="AD22" s="855"/>
      <c r="AE22" s="855"/>
      <c r="AF22" s="855"/>
      <c r="AG22" s="855"/>
      <c r="AH22" s="855"/>
      <c r="AI22" s="855"/>
      <c r="AJ22" s="855"/>
      <c r="AK22" s="855"/>
      <c r="AL22" s="857"/>
    </row>
    <row r="23" spans="1:70" ht="18.75" customHeight="1" thickBot="1" x14ac:dyDescent="0.2">
      <c r="A23" s="1680"/>
      <c r="B23" s="1681"/>
      <c r="C23" s="1681"/>
      <c r="D23" s="1681"/>
      <c r="E23" s="1681"/>
      <c r="F23" s="1681"/>
      <c r="G23" s="1681"/>
      <c r="H23" s="1681"/>
      <c r="I23" s="1681"/>
      <c r="J23" s="1681"/>
      <c r="K23" s="1681"/>
      <c r="L23" s="1681"/>
      <c r="M23" s="1681"/>
      <c r="N23" s="1681"/>
      <c r="O23" s="1681"/>
      <c r="P23" s="1681"/>
      <c r="Q23" s="1681"/>
      <c r="R23" s="1681"/>
      <c r="S23" s="1681"/>
      <c r="T23" s="1681"/>
      <c r="U23" s="1681"/>
      <c r="V23" s="1681"/>
      <c r="W23" s="1681"/>
      <c r="X23" s="1682"/>
    </row>
    <row r="24" spans="1:70" ht="18.75" customHeight="1" x14ac:dyDescent="0.15">
      <c r="A24" s="1680"/>
      <c r="B24" s="1681"/>
      <c r="C24" s="1681"/>
      <c r="D24" s="1681"/>
      <c r="E24" s="1681"/>
      <c r="F24" s="1681"/>
      <c r="G24" s="1681"/>
      <c r="H24" s="1681"/>
      <c r="I24" s="1681"/>
      <c r="J24" s="1681"/>
      <c r="K24" s="1681"/>
      <c r="L24" s="1681"/>
      <c r="M24" s="1681"/>
      <c r="N24" s="1681"/>
      <c r="O24" s="1681"/>
      <c r="P24" s="1681"/>
      <c r="Q24" s="1681"/>
      <c r="R24" s="1681"/>
      <c r="S24" s="1681"/>
      <c r="T24" s="1681"/>
      <c r="U24" s="1681"/>
      <c r="V24" s="1681"/>
      <c r="W24" s="1681"/>
      <c r="X24" s="1682"/>
      <c r="Z24" s="2241" t="s">
        <v>933</v>
      </c>
      <c r="AA24" s="2242"/>
      <c r="AB24" s="2242"/>
      <c r="AC24" s="2242"/>
      <c r="AD24" s="2242"/>
      <c r="AE24" s="2243"/>
      <c r="AF24" s="403"/>
      <c r="AG24" s="341"/>
      <c r="AH24" s="952" t="s">
        <v>576</v>
      </c>
      <c r="AI24" s="342"/>
      <c r="AJ24" s="341"/>
      <c r="AK24" s="952" t="s">
        <v>550</v>
      </c>
      <c r="AL24" s="381"/>
    </row>
    <row r="25" spans="1:70" ht="18.75" customHeight="1" thickBot="1" x14ac:dyDescent="0.2">
      <c r="A25" s="1683"/>
      <c r="B25" s="1684"/>
      <c r="C25" s="1684"/>
      <c r="D25" s="1684"/>
      <c r="E25" s="1684"/>
      <c r="F25" s="1684"/>
      <c r="G25" s="1684"/>
      <c r="H25" s="1684"/>
      <c r="I25" s="1684"/>
      <c r="J25" s="1684"/>
      <c r="K25" s="1684"/>
      <c r="L25" s="1684"/>
      <c r="M25" s="1684"/>
      <c r="N25" s="1684"/>
      <c r="O25" s="1684"/>
      <c r="P25" s="1684"/>
      <c r="Q25" s="1684"/>
      <c r="R25" s="1684"/>
      <c r="S25" s="1684"/>
      <c r="T25" s="1684"/>
      <c r="U25" s="1684"/>
      <c r="V25" s="1684"/>
      <c r="W25" s="1684"/>
      <c r="X25" s="1685"/>
      <c r="Z25" s="2244"/>
      <c r="AA25" s="2245"/>
      <c r="AB25" s="2245"/>
      <c r="AC25" s="2245"/>
      <c r="AD25" s="2245"/>
      <c r="AE25" s="2246"/>
      <c r="AF25" s="352"/>
      <c r="AG25" s="180"/>
      <c r="AH25" s="763"/>
      <c r="AI25" s="45"/>
      <c r="AJ25" s="180"/>
      <c r="AK25" s="763"/>
      <c r="AL25" s="46"/>
    </row>
    <row r="26" spans="1:70" ht="18.75" customHeight="1" x14ac:dyDescent="0.15"/>
    <row r="27" spans="1:70" ht="18.75" customHeight="1" thickBot="1" x14ac:dyDescent="0.2">
      <c r="A27" s="22" t="s">
        <v>934</v>
      </c>
      <c r="Q27" s="22" t="s">
        <v>935</v>
      </c>
      <c r="AC27" s="155"/>
      <c r="AD27" s="155"/>
      <c r="AE27" s="155"/>
      <c r="AF27" s="155"/>
      <c r="AG27" s="155"/>
    </row>
    <row r="28" spans="1:70" ht="18.75" customHeight="1" x14ac:dyDescent="0.15">
      <c r="A28" s="2236"/>
      <c r="B28" s="2237"/>
      <c r="C28" s="2237"/>
      <c r="D28" s="2237"/>
      <c r="E28" s="2237"/>
      <c r="F28" s="2237"/>
      <c r="G28" s="2237"/>
      <c r="H28" s="2237"/>
      <c r="I28" s="2237"/>
      <c r="J28" s="2237"/>
      <c r="K28" s="2237"/>
      <c r="L28" s="2237"/>
      <c r="M28" s="2237"/>
      <c r="N28" s="2237"/>
      <c r="O28" s="2238"/>
      <c r="Q28" s="884" t="s">
        <v>936</v>
      </c>
      <c r="R28" s="792"/>
      <c r="S28" s="792"/>
      <c r="T28" s="885"/>
      <c r="U28" s="342"/>
      <c r="V28" s="341"/>
      <c r="W28" s="952" t="s">
        <v>576</v>
      </c>
      <c r="X28" s="342"/>
      <c r="Y28" s="341"/>
      <c r="Z28" s="952" t="s">
        <v>550</v>
      </c>
      <c r="AA28" s="505"/>
      <c r="AB28" s="1090" t="s">
        <v>937</v>
      </c>
      <c r="AC28" s="1091"/>
      <c r="AD28" s="1091"/>
      <c r="AE28" s="1092"/>
      <c r="AF28" s="342"/>
      <c r="AG28" s="341"/>
      <c r="AH28" s="952" t="s">
        <v>576</v>
      </c>
      <c r="AI28" s="342"/>
      <c r="AJ28" s="341"/>
      <c r="AK28" s="952" t="s">
        <v>550</v>
      </c>
      <c r="AL28" s="381"/>
    </row>
    <row r="29" spans="1:70" ht="18.75" customHeight="1" x14ac:dyDescent="0.15">
      <c r="A29" s="1680"/>
      <c r="B29" s="1681"/>
      <c r="C29" s="1681"/>
      <c r="D29" s="1681"/>
      <c r="E29" s="1681"/>
      <c r="F29" s="1681"/>
      <c r="G29" s="1681"/>
      <c r="H29" s="1681"/>
      <c r="I29" s="1681"/>
      <c r="J29" s="1681"/>
      <c r="K29" s="1681"/>
      <c r="L29" s="1681"/>
      <c r="M29" s="1681"/>
      <c r="N29" s="1681"/>
      <c r="O29" s="1682"/>
      <c r="Q29" s="839"/>
      <c r="R29" s="825"/>
      <c r="S29" s="825"/>
      <c r="T29" s="816"/>
      <c r="U29" s="43"/>
      <c r="V29" s="370"/>
      <c r="W29" s="762"/>
      <c r="X29" s="43"/>
      <c r="Y29" s="370"/>
      <c r="Z29" s="762"/>
      <c r="AA29" s="417"/>
      <c r="AB29" s="1093"/>
      <c r="AC29" s="1094"/>
      <c r="AD29" s="1094"/>
      <c r="AE29" s="1095"/>
      <c r="AF29" s="43"/>
      <c r="AG29" s="370"/>
      <c r="AH29" s="723"/>
      <c r="AI29" s="40"/>
      <c r="AJ29" s="345"/>
      <c r="AK29" s="723"/>
      <c r="AL29" s="41"/>
    </row>
    <row r="30" spans="1:70" ht="18.75" customHeight="1" x14ac:dyDescent="0.15">
      <c r="A30" s="1680"/>
      <c r="B30" s="1681"/>
      <c r="C30" s="1681"/>
      <c r="D30" s="1681"/>
      <c r="E30" s="1681"/>
      <c r="F30" s="1681"/>
      <c r="G30" s="1681"/>
      <c r="H30" s="1681"/>
      <c r="I30" s="1681"/>
      <c r="J30" s="1681"/>
      <c r="K30" s="1681"/>
      <c r="L30" s="1681"/>
      <c r="M30" s="1681"/>
      <c r="N30" s="1681"/>
      <c r="O30" s="1682"/>
      <c r="Q30" s="776" t="s">
        <v>938</v>
      </c>
      <c r="R30" s="777"/>
      <c r="S30" s="777"/>
      <c r="T30" s="778"/>
      <c r="U30" s="866" t="s">
        <v>939</v>
      </c>
      <c r="V30" s="770"/>
      <c r="W30" s="770"/>
      <c r="X30" s="770"/>
      <c r="Y30" s="770"/>
      <c r="Z30" s="770"/>
      <c r="AA30" s="842"/>
      <c r="AB30" s="866" t="s">
        <v>940</v>
      </c>
      <c r="AC30" s="777"/>
      <c r="AD30" s="777"/>
      <c r="AE30" s="778"/>
      <c r="AF30" s="866" t="s">
        <v>939</v>
      </c>
      <c r="AG30" s="770"/>
      <c r="AH30" s="770"/>
      <c r="AI30" s="777" t="s">
        <v>919</v>
      </c>
      <c r="AJ30" s="770"/>
      <c r="AK30" s="770"/>
      <c r="AL30" s="834" t="s">
        <v>941</v>
      </c>
    </row>
    <row r="31" spans="1:70" ht="18.75" customHeight="1" x14ac:dyDescent="0.15">
      <c r="A31" s="1680"/>
      <c r="B31" s="1681"/>
      <c r="C31" s="1681"/>
      <c r="D31" s="1681"/>
      <c r="E31" s="1681"/>
      <c r="F31" s="1681"/>
      <c r="G31" s="1681"/>
      <c r="H31" s="1681"/>
      <c r="I31" s="1681"/>
      <c r="J31" s="1681"/>
      <c r="K31" s="1681"/>
      <c r="L31" s="1681"/>
      <c r="M31" s="1681"/>
      <c r="N31" s="1681"/>
      <c r="O31" s="1682"/>
      <c r="Q31" s="759"/>
      <c r="R31" s="760"/>
      <c r="S31" s="760"/>
      <c r="T31" s="761"/>
      <c r="U31" s="2230"/>
      <c r="V31" s="1984"/>
      <c r="W31" s="1984"/>
      <c r="X31" s="1984"/>
      <c r="Y31" s="1984"/>
      <c r="Z31" s="1984"/>
      <c r="AA31" s="1985"/>
      <c r="AB31" s="899"/>
      <c r="AC31" s="760"/>
      <c r="AD31" s="760"/>
      <c r="AE31" s="761"/>
      <c r="AF31" s="2230"/>
      <c r="AG31" s="1984"/>
      <c r="AH31" s="1984"/>
      <c r="AI31" s="2234"/>
      <c r="AJ31" s="1984"/>
      <c r="AK31" s="1984"/>
      <c r="AL31" s="2228"/>
    </row>
    <row r="32" spans="1:70" ht="18.75" customHeight="1" x14ac:dyDescent="0.15">
      <c r="A32" s="1680"/>
      <c r="B32" s="1681"/>
      <c r="C32" s="1681"/>
      <c r="D32" s="1681"/>
      <c r="E32" s="1681"/>
      <c r="F32" s="1681"/>
      <c r="G32" s="1681"/>
      <c r="H32" s="1681"/>
      <c r="I32" s="1681"/>
      <c r="J32" s="1681"/>
      <c r="K32" s="1681"/>
      <c r="L32" s="1681"/>
      <c r="M32" s="1681"/>
      <c r="N32" s="1681"/>
      <c r="O32" s="1682"/>
      <c r="Q32" s="759"/>
      <c r="R32" s="760"/>
      <c r="S32" s="760"/>
      <c r="T32" s="761"/>
      <c r="U32" s="2229" t="s">
        <v>942</v>
      </c>
      <c r="V32" s="2231"/>
      <c r="W32" s="2231"/>
      <c r="X32" s="2231"/>
      <c r="Y32" s="2231"/>
      <c r="Z32" s="2231"/>
      <c r="AA32" s="2232"/>
      <c r="AB32" s="899"/>
      <c r="AC32" s="760"/>
      <c r="AD32" s="760"/>
      <c r="AE32" s="761"/>
      <c r="AF32" s="2229" t="s">
        <v>942</v>
      </c>
      <c r="AG32" s="2231"/>
      <c r="AH32" s="2231"/>
      <c r="AI32" s="2233" t="s">
        <v>919</v>
      </c>
      <c r="AJ32" s="2231"/>
      <c r="AK32" s="2231"/>
      <c r="AL32" s="2235" t="s">
        <v>941</v>
      </c>
    </row>
    <row r="33" spans="1:38" ht="18.75" customHeight="1" x14ac:dyDescent="0.15">
      <c r="A33" s="1680"/>
      <c r="B33" s="1681"/>
      <c r="C33" s="1681"/>
      <c r="D33" s="1681"/>
      <c r="E33" s="1681"/>
      <c r="F33" s="1681"/>
      <c r="G33" s="1681"/>
      <c r="H33" s="1681"/>
      <c r="I33" s="1681"/>
      <c r="J33" s="1681"/>
      <c r="K33" s="1681"/>
      <c r="L33" s="1681"/>
      <c r="M33" s="1681"/>
      <c r="N33" s="1681"/>
      <c r="O33" s="1682"/>
      <c r="Q33" s="759"/>
      <c r="R33" s="760"/>
      <c r="S33" s="760"/>
      <c r="T33" s="761"/>
      <c r="U33" s="2230"/>
      <c r="V33" s="1984"/>
      <c r="W33" s="1984"/>
      <c r="X33" s="1984"/>
      <c r="Y33" s="1984"/>
      <c r="Z33" s="1984"/>
      <c r="AA33" s="1985"/>
      <c r="AB33" s="899"/>
      <c r="AC33" s="760"/>
      <c r="AD33" s="760"/>
      <c r="AE33" s="761"/>
      <c r="AF33" s="2230"/>
      <c r="AG33" s="1984"/>
      <c r="AH33" s="1984"/>
      <c r="AI33" s="2234"/>
      <c r="AJ33" s="1984"/>
      <c r="AK33" s="1984"/>
      <c r="AL33" s="2228"/>
    </row>
    <row r="34" spans="1:38" ht="18.75" customHeight="1" x14ac:dyDescent="0.15">
      <c r="A34" s="1680"/>
      <c r="B34" s="1681"/>
      <c r="C34" s="1681"/>
      <c r="D34" s="1681"/>
      <c r="E34" s="1681"/>
      <c r="F34" s="1681"/>
      <c r="G34" s="1681"/>
      <c r="H34" s="1681"/>
      <c r="I34" s="1681"/>
      <c r="J34" s="1681"/>
      <c r="K34" s="1681"/>
      <c r="L34" s="1681"/>
      <c r="M34" s="1681"/>
      <c r="N34" s="1681"/>
      <c r="O34" s="1682"/>
      <c r="Q34" s="759"/>
      <c r="R34" s="760"/>
      <c r="S34" s="760"/>
      <c r="T34" s="761"/>
      <c r="U34" s="899" t="s">
        <v>943</v>
      </c>
      <c r="V34" s="762"/>
      <c r="W34" s="762"/>
      <c r="X34" s="762"/>
      <c r="Y34" s="762"/>
      <c r="Z34" s="762"/>
      <c r="AA34" s="1863"/>
      <c r="AB34" s="899"/>
      <c r="AC34" s="760"/>
      <c r="AD34" s="760"/>
      <c r="AE34" s="761"/>
      <c r="AF34" s="899" t="s">
        <v>943</v>
      </c>
      <c r="AG34" s="762"/>
      <c r="AH34" s="762"/>
      <c r="AI34" s="760" t="s">
        <v>919</v>
      </c>
      <c r="AJ34" s="762"/>
      <c r="AK34" s="762"/>
      <c r="AL34" s="861" t="s">
        <v>941</v>
      </c>
    </row>
    <row r="35" spans="1:38" ht="18.75" customHeight="1" thickBot="1" x14ac:dyDescent="0.2">
      <c r="A35" s="1683"/>
      <c r="B35" s="1684"/>
      <c r="C35" s="1684"/>
      <c r="D35" s="1684"/>
      <c r="E35" s="1684"/>
      <c r="F35" s="1684"/>
      <c r="G35" s="1684"/>
      <c r="H35" s="1684"/>
      <c r="I35" s="1684"/>
      <c r="J35" s="1684"/>
      <c r="K35" s="1684"/>
      <c r="L35" s="1684"/>
      <c r="M35" s="1684"/>
      <c r="N35" s="1684"/>
      <c r="O35" s="1685"/>
      <c r="Q35" s="712"/>
      <c r="R35" s="713"/>
      <c r="S35" s="713"/>
      <c r="T35" s="714"/>
      <c r="U35" s="715"/>
      <c r="V35" s="763"/>
      <c r="W35" s="763"/>
      <c r="X35" s="763"/>
      <c r="Y35" s="763"/>
      <c r="Z35" s="763"/>
      <c r="AA35" s="844"/>
      <c r="AB35" s="715"/>
      <c r="AC35" s="713"/>
      <c r="AD35" s="713"/>
      <c r="AE35" s="714"/>
      <c r="AF35" s="715"/>
      <c r="AG35" s="763"/>
      <c r="AH35" s="763"/>
      <c r="AI35" s="713"/>
      <c r="AJ35" s="763"/>
      <c r="AK35" s="763"/>
      <c r="AL35" s="960"/>
    </row>
    <row r="36" spans="1:38" ht="18.75" customHeight="1" x14ac:dyDescent="0.15">
      <c r="A36" s="437"/>
      <c r="B36" s="437"/>
      <c r="C36" s="437"/>
      <c r="D36" s="437"/>
      <c r="E36" s="437"/>
      <c r="F36" s="437"/>
      <c r="G36" s="437"/>
      <c r="H36" s="437"/>
      <c r="I36" s="437"/>
    </row>
    <row r="37" spans="1:38" ht="18.75" customHeight="1" x14ac:dyDescent="0.15">
      <c r="A37" s="437"/>
      <c r="B37" s="437"/>
      <c r="C37" s="437"/>
      <c r="D37" s="437"/>
      <c r="E37" s="437"/>
      <c r="F37" s="437"/>
      <c r="G37" s="437"/>
      <c r="H37" s="437"/>
      <c r="I37" s="437"/>
    </row>
    <row r="38" spans="1:38" ht="18.75" customHeight="1" x14ac:dyDescent="0.15">
      <c r="A38" s="437"/>
      <c r="B38" s="437"/>
      <c r="C38" s="437"/>
      <c r="D38" s="437"/>
      <c r="E38" s="437"/>
      <c r="F38" s="437"/>
      <c r="G38" s="437"/>
      <c r="H38" s="437"/>
      <c r="I38" s="437"/>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215B9FC1-B446-419F-9A03-7D83A86878C5}">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C90D-20FA-4134-A274-3C4A1467EE83}">
  <sheetPr>
    <tabColor theme="7" tint="0.79998168889431442"/>
    <pageSetUpPr fitToPage="1"/>
  </sheetPr>
  <dimension ref="A1:AR268"/>
  <sheetViews>
    <sheetView view="pageBreakPreview" zoomScale="97" zoomScaleNormal="70" zoomScaleSheetLayoutView="97" zoomScalePageLayoutView="85" workbookViewId="0">
      <selection activeCell="AN2" sqref="AN2"/>
    </sheetView>
  </sheetViews>
  <sheetFormatPr defaultRowHeight="16.5" x14ac:dyDescent="0.15"/>
  <cols>
    <col min="1" max="44" width="4.375" style="108" customWidth="1"/>
    <col min="45" max="16384" width="9" style="149"/>
  </cols>
  <sheetData>
    <row r="1" spans="1:44" ht="18.75" customHeight="1" thickBot="1" x14ac:dyDescent="0.2">
      <c r="A1" s="78" t="s">
        <v>898</v>
      </c>
      <c r="B1" s="22"/>
    </row>
    <row r="2" spans="1:44" s="4" customFormat="1" ht="18.75" customHeight="1" x14ac:dyDescent="0.4">
      <c r="A2" s="22" t="s">
        <v>947</v>
      </c>
      <c r="B2" s="22"/>
      <c r="C2" s="108"/>
      <c r="D2" s="108"/>
      <c r="E2" s="108"/>
      <c r="F2" s="1790" t="s">
        <v>948</v>
      </c>
      <c r="G2" s="1622"/>
      <c r="H2" s="403"/>
      <c r="I2" s="1959" t="s">
        <v>949</v>
      </c>
      <c r="J2" s="1959"/>
      <c r="K2" s="342"/>
      <c r="L2" s="1959" t="s">
        <v>950</v>
      </c>
      <c r="M2" s="1959"/>
      <c r="N2" s="1959"/>
      <c r="O2" s="342"/>
      <c r="P2" s="2319" t="s">
        <v>951</v>
      </c>
      <c r="Q2" s="2319"/>
      <c r="R2" s="2320"/>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4" s="4" customFormat="1" ht="18.75" customHeight="1" thickBot="1" x14ac:dyDescent="0.45">
      <c r="A3" s="22" t="s">
        <v>991</v>
      </c>
      <c r="B3" s="22"/>
      <c r="C3" s="108"/>
      <c r="D3" s="108"/>
      <c r="E3" s="108"/>
      <c r="F3" s="767"/>
      <c r="G3" s="768"/>
      <c r="H3" s="509"/>
      <c r="I3" s="2321" t="s">
        <v>952</v>
      </c>
      <c r="J3" s="2321"/>
      <c r="K3" s="2321"/>
      <c r="L3" s="510"/>
      <c r="M3" s="2321" t="s">
        <v>584</v>
      </c>
      <c r="N3" s="2321"/>
      <c r="O3" s="2322"/>
      <c r="P3" s="2322"/>
      <c r="Q3" s="2322"/>
      <c r="R3" s="99" t="s">
        <v>229</v>
      </c>
      <c r="S3" s="108"/>
      <c r="T3" s="108"/>
      <c r="U3" s="108"/>
      <c r="V3" s="108"/>
      <c r="W3" s="108"/>
      <c r="X3" s="108"/>
      <c r="Y3" s="108"/>
      <c r="Z3" s="108"/>
      <c r="AA3" s="65"/>
      <c r="AB3" s="108"/>
      <c r="AC3" s="108"/>
      <c r="AD3" s="108"/>
      <c r="AE3" s="108"/>
      <c r="AF3" s="108"/>
      <c r="AG3" s="108"/>
      <c r="AH3" s="108"/>
      <c r="AI3" s="108"/>
      <c r="AJ3" s="108"/>
      <c r="AK3" s="108"/>
      <c r="AL3" s="108"/>
      <c r="AM3" s="108"/>
      <c r="AN3" s="108"/>
      <c r="AO3" s="108"/>
      <c r="AP3" s="108"/>
      <c r="AQ3" s="108"/>
      <c r="AR3" s="108"/>
    </row>
    <row r="4" spans="1:44" s="4" customFormat="1" ht="18.75" customHeight="1" x14ac:dyDescent="0.4">
      <c r="A4" s="826" t="s">
        <v>953</v>
      </c>
      <c r="B4" s="827"/>
      <c r="C4" s="791" t="s">
        <v>954</v>
      </c>
      <c r="D4" s="885"/>
      <c r="E4" s="2315" t="s">
        <v>955</v>
      </c>
      <c r="F4" s="2316"/>
      <c r="G4" s="816" t="s">
        <v>953</v>
      </c>
      <c r="H4" s="2312"/>
      <c r="I4" s="899" t="s">
        <v>954</v>
      </c>
      <c r="J4" s="761"/>
      <c r="K4" s="2317" t="s">
        <v>955</v>
      </c>
      <c r="L4" s="2318"/>
      <c r="M4" s="816" t="s">
        <v>953</v>
      </c>
      <c r="N4" s="2312"/>
      <c r="O4" s="899" t="s">
        <v>954</v>
      </c>
      <c r="P4" s="761"/>
      <c r="Q4" s="2313" t="s">
        <v>955</v>
      </c>
      <c r="R4" s="2314"/>
      <c r="S4" s="108"/>
      <c r="T4" s="108"/>
      <c r="U4" s="108"/>
      <c r="V4" s="108"/>
      <c r="W4" s="108"/>
      <c r="X4" s="108"/>
      <c r="Y4" s="108"/>
      <c r="Z4" s="108"/>
      <c r="AA4" s="108"/>
      <c r="AB4" s="108"/>
      <c r="AC4" s="108"/>
      <c r="AD4" s="108"/>
      <c r="AE4" s="108"/>
      <c r="AF4" s="108"/>
      <c r="AG4" s="108"/>
      <c r="AH4" s="108"/>
      <c r="AI4" s="108"/>
      <c r="AJ4" s="108"/>
      <c r="AK4" s="108"/>
      <c r="AL4" s="353"/>
      <c r="AM4" s="353"/>
      <c r="AN4" s="353"/>
      <c r="AO4" s="353"/>
      <c r="AP4" s="353"/>
      <c r="AQ4" s="353"/>
      <c r="AR4" s="108"/>
    </row>
    <row r="5" spans="1:44" s="4" customFormat="1" ht="18.75" customHeight="1" x14ac:dyDescent="0.4">
      <c r="A5" s="804" t="str">
        <f>表紙・鑑!S3-1&amp;"年4月"</f>
        <v>6年4月</v>
      </c>
      <c r="B5" s="805"/>
      <c r="C5" s="62"/>
      <c r="D5" s="61" t="s">
        <v>22</v>
      </c>
      <c r="E5" s="62"/>
      <c r="F5" s="39" t="s">
        <v>22</v>
      </c>
      <c r="G5" s="736" t="str">
        <f>表紙・鑑!S3-1&amp;"年8月"</f>
        <v>6年8月</v>
      </c>
      <c r="H5" s="805"/>
      <c r="I5" s="62"/>
      <c r="J5" s="61" t="s">
        <v>22</v>
      </c>
      <c r="K5" s="62"/>
      <c r="L5" s="39" t="s">
        <v>22</v>
      </c>
      <c r="M5" s="736" t="str">
        <f>表紙・鑑!S3-1&amp;"年12月"</f>
        <v>6年12月</v>
      </c>
      <c r="N5" s="805"/>
      <c r="O5" s="62"/>
      <c r="P5" s="61" t="s">
        <v>22</v>
      </c>
      <c r="Q5" s="62"/>
      <c r="R5" s="75" t="s">
        <v>22</v>
      </c>
      <c r="S5" s="108"/>
      <c r="T5" s="108"/>
      <c r="U5" s="22"/>
      <c r="V5" s="108"/>
      <c r="W5" s="108"/>
      <c r="X5" s="108"/>
      <c r="Y5" s="108"/>
      <c r="Z5" s="108"/>
      <c r="AA5" s="108"/>
      <c r="AB5" s="108"/>
      <c r="AC5" s="108"/>
      <c r="AD5" s="108"/>
      <c r="AE5" s="108"/>
      <c r="AF5" s="108"/>
      <c r="AG5" s="108"/>
      <c r="AH5" s="108"/>
      <c r="AI5" s="108"/>
      <c r="AJ5" s="108"/>
      <c r="AK5" s="108"/>
      <c r="AL5" s="108" t="s">
        <v>994</v>
      </c>
      <c r="AM5" s="108"/>
      <c r="AN5" s="108"/>
      <c r="AO5" s="354"/>
      <c r="AP5" s="353"/>
      <c r="AQ5" s="353"/>
      <c r="AR5" s="108"/>
    </row>
    <row r="6" spans="1:44" s="4" customFormat="1" ht="18.75" customHeight="1" x14ac:dyDescent="0.4">
      <c r="A6" s="804" t="str">
        <f>表紙・鑑!S3-1&amp;"年5月"</f>
        <v>6年5月</v>
      </c>
      <c r="B6" s="805"/>
      <c r="C6" s="95"/>
      <c r="D6" s="66" t="s">
        <v>22</v>
      </c>
      <c r="E6" s="95"/>
      <c r="F6" s="458" t="s">
        <v>22</v>
      </c>
      <c r="G6" s="736" t="str">
        <f>表紙・鑑!S3-1&amp;"年9月"</f>
        <v>6年9月</v>
      </c>
      <c r="H6" s="805"/>
      <c r="I6" s="95"/>
      <c r="J6" s="66" t="s">
        <v>22</v>
      </c>
      <c r="K6" s="95"/>
      <c r="L6" s="458" t="s">
        <v>22</v>
      </c>
      <c r="M6" s="736" t="str">
        <f>表紙・鑑!S3&amp;"年1月"</f>
        <v>7年1月</v>
      </c>
      <c r="N6" s="805"/>
      <c r="O6" s="95"/>
      <c r="P6" s="66" t="s">
        <v>22</v>
      </c>
      <c r="Q6" s="95"/>
      <c r="R6" s="83" t="s">
        <v>22</v>
      </c>
      <c r="S6" s="108"/>
      <c r="T6" s="108"/>
      <c r="U6" s="22"/>
      <c r="V6" s="108"/>
      <c r="W6" s="108"/>
      <c r="X6" s="108"/>
      <c r="Y6" s="108"/>
      <c r="Z6" s="108"/>
      <c r="AA6" s="108"/>
      <c r="AB6" s="108"/>
      <c r="AC6" s="108"/>
      <c r="AD6" s="108"/>
      <c r="AE6" s="108"/>
      <c r="AF6" s="108"/>
      <c r="AG6" s="108"/>
      <c r="AH6" s="108"/>
      <c r="AI6" s="108"/>
      <c r="AJ6" s="108"/>
      <c r="AK6" s="108"/>
      <c r="AL6" s="108" t="s">
        <v>995</v>
      </c>
      <c r="AM6" s="108"/>
      <c r="AN6" s="108"/>
      <c r="AO6" s="354"/>
      <c r="AP6" s="353"/>
      <c r="AQ6" s="353"/>
      <c r="AR6" s="108"/>
    </row>
    <row r="7" spans="1:44" s="4" customFormat="1" ht="18.75" customHeight="1" x14ac:dyDescent="0.4">
      <c r="A7" s="804" t="str">
        <f>表紙・鑑!S3-1&amp;"年6月"</f>
        <v>6年6月</v>
      </c>
      <c r="B7" s="805"/>
      <c r="C7" s="62"/>
      <c r="D7" s="61" t="s">
        <v>22</v>
      </c>
      <c r="E7" s="62"/>
      <c r="F7" s="39" t="s">
        <v>22</v>
      </c>
      <c r="G7" s="736" t="str">
        <f>表紙・鑑!S3-1&amp;"年10月"</f>
        <v>6年10月</v>
      </c>
      <c r="H7" s="805"/>
      <c r="I7" s="62"/>
      <c r="J7" s="61" t="s">
        <v>22</v>
      </c>
      <c r="K7" s="62"/>
      <c r="L7" s="39" t="s">
        <v>22</v>
      </c>
      <c r="M7" s="736" t="str">
        <f>表紙・鑑!S3&amp;"年2月"</f>
        <v>7年2月</v>
      </c>
      <c r="N7" s="805"/>
      <c r="O7" s="62"/>
      <c r="P7" s="61" t="s">
        <v>22</v>
      </c>
      <c r="Q7" s="62"/>
      <c r="R7" s="75" t="s">
        <v>22</v>
      </c>
      <c r="S7" s="108"/>
      <c r="T7" s="511"/>
      <c r="U7" s="512"/>
      <c r="V7" s="353"/>
      <c r="W7" s="353"/>
      <c r="X7" s="108"/>
      <c r="Y7" s="108"/>
      <c r="Z7" s="108"/>
      <c r="AA7" s="108"/>
      <c r="AB7" s="108"/>
      <c r="AC7" s="108"/>
      <c r="AD7" s="108"/>
      <c r="AE7" s="108"/>
      <c r="AF7" s="108"/>
      <c r="AG7" s="108"/>
      <c r="AH7" s="108"/>
      <c r="AI7" s="108"/>
      <c r="AJ7" s="108"/>
      <c r="AK7" s="108"/>
      <c r="AL7" s="112" t="s">
        <v>996</v>
      </c>
      <c r="AM7" s="112"/>
      <c r="AN7" s="108"/>
      <c r="AO7" s="513"/>
      <c r="AP7" s="354"/>
      <c r="AQ7" s="354"/>
      <c r="AR7" s="108"/>
    </row>
    <row r="8" spans="1:44" s="4" customFormat="1" ht="18.75" customHeight="1" thickBot="1" x14ac:dyDescent="0.45">
      <c r="A8" s="794" t="str">
        <f>表紙・鑑!S3-1&amp;"年7月"</f>
        <v>6年7月</v>
      </c>
      <c r="B8" s="795"/>
      <c r="C8" s="71"/>
      <c r="D8" s="57" t="s">
        <v>22</v>
      </c>
      <c r="E8" s="71"/>
      <c r="F8" s="514" t="s">
        <v>22</v>
      </c>
      <c r="G8" s="728" t="str">
        <f>表紙・鑑!S3-1&amp;"年11月"</f>
        <v>6年11月</v>
      </c>
      <c r="H8" s="795"/>
      <c r="I8" s="71"/>
      <c r="J8" s="57" t="s">
        <v>22</v>
      </c>
      <c r="K8" s="71"/>
      <c r="L8" s="514" t="s">
        <v>22</v>
      </c>
      <c r="M8" s="728" t="str">
        <f>表紙・鑑!S3&amp;"年3月"</f>
        <v>7年3月</v>
      </c>
      <c r="N8" s="795"/>
      <c r="O8" s="71"/>
      <c r="P8" s="57" t="s">
        <v>22</v>
      </c>
      <c r="Q8" s="71"/>
      <c r="R8" s="131" t="s">
        <v>22</v>
      </c>
      <c r="S8" s="51" t="s">
        <v>87</v>
      </c>
      <c r="T8" s="22" t="s">
        <v>990</v>
      </c>
      <c r="U8" s="399"/>
      <c r="V8" s="108"/>
      <c r="W8" s="112"/>
      <c r="X8" s="108"/>
      <c r="Y8" s="108"/>
      <c r="Z8" s="108"/>
      <c r="AA8" s="108"/>
      <c r="AB8" s="108"/>
      <c r="AC8" s="108"/>
      <c r="AD8" s="108"/>
      <c r="AE8" s="108"/>
      <c r="AF8" s="108"/>
      <c r="AG8" s="108"/>
      <c r="AH8" s="108"/>
      <c r="AI8" s="108"/>
      <c r="AJ8" s="108"/>
      <c r="AK8" s="108"/>
      <c r="AL8" s="108" t="s">
        <v>956</v>
      </c>
      <c r="AM8" s="108"/>
      <c r="AN8" s="108"/>
      <c r="AO8" s="354"/>
      <c r="AP8" s="354"/>
      <c r="AQ8" s="354"/>
      <c r="AR8" s="108"/>
    </row>
    <row r="9" spans="1:44" s="4" customFormat="1" ht="18.75" customHeight="1" x14ac:dyDescent="0.4">
      <c r="A9" s="108"/>
      <c r="B9" s="108"/>
      <c r="C9" s="108"/>
      <c r="D9" s="108"/>
      <c r="E9" s="108"/>
      <c r="F9" s="108"/>
      <c r="G9" s="108"/>
      <c r="H9" s="108"/>
      <c r="I9" s="108"/>
      <c r="J9" s="108"/>
      <c r="K9" s="108"/>
      <c r="L9" s="108"/>
      <c r="M9" s="108"/>
      <c r="N9" s="108"/>
      <c r="O9" s="108"/>
      <c r="P9" s="108"/>
      <c r="Q9" s="108"/>
      <c r="R9" s="108"/>
      <c r="S9" s="108"/>
      <c r="T9" s="108"/>
      <c r="U9" s="108"/>
      <c r="V9" s="108"/>
      <c r="W9" s="108"/>
      <c r="X9" s="108"/>
      <c r="Y9" s="35"/>
      <c r="Z9" s="112"/>
      <c r="AA9" s="108"/>
      <c r="AB9" s="112"/>
      <c r="AC9" s="108"/>
      <c r="AD9" s="108"/>
      <c r="AE9" s="108"/>
      <c r="AF9" s="112"/>
      <c r="AG9" s="108"/>
      <c r="AH9" s="112"/>
      <c r="AI9" s="108"/>
      <c r="AJ9" s="108"/>
      <c r="AK9" s="108"/>
      <c r="AL9" s="108"/>
      <c r="AM9" s="108"/>
      <c r="AN9" s="108"/>
      <c r="AO9" s="108"/>
      <c r="AP9" s="108"/>
      <c r="AQ9" s="108"/>
      <c r="AR9" s="108"/>
    </row>
    <row r="10" spans="1:44" s="4" customFormat="1" ht="18.75" customHeight="1" thickBot="1" x14ac:dyDescent="0.45">
      <c r="A10" s="22" t="s">
        <v>957</v>
      </c>
      <c r="B10" s="108"/>
      <c r="C10" s="108"/>
      <c r="D10" s="108"/>
      <c r="E10" s="108"/>
      <c r="F10" s="108"/>
      <c r="G10" s="108"/>
      <c r="H10" s="108"/>
      <c r="I10" s="108"/>
      <c r="J10" s="108"/>
      <c r="K10" s="108"/>
      <c r="L10" s="108"/>
      <c r="M10" s="108"/>
      <c r="N10" s="108"/>
      <c r="O10" s="108"/>
      <c r="P10" s="108"/>
      <c r="Q10" s="108"/>
      <c r="R10" s="108"/>
      <c r="S10" s="22" t="s">
        <v>958</v>
      </c>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row>
    <row r="11" spans="1:44" s="4" customFormat="1" ht="18.75" customHeight="1" x14ac:dyDescent="0.4">
      <c r="A11" s="2308" t="s">
        <v>959</v>
      </c>
      <c r="B11" s="2309"/>
      <c r="C11" s="2309"/>
      <c r="D11" s="880"/>
      <c r="E11" s="881"/>
      <c r="F11" s="792" t="s">
        <v>15</v>
      </c>
      <c r="G11" s="952"/>
      <c r="H11" s="952"/>
      <c r="I11" s="792" t="s">
        <v>16</v>
      </c>
      <c r="J11" s="952"/>
      <c r="K11" s="952"/>
      <c r="L11" s="792" t="s">
        <v>29</v>
      </c>
      <c r="M11" s="515"/>
      <c r="N11" s="1959" t="s">
        <v>960</v>
      </c>
      <c r="O11" s="342"/>
      <c r="P11" s="952" t="s">
        <v>961</v>
      </c>
      <c r="Q11" s="2100"/>
      <c r="R11" s="108"/>
      <c r="S11" s="884" t="s">
        <v>150</v>
      </c>
      <c r="T11" s="885"/>
      <c r="U11" s="2323"/>
      <c r="V11" s="2324"/>
      <c r="W11" s="2324"/>
      <c r="X11" s="2324"/>
      <c r="Y11" s="2324"/>
      <c r="Z11" s="2324"/>
      <c r="AA11" s="2324"/>
      <c r="AB11" s="2324"/>
      <c r="AC11" s="2324"/>
      <c r="AD11" s="2324"/>
      <c r="AE11" s="2324"/>
      <c r="AF11" s="2324"/>
      <c r="AG11" s="2324"/>
      <c r="AH11" s="2324"/>
      <c r="AI11" s="2324"/>
      <c r="AJ11" s="2324"/>
      <c r="AK11" s="2325"/>
      <c r="AL11" s="108"/>
      <c r="AM11" s="108"/>
      <c r="AN11" s="108"/>
      <c r="AO11" s="108"/>
      <c r="AP11" s="108"/>
      <c r="AQ11" s="108"/>
      <c r="AR11" s="108"/>
    </row>
    <row r="12" spans="1:44" s="4" customFormat="1" ht="18.75" customHeight="1" x14ac:dyDescent="0.4">
      <c r="A12" s="2310"/>
      <c r="B12" s="2311"/>
      <c r="C12" s="2311"/>
      <c r="D12" s="810"/>
      <c r="E12" s="811"/>
      <c r="F12" s="825"/>
      <c r="G12" s="723"/>
      <c r="H12" s="723"/>
      <c r="I12" s="825"/>
      <c r="J12" s="723"/>
      <c r="K12" s="723"/>
      <c r="L12" s="825"/>
      <c r="M12" s="475"/>
      <c r="N12" s="1708"/>
      <c r="O12" s="40"/>
      <c r="P12" s="723"/>
      <c r="Q12" s="845"/>
      <c r="R12" s="108"/>
      <c r="S12" s="839"/>
      <c r="T12" s="816"/>
      <c r="U12" s="806"/>
      <c r="V12" s="807"/>
      <c r="W12" s="807"/>
      <c r="X12" s="807"/>
      <c r="Y12" s="807"/>
      <c r="Z12" s="807"/>
      <c r="AA12" s="807"/>
      <c r="AB12" s="807"/>
      <c r="AC12" s="807"/>
      <c r="AD12" s="807"/>
      <c r="AE12" s="807"/>
      <c r="AF12" s="807"/>
      <c r="AG12" s="807"/>
      <c r="AH12" s="807"/>
      <c r="AI12" s="807"/>
      <c r="AJ12" s="807"/>
      <c r="AK12" s="2326"/>
      <c r="AL12" s="108"/>
      <c r="AM12" s="108"/>
      <c r="AN12" s="108"/>
      <c r="AO12" s="108"/>
      <c r="AP12" s="108"/>
      <c r="AQ12" s="108"/>
      <c r="AR12" s="108"/>
    </row>
    <row r="13" spans="1:44" s="4" customFormat="1" ht="18.75" customHeight="1" x14ac:dyDescent="0.4">
      <c r="A13" s="764" t="s">
        <v>962</v>
      </c>
      <c r="B13" s="765"/>
      <c r="C13" s="766"/>
      <c r="D13" s="2249"/>
      <c r="E13" s="2250"/>
      <c r="F13" s="2250"/>
      <c r="G13" s="2250"/>
      <c r="H13" s="2250"/>
      <c r="I13" s="2250"/>
      <c r="J13" s="2250"/>
      <c r="K13" s="2250"/>
      <c r="L13" s="2250"/>
      <c r="M13" s="2250"/>
      <c r="N13" s="2250"/>
      <c r="O13" s="2250"/>
      <c r="P13" s="2250"/>
      <c r="Q13" s="2304"/>
      <c r="R13" s="108"/>
      <c r="S13" s="764" t="s">
        <v>963</v>
      </c>
      <c r="T13" s="765"/>
      <c r="U13" s="765"/>
      <c r="V13" s="766"/>
      <c r="W13" s="840"/>
      <c r="X13" s="841"/>
      <c r="Y13" s="841"/>
      <c r="Z13" s="777" t="s">
        <v>15</v>
      </c>
      <c r="AA13" s="770"/>
      <c r="AB13" s="770"/>
      <c r="AC13" s="2112" t="s">
        <v>16</v>
      </c>
      <c r="AD13" s="770"/>
      <c r="AE13" s="770"/>
      <c r="AF13" s="872" t="s">
        <v>29</v>
      </c>
      <c r="AG13" s="965" t="s">
        <v>964</v>
      </c>
      <c r="AH13" s="965"/>
      <c r="AI13" s="965"/>
      <c r="AJ13" s="965"/>
      <c r="AK13" s="2327"/>
      <c r="AL13" s="108"/>
      <c r="AM13" s="108"/>
      <c r="AN13" s="108"/>
      <c r="AO13" s="108"/>
      <c r="AP13" s="108"/>
      <c r="AQ13" s="108"/>
      <c r="AR13" s="108"/>
    </row>
    <row r="14" spans="1:44" s="4" customFormat="1" ht="18.75" customHeight="1" x14ac:dyDescent="0.4">
      <c r="A14" s="864"/>
      <c r="B14" s="1624"/>
      <c r="C14" s="865"/>
      <c r="D14" s="2239"/>
      <c r="E14" s="1681"/>
      <c r="F14" s="1681"/>
      <c r="G14" s="1681"/>
      <c r="H14" s="1681"/>
      <c r="I14" s="1681"/>
      <c r="J14" s="1681"/>
      <c r="K14" s="1681"/>
      <c r="L14" s="1681"/>
      <c r="M14" s="1681"/>
      <c r="N14" s="1681"/>
      <c r="O14" s="1681"/>
      <c r="P14" s="1681"/>
      <c r="Q14" s="1682"/>
      <c r="R14" s="108"/>
      <c r="S14" s="767"/>
      <c r="T14" s="768"/>
      <c r="U14" s="768"/>
      <c r="V14" s="769"/>
      <c r="W14" s="810"/>
      <c r="X14" s="811"/>
      <c r="Y14" s="811"/>
      <c r="Z14" s="825"/>
      <c r="AA14" s="723"/>
      <c r="AB14" s="723"/>
      <c r="AC14" s="2114"/>
      <c r="AD14" s="723"/>
      <c r="AE14" s="723"/>
      <c r="AF14" s="887"/>
      <c r="AG14" s="2328"/>
      <c r="AH14" s="2328"/>
      <c r="AI14" s="2328"/>
      <c r="AJ14" s="2328"/>
      <c r="AK14" s="2329"/>
      <c r="AL14" s="108"/>
      <c r="AM14" s="108"/>
      <c r="AN14" s="108"/>
      <c r="AO14" s="108"/>
      <c r="AP14" s="108"/>
      <c r="AQ14" s="108"/>
      <c r="AR14" s="108"/>
    </row>
    <row r="15" spans="1:44" s="4" customFormat="1" ht="18.75" customHeight="1" x14ac:dyDescent="0.4">
      <c r="A15" s="864"/>
      <c r="B15" s="1624"/>
      <c r="C15" s="865"/>
      <c r="D15" s="2239"/>
      <c r="E15" s="1681"/>
      <c r="F15" s="1681"/>
      <c r="G15" s="1681"/>
      <c r="H15" s="1681"/>
      <c r="I15" s="1681"/>
      <c r="J15" s="1681"/>
      <c r="K15" s="1681"/>
      <c r="L15" s="1681"/>
      <c r="M15" s="1681"/>
      <c r="N15" s="1681"/>
      <c r="O15" s="1681"/>
      <c r="P15" s="1681"/>
      <c r="Q15" s="1682"/>
      <c r="R15" s="108"/>
      <c r="S15" s="764" t="s">
        <v>151</v>
      </c>
      <c r="T15" s="766"/>
      <c r="U15" s="858" t="s">
        <v>965</v>
      </c>
      <c r="V15" s="766"/>
      <c r="W15" s="328"/>
      <c r="X15" s="2307" t="s">
        <v>1190</v>
      </c>
      <c r="Y15" s="2307"/>
      <c r="Z15" s="2307"/>
      <c r="AA15" s="2307"/>
      <c r="AB15" s="2468"/>
      <c r="AC15" s="37"/>
      <c r="AD15" s="2307" t="s">
        <v>1189</v>
      </c>
      <c r="AE15" s="2307"/>
      <c r="AF15" s="2307"/>
      <c r="AG15" s="2307"/>
      <c r="AH15" s="2307"/>
      <c r="AI15" s="691"/>
      <c r="AJ15" s="691"/>
      <c r="AK15" s="692"/>
      <c r="AL15" s="108"/>
      <c r="AM15" s="108"/>
      <c r="AN15" s="108"/>
      <c r="AO15" s="108"/>
      <c r="AP15" s="108"/>
      <c r="AQ15" s="108"/>
      <c r="AR15" s="108"/>
    </row>
    <row r="16" spans="1:44" s="4" customFormat="1" ht="18.75" customHeight="1" thickBot="1" x14ac:dyDescent="0.45">
      <c r="A16" s="1645"/>
      <c r="B16" s="1646"/>
      <c r="C16" s="1647"/>
      <c r="D16" s="2305"/>
      <c r="E16" s="1684"/>
      <c r="F16" s="1684"/>
      <c r="G16" s="1684"/>
      <c r="H16" s="1684"/>
      <c r="I16" s="1684"/>
      <c r="J16" s="1684"/>
      <c r="K16" s="1684"/>
      <c r="L16" s="1684"/>
      <c r="M16" s="1684"/>
      <c r="N16" s="1684"/>
      <c r="O16" s="1684"/>
      <c r="P16" s="1684"/>
      <c r="Q16" s="1685"/>
      <c r="R16" s="108"/>
      <c r="S16" s="864"/>
      <c r="T16" s="865"/>
      <c r="U16" s="976"/>
      <c r="V16" s="769"/>
      <c r="W16" s="360"/>
      <c r="X16" s="1708" t="s">
        <v>584</v>
      </c>
      <c r="Y16" s="1708"/>
      <c r="Z16" s="723"/>
      <c r="AA16" s="723"/>
      <c r="AB16" s="723"/>
      <c r="AC16" s="723"/>
      <c r="AD16" s="723"/>
      <c r="AE16" s="723"/>
      <c r="AF16" s="723"/>
      <c r="AG16" s="723"/>
      <c r="AH16" s="723"/>
      <c r="AI16" s="723"/>
      <c r="AJ16" s="723"/>
      <c r="AK16" s="99" t="s">
        <v>229</v>
      </c>
      <c r="AL16" s="108"/>
      <c r="AM16" s="108"/>
      <c r="AN16" s="108"/>
      <c r="AO16" s="108"/>
      <c r="AP16" s="108"/>
      <c r="AQ16" s="108"/>
      <c r="AR16" s="108"/>
    </row>
    <row r="17" spans="1:44" s="4" customFormat="1" ht="18.75" customHeight="1" x14ac:dyDescent="0.4">
      <c r="A17" s="108"/>
      <c r="B17" s="108"/>
      <c r="C17" s="108"/>
      <c r="D17" s="108"/>
      <c r="E17" s="108"/>
      <c r="F17" s="108"/>
      <c r="G17" s="108"/>
      <c r="H17" s="108"/>
      <c r="I17" s="108"/>
      <c r="J17" s="108"/>
      <c r="K17" s="108"/>
      <c r="L17" s="108"/>
      <c r="M17" s="108"/>
      <c r="N17" s="108"/>
      <c r="O17" s="108"/>
      <c r="P17" s="108"/>
      <c r="Q17" s="108"/>
      <c r="R17" s="108"/>
      <c r="S17" s="864"/>
      <c r="T17" s="865"/>
      <c r="U17" s="858" t="s">
        <v>966</v>
      </c>
      <c r="V17" s="765"/>
      <c r="W17" s="765"/>
      <c r="X17" s="765"/>
      <c r="Y17" s="766"/>
      <c r="Z17" s="516"/>
      <c r="AA17" s="517"/>
      <c r="AB17" s="517"/>
      <c r="AC17" s="26"/>
      <c r="AD17" s="74" t="s">
        <v>754</v>
      </c>
      <c r="AE17" s="26"/>
      <c r="AF17" s="517"/>
      <c r="AG17" s="26"/>
      <c r="AH17" s="74" t="s">
        <v>46</v>
      </c>
      <c r="AI17" s="517"/>
      <c r="AJ17" s="517"/>
      <c r="AK17" s="518"/>
      <c r="AL17" s="108"/>
      <c r="AM17" s="108"/>
      <c r="AN17" s="108"/>
      <c r="AO17" s="108"/>
      <c r="AP17" s="108"/>
      <c r="AQ17" s="108"/>
      <c r="AR17" s="108"/>
    </row>
    <row r="18" spans="1:44" s="4" customFormat="1" ht="18.75" customHeight="1" thickBot="1" x14ac:dyDescent="0.45">
      <c r="A18" s="22" t="s">
        <v>967</v>
      </c>
      <c r="B18" s="108"/>
      <c r="C18" s="108"/>
      <c r="D18" s="108"/>
      <c r="E18" s="108"/>
      <c r="F18" s="108"/>
      <c r="G18" s="108"/>
      <c r="H18" s="108"/>
      <c r="I18" s="108"/>
      <c r="J18" s="22" t="s">
        <v>968</v>
      </c>
      <c r="K18" s="108"/>
      <c r="L18" s="108"/>
      <c r="M18" s="108"/>
      <c r="N18" s="108"/>
      <c r="O18" s="108"/>
      <c r="P18" s="108"/>
      <c r="Q18" s="108"/>
      <c r="R18" s="108"/>
      <c r="S18" s="864"/>
      <c r="T18" s="865"/>
      <c r="U18" s="975"/>
      <c r="V18" s="1624"/>
      <c r="W18" s="1624"/>
      <c r="X18" s="1624"/>
      <c r="Y18" s="865"/>
      <c r="Z18" s="858" t="s">
        <v>969</v>
      </c>
      <c r="AA18" s="765"/>
      <c r="AB18" s="1648"/>
      <c r="AC18" s="1649"/>
      <c r="AD18" s="1649"/>
      <c r="AE18" s="1649"/>
      <c r="AF18" s="1649"/>
      <c r="AG18" s="1649"/>
      <c r="AH18" s="1649"/>
      <c r="AI18" s="1649"/>
      <c r="AJ18" s="1649"/>
      <c r="AK18" s="1650"/>
      <c r="AL18" s="108"/>
      <c r="AM18" s="108"/>
      <c r="AN18" s="108"/>
      <c r="AO18" s="108"/>
      <c r="AP18" s="108"/>
      <c r="AQ18" s="108"/>
      <c r="AR18" s="108"/>
    </row>
    <row r="19" spans="1:44" s="4" customFormat="1" ht="18.75" customHeight="1" x14ac:dyDescent="0.4">
      <c r="A19" s="748" t="s">
        <v>970</v>
      </c>
      <c r="B19" s="749"/>
      <c r="C19" s="749"/>
      <c r="D19" s="751"/>
      <c r="E19" s="326"/>
      <c r="F19" s="77" t="s">
        <v>754</v>
      </c>
      <c r="G19" s="326"/>
      <c r="H19" s="519" t="s">
        <v>46</v>
      </c>
      <c r="I19" s="108"/>
      <c r="J19" s="1790" t="s">
        <v>971</v>
      </c>
      <c r="K19" s="792"/>
      <c r="L19" s="885"/>
      <c r="M19" s="515"/>
      <c r="N19" s="952" t="s">
        <v>576</v>
      </c>
      <c r="O19" s="342"/>
      <c r="P19" s="341"/>
      <c r="Q19" s="2100" t="s">
        <v>550</v>
      </c>
      <c r="R19" s="108"/>
      <c r="S19" s="864"/>
      <c r="T19" s="865"/>
      <c r="U19" s="976"/>
      <c r="V19" s="768"/>
      <c r="W19" s="768"/>
      <c r="X19" s="768"/>
      <c r="Y19" s="769"/>
      <c r="Z19" s="976"/>
      <c r="AA19" s="768"/>
      <c r="AB19" s="1897"/>
      <c r="AC19" s="1701"/>
      <c r="AD19" s="1701"/>
      <c r="AE19" s="1701"/>
      <c r="AF19" s="1701"/>
      <c r="AG19" s="1701"/>
      <c r="AH19" s="1701"/>
      <c r="AI19" s="1701"/>
      <c r="AJ19" s="1701"/>
      <c r="AK19" s="1702"/>
      <c r="AL19" s="108"/>
      <c r="AM19" s="108"/>
      <c r="AN19" s="108"/>
      <c r="AO19" s="108"/>
      <c r="AP19" s="108"/>
      <c r="AQ19" s="108"/>
      <c r="AR19" s="108"/>
    </row>
    <row r="20" spans="1:44" s="4" customFormat="1" ht="18.75" customHeight="1" x14ac:dyDescent="0.4">
      <c r="A20" s="2292" t="s">
        <v>972</v>
      </c>
      <c r="B20" s="1768"/>
      <c r="C20" s="1768"/>
      <c r="D20" s="1768"/>
      <c r="E20" s="361"/>
      <c r="F20" s="770" t="s">
        <v>576</v>
      </c>
      <c r="G20" s="362"/>
      <c r="H20" s="835" t="s">
        <v>550</v>
      </c>
      <c r="I20" s="108"/>
      <c r="J20" s="839"/>
      <c r="K20" s="825"/>
      <c r="L20" s="816"/>
      <c r="M20" s="475"/>
      <c r="N20" s="723"/>
      <c r="O20" s="40"/>
      <c r="P20" s="345"/>
      <c r="Q20" s="845"/>
      <c r="R20" s="108"/>
      <c r="S20" s="864"/>
      <c r="T20" s="865"/>
      <c r="U20" s="858" t="s">
        <v>993</v>
      </c>
      <c r="V20" s="777"/>
      <c r="W20" s="777"/>
      <c r="X20" s="777"/>
      <c r="Y20" s="778"/>
      <c r="Z20" s="26"/>
      <c r="AA20" s="74" t="s">
        <v>571</v>
      </c>
      <c r="AB20" s="2306"/>
      <c r="AC20" s="2306"/>
      <c r="AD20" s="74" t="s">
        <v>627</v>
      </c>
      <c r="AE20" s="520"/>
      <c r="AF20" s="74" t="s">
        <v>15</v>
      </c>
      <c r="AG20" s="67"/>
      <c r="AH20" s="74" t="s">
        <v>973</v>
      </c>
      <c r="AI20" s="43"/>
      <c r="AJ20" s="26"/>
      <c r="AK20" s="521" t="s">
        <v>46</v>
      </c>
      <c r="AL20" s="108"/>
      <c r="AM20" s="108"/>
      <c r="AN20" s="108"/>
      <c r="AO20" s="108"/>
      <c r="AP20" s="108"/>
      <c r="AQ20" s="108"/>
      <c r="AR20" s="108"/>
    </row>
    <row r="21" spans="1:44" s="4" customFormat="1" ht="18.75" customHeight="1" x14ac:dyDescent="0.4">
      <c r="A21" s="2293"/>
      <c r="B21" s="1820"/>
      <c r="C21" s="1820"/>
      <c r="D21" s="1820"/>
      <c r="E21" s="475"/>
      <c r="F21" s="723"/>
      <c r="G21" s="345"/>
      <c r="H21" s="845"/>
      <c r="I21" s="108"/>
      <c r="J21" s="776" t="s">
        <v>974</v>
      </c>
      <c r="K21" s="777"/>
      <c r="L21" s="778"/>
      <c r="M21" s="837"/>
      <c r="N21" s="770"/>
      <c r="O21" s="770"/>
      <c r="P21" s="770"/>
      <c r="Q21" s="834" t="s">
        <v>29</v>
      </c>
      <c r="R21" s="108"/>
      <c r="S21" s="864"/>
      <c r="T21" s="865"/>
      <c r="U21" s="899"/>
      <c r="V21" s="760"/>
      <c r="W21" s="760"/>
      <c r="X21" s="760"/>
      <c r="Y21" s="761"/>
      <c r="Z21" s="809" t="s">
        <v>975</v>
      </c>
      <c r="AA21" s="809"/>
      <c r="AB21" s="2294"/>
      <c r="AC21" s="2295"/>
      <c r="AD21" s="2295"/>
      <c r="AE21" s="2295"/>
      <c r="AF21" s="2295"/>
      <c r="AG21" s="2295"/>
      <c r="AH21" s="2295"/>
      <c r="AI21" s="2295"/>
      <c r="AJ21" s="2295"/>
      <c r="AK21" s="2296"/>
      <c r="AL21" s="108"/>
      <c r="AM21" s="108"/>
      <c r="AN21" s="108"/>
      <c r="AO21" s="108"/>
      <c r="AP21" s="108"/>
      <c r="AQ21" s="108"/>
      <c r="AR21" s="108"/>
    </row>
    <row r="22" spans="1:44" s="4" customFormat="1" ht="18.75" customHeight="1" x14ac:dyDescent="0.4">
      <c r="A22" s="776" t="s">
        <v>976</v>
      </c>
      <c r="B22" s="777"/>
      <c r="C22" s="777"/>
      <c r="D22" s="778"/>
      <c r="E22" s="1846"/>
      <c r="F22" s="1846"/>
      <c r="G22" s="1846"/>
      <c r="H22" s="1847"/>
      <c r="I22" s="108"/>
      <c r="J22" s="839"/>
      <c r="K22" s="825"/>
      <c r="L22" s="816"/>
      <c r="M22" s="1841"/>
      <c r="N22" s="762"/>
      <c r="O22" s="762"/>
      <c r="P22" s="762"/>
      <c r="Q22" s="861"/>
      <c r="R22" s="108"/>
      <c r="S22" s="864"/>
      <c r="T22" s="865"/>
      <c r="U22" s="899"/>
      <c r="V22" s="760"/>
      <c r="W22" s="760"/>
      <c r="X22" s="760"/>
      <c r="Y22" s="761"/>
      <c r="Z22" s="809"/>
      <c r="AA22" s="809"/>
      <c r="AB22" s="2297"/>
      <c r="AC22" s="2298"/>
      <c r="AD22" s="2298"/>
      <c r="AE22" s="2298"/>
      <c r="AF22" s="2298"/>
      <c r="AG22" s="2298"/>
      <c r="AH22" s="2298"/>
      <c r="AI22" s="2298"/>
      <c r="AJ22" s="2298"/>
      <c r="AK22" s="2299"/>
      <c r="AL22" s="108"/>
      <c r="AM22" s="108"/>
      <c r="AN22" s="108"/>
      <c r="AO22" s="108"/>
      <c r="AP22" s="108"/>
      <c r="AQ22" s="108"/>
      <c r="AR22" s="108"/>
    </row>
    <row r="23" spans="1:44" s="4" customFormat="1" ht="18.75" customHeight="1" x14ac:dyDescent="0.4">
      <c r="A23" s="839"/>
      <c r="B23" s="825"/>
      <c r="C23" s="825"/>
      <c r="D23" s="816"/>
      <c r="E23" s="2095"/>
      <c r="F23" s="2095"/>
      <c r="G23" s="2095"/>
      <c r="H23" s="2303"/>
      <c r="I23" s="108"/>
      <c r="J23" s="764" t="s">
        <v>989</v>
      </c>
      <c r="K23" s="765"/>
      <c r="L23" s="766"/>
      <c r="M23" s="328"/>
      <c r="N23" s="37"/>
      <c r="O23" s="37"/>
      <c r="P23" s="37"/>
      <c r="Q23" s="38"/>
      <c r="R23" s="108"/>
      <c r="S23" s="864"/>
      <c r="T23" s="865"/>
      <c r="U23" s="815"/>
      <c r="V23" s="825"/>
      <c r="W23" s="825"/>
      <c r="X23" s="825"/>
      <c r="Y23" s="816"/>
      <c r="Z23" s="809"/>
      <c r="AA23" s="809"/>
      <c r="AB23" s="2300"/>
      <c r="AC23" s="2301"/>
      <c r="AD23" s="2301"/>
      <c r="AE23" s="2301"/>
      <c r="AF23" s="2301"/>
      <c r="AG23" s="2301"/>
      <c r="AH23" s="2301"/>
      <c r="AI23" s="2301"/>
      <c r="AJ23" s="2301"/>
      <c r="AK23" s="2302"/>
      <c r="AL23" s="108"/>
      <c r="AM23" s="108"/>
      <c r="AN23" s="108"/>
      <c r="AO23" s="108"/>
      <c r="AP23" s="108"/>
      <c r="AQ23" s="108"/>
      <c r="AR23" s="108"/>
    </row>
    <row r="24" spans="1:44" s="4" customFormat="1" ht="18.75" customHeight="1" x14ac:dyDescent="0.4">
      <c r="A24" s="734" t="s">
        <v>977</v>
      </c>
      <c r="B24" s="735"/>
      <c r="C24" s="735"/>
      <c r="D24" s="736"/>
      <c r="E24" s="26"/>
      <c r="F24" s="74" t="s">
        <v>754</v>
      </c>
      <c r="G24" s="26"/>
      <c r="H24" s="521" t="s">
        <v>46</v>
      </c>
      <c r="I24" s="108"/>
      <c r="J24" s="864"/>
      <c r="K24" s="1624"/>
      <c r="L24" s="865"/>
      <c r="M24" s="330"/>
      <c r="N24" s="67" t="s">
        <v>754</v>
      </c>
      <c r="O24" s="43"/>
      <c r="P24" s="43"/>
      <c r="Q24" s="522" t="s">
        <v>46</v>
      </c>
      <c r="R24" s="108"/>
      <c r="S24" s="864"/>
      <c r="T24" s="865"/>
      <c r="U24" s="809" t="s">
        <v>978</v>
      </c>
      <c r="V24" s="809"/>
      <c r="W24" s="809"/>
      <c r="X24" s="809"/>
      <c r="Y24" s="809"/>
      <c r="Z24" s="2286" t="s">
        <v>979</v>
      </c>
      <c r="AA24" s="2286"/>
      <c r="AB24" s="2286"/>
      <c r="AC24" s="2286"/>
      <c r="AD24" s="2286"/>
      <c r="AE24" s="2287"/>
      <c r="AF24" s="361"/>
      <c r="AG24" s="770" t="s">
        <v>576</v>
      </c>
      <c r="AH24" s="37"/>
      <c r="AI24" s="37"/>
      <c r="AJ24" s="362"/>
      <c r="AK24" s="835" t="s">
        <v>550</v>
      </c>
      <c r="AL24" s="108"/>
      <c r="AM24" s="108"/>
      <c r="AN24" s="108"/>
      <c r="AO24" s="108"/>
      <c r="AP24" s="108"/>
      <c r="AQ24" s="108"/>
      <c r="AR24" s="108"/>
    </row>
    <row r="25" spans="1:44" s="4" customFormat="1" ht="18.75" customHeight="1" x14ac:dyDescent="0.4">
      <c r="A25" s="734" t="s">
        <v>980</v>
      </c>
      <c r="B25" s="735"/>
      <c r="C25" s="735"/>
      <c r="D25" s="736"/>
      <c r="E25" s="26"/>
      <c r="F25" s="74" t="s">
        <v>754</v>
      </c>
      <c r="G25" s="26"/>
      <c r="H25" s="521" t="s">
        <v>46</v>
      </c>
      <c r="I25" s="108"/>
      <c r="J25" s="767"/>
      <c r="K25" s="768"/>
      <c r="L25" s="769"/>
      <c r="M25" s="346"/>
      <c r="N25" s="344"/>
      <c r="O25" s="344"/>
      <c r="P25" s="40"/>
      <c r="Q25" s="41"/>
      <c r="R25" s="108"/>
      <c r="S25" s="864"/>
      <c r="T25" s="865"/>
      <c r="U25" s="809"/>
      <c r="V25" s="809"/>
      <c r="W25" s="809"/>
      <c r="X25" s="809"/>
      <c r="Y25" s="809"/>
      <c r="Z25" s="2286"/>
      <c r="AA25" s="2286"/>
      <c r="AB25" s="2286"/>
      <c r="AC25" s="2286"/>
      <c r="AD25" s="2286"/>
      <c r="AE25" s="2287"/>
      <c r="AF25" s="475"/>
      <c r="AG25" s="723"/>
      <c r="AH25" s="40"/>
      <c r="AI25" s="40"/>
      <c r="AJ25" s="345"/>
      <c r="AK25" s="845"/>
      <c r="AL25" s="108"/>
      <c r="AM25" s="108"/>
      <c r="AN25" s="108"/>
      <c r="AO25" s="108"/>
      <c r="AP25" s="108"/>
      <c r="AQ25" s="108"/>
      <c r="AR25" s="108"/>
    </row>
    <row r="26" spans="1:44" s="4" customFormat="1" ht="18.75" customHeight="1" x14ac:dyDescent="0.4">
      <c r="A26" s="764" t="s">
        <v>981</v>
      </c>
      <c r="B26" s="765"/>
      <c r="C26" s="765"/>
      <c r="D26" s="766"/>
      <c r="E26" s="361"/>
      <c r="F26" s="770" t="s">
        <v>576</v>
      </c>
      <c r="G26" s="362"/>
      <c r="H26" s="835" t="s">
        <v>550</v>
      </c>
      <c r="I26" s="121"/>
      <c r="J26" s="776" t="s">
        <v>982</v>
      </c>
      <c r="K26" s="777"/>
      <c r="L26" s="778"/>
      <c r="M26" s="2288"/>
      <c r="N26" s="1846"/>
      <c r="O26" s="1846"/>
      <c r="P26" s="1846"/>
      <c r="Q26" s="1847"/>
      <c r="R26" s="108"/>
      <c r="S26" s="864"/>
      <c r="T26" s="865"/>
      <c r="U26" s="809"/>
      <c r="V26" s="809"/>
      <c r="W26" s="809"/>
      <c r="X26" s="809"/>
      <c r="Y26" s="809"/>
      <c r="Z26" s="2286" t="s">
        <v>983</v>
      </c>
      <c r="AA26" s="2286"/>
      <c r="AB26" s="2286"/>
      <c r="AC26" s="2286"/>
      <c r="AD26" s="2286"/>
      <c r="AE26" s="2287"/>
      <c r="AF26" s="361"/>
      <c r="AG26" s="770" t="s">
        <v>576</v>
      </c>
      <c r="AH26" s="37"/>
      <c r="AI26" s="37"/>
      <c r="AJ26" s="362"/>
      <c r="AK26" s="835" t="s">
        <v>550</v>
      </c>
      <c r="AL26" s="108"/>
      <c r="AM26" s="108"/>
      <c r="AN26" s="108"/>
      <c r="AO26" s="108"/>
      <c r="AP26" s="108"/>
      <c r="AQ26" s="108"/>
      <c r="AR26" s="108"/>
    </row>
    <row r="27" spans="1:44" s="4" customFormat="1" ht="18.75" customHeight="1" x14ac:dyDescent="0.4">
      <c r="A27" s="767"/>
      <c r="B27" s="768"/>
      <c r="C27" s="768"/>
      <c r="D27" s="769"/>
      <c r="E27" s="475"/>
      <c r="F27" s="723"/>
      <c r="G27" s="345"/>
      <c r="H27" s="845"/>
      <c r="I27" s="108"/>
      <c r="J27" s="759"/>
      <c r="K27" s="760"/>
      <c r="L27" s="761"/>
      <c r="M27" s="2289"/>
      <c r="N27" s="1848"/>
      <c r="O27" s="1848"/>
      <c r="P27" s="1848"/>
      <c r="Q27" s="1849"/>
      <c r="R27" s="108"/>
      <c r="S27" s="864"/>
      <c r="T27" s="865"/>
      <c r="U27" s="809"/>
      <c r="V27" s="809"/>
      <c r="W27" s="809"/>
      <c r="X27" s="809"/>
      <c r="Y27" s="809"/>
      <c r="Z27" s="2286"/>
      <c r="AA27" s="2286"/>
      <c r="AB27" s="2286"/>
      <c r="AC27" s="2286"/>
      <c r="AD27" s="2286"/>
      <c r="AE27" s="2286"/>
      <c r="AF27" s="475"/>
      <c r="AG27" s="723"/>
      <c r="AH27" s="40"/>
      <c r="AI27" s="40"/>
      <c r="AJ27" s="345"/>
      <c r="AK27" s="845"/>
      <c r="AL27" s="108"/>
      <c r="AM27" s="108"/>
      <c r="AN27" s="108"/>
      <c r="AO27" s="108"/>
      <c r="AP27" s="108"/>
      <c r="AQ27" s="108"/>
      <c r="AR27" s="108"/>
    </row>
    <row r="28" spans="1:44" s="4" customFormat="1" ht="18.75" customHeight="1" x14ac:dyDescent="0.4">
      <c r="A28" s="764" t="s">
        <v>984</v>
      </c>
      <c r="B28" s="765"/>
      <c r="C28" s="765"/>
      <c r="D28" s="766"/>
      <c r="E28" s="361"/>
      <c r="F28" s="770" t="s">
        <v>576</v>
      </c>
      <c r="G28" s="362"/>
      <c r="H28" s="835" t="s">
        <v>550</v>
      </c>
      <c r="I28" s="108"/>
      <c r="J28" s="759"/>
      <c r="K28" s="760"/>
      <c r="L28" s="761"/>
      <c r="M28" s="2289"/>
      <c r="N28" s="1848"/>
      <c r="O28" s="1848"/>
      <c r="P28" s="1848"/>
      <c r="Q28" s="1849"/>
      <c r="R28" s="108"/>
      <c r="S28" s="864"/>
      <c r="T28" s="865"/>
      <c r="U28" s="809"/>
      <c r="V28" s="809"/>
      <c r="W28" s="809"/>
      <c r="X28" s="809"/>
      <c r="Y28" s="809"/>
      <c r="Z28" s="2286" t="s">
        <v>985</v>
      </c>
      <c r="AA28" s="2286"/>
      <c r="AB28" s="2286"/>
      <c r="AC28" s="2286"/>
      <c r="AD28" s="2286"/>
      <c r="AE28" s="2286"/>
      <c r="AF28" s="361"/>
      <c r="AG28" s="770" t="s">
        <v>576</v>
      </c>
      <c r="AH28" s="37"/>
      <c r="AI28" s="37"/>
      <c r="AJ28" s="362"/>
      <c r="AK28" s="835" t="s">
        <v>550</v>
      </c>
      <c r="AL28" s="108"/>
      <c r="AM28" s="108"/>
      <c r="AN28" s="108"/>
      <c r="AO28" s="108"/>
      <c r="AP28" s="108"/>
      <c r="AQ28" s="108"/>
      <c r="AR28" s="108"/>
    </row>
    <row r="29" spans="1:44" s="4" customFormat="1" ht="18.75" customHeight="1" thickBot="1" x14ac:dyDescent="0.45">
      <c r="A29" s="767"/>
      <c r="B29" s="768"/>
      <c r="C29" s="768"/>
      <c r="D29" s="769"/>
      <c r="E29" s="475"/>
      <c r="F29" s="723"/>
      <c r="G29" s="345"/>
      <c r="H29" s="845"/>
      <c r="I29" s="108"/>
      <c r="J29" s="712"/>
      <c r="K29" s="713"/>
      <c r="L29" s="714"/>
      <c r="M29" s="2290"/>
      <c r="N29" s="2084"/>
      <c r="O29" s="2084"/>
      <c r="P29" s="2084"/>
      <c r="Q29" s="2291"/>
      <c r="R29" s="108"/>
      <c r="S29" s="864"/>
      <c r="T29" s="865"/>
      <c r="U29" s="809"/>
      <c r="V29" s="809"/>
      <c r="W29" s="809"/>
      <c r="X29" s="809"/>
      <c r="Y29" s="809"/>
      <c r="Z29" s="2286"/>
      <c r="AA29" s="2286"/>
      <c r="AB29" s="2286"/>
      <c r="AC29" s="2286"/>
      <c r="AD29" s="2286"/>
      <c r="AE29" s="2286"/>
      <c r="AF29" s="475"/>
      <c r="AG29" s="723"/>
      <c r="AH29" s="40"/>
      <c r="AI29" s="40"/>
      <c r="AJ29" s="345"/>
      <c r="AK29" s="845"/>
      <c r="AL29" s="108"/>
      <c r="AM29" s="108"/>
      <c r="AN29" s="108"/>
      <c r="AO29" s="108"/>
      <c r="AP29" s="108"/>
      <c r="AQ29" s="108"/>
      <c r="AR29" s="108"/>
    </row>
    <row r="30" spans="1:44" s="4" customFormat="1" ht="18.75" customHeight="1" x14ac:dyDescent="0.4">
      <c r="A30" s="764" t="s">
        <v>986</v>
      </c>
      <c r="B30" s="765"/>
      <c r="C30" s="765"/>
      <c r="D30" s="765"/>
      <c r="E30" s="361"/>
      <c r="F30" s="770" t="s">
        <v>576</v>
      </c>
      <c r="G30" s="362"/>
      <c r="H30" s="835" t="s">
        <v>550</v>
      </c>
      <c r="I30" s="108"/>
      <c r="J30" s="22" t="s">
        <v>987</v>
      </c>
      <c r="K30" s="22"/>
      <c r="L30" s="23"/>
      <c r="M30" s="108"/>
      <c r="N30" s="108"/>
      <c r="O30" s="108"/>
      <c r="P30" s="108"/>
      <c r="Q30" s="108"/>
      <c r="R30" s="108"/>
      <c r="S30" s="864"/>
      <c r="T30" s="865"/>
      <c r="U30" s="858" t="s">
        <v>988</v>
      </c>
      <c r="V30" s="765"/>
      <c r="W30" s="765"/>
      <c r="X30" s="765"/>
      <c r="Y30" s="765"/>
      <c r="Z30" s="765"/>
      <c r="AA30" s="765"/>
      <c r="AB30" s="766"/>
      <c r="AC30" s="2279"/>
      <c r="AD30" s="2280"/>
      <c r="AE30" s="2280"/>
      <c r="AF30" s="2280"/>
      <c r="AG30" s="2280"/>
      <c r="AH30" s="2280"/>
      <c r="AI30" s="2280"/>
      <c r="AJ30" s="2280"/>
      <c r="AK30" s="2281"/>
      <c r="AL30" s="108"/>
      <c r="AM30" s="108"/>
      <c r="AN30" s="108"/>
      <c r="AO30" s="108"/>
      <c r="AP30" s="108"/>
      <c r="AQ30" s="108"/>
      <c r="AR30" s="108"/>
    </row>
    <row r="31" spans="1:44" s="4" customFormat="1" ht="18.75" customHeight="1" thickBot="1" x14ac:dyDescent="0.45">
      <c r="A31" s="1645"/>
      <c r="B31" s="1646"/>
      <c r="C31" s="1646"/>
      <c r="D31" s="1646"/>
      <c r="E31" s="363"/>
      <c r="F31" s="763"/>
      <c r="G31" s="180"/>
      <c r="H31" s="836"/>
      <c r="I31" s="108"/>
      <c r="J31" s="2285" t="s">
        <v>992</v>
      </c>
      <c r="K31" s="2285"/>
      <c r="L31" s="2285"/>
      <c r="M31" s="2285"/>
      <c r="N31" s="2285"/>
      <c r="O31" s="2285"/>
      <c r="P31" s="2285"/>
      <c r="Q31" s="2285"/>
      <c r="R31" s="108"/>
      <c r="S31" s="1645"/>
      <c r="T31" s="1647"/>
      <c r="U31" s="2278"/>
      <c r="V31" s="1646"/>
      <c r="W31" s="1646"/>
      <c r="X31" s="1646"/>
      <c r="Y31" s="1646"/>
      <c r="Z31" s="1646"/>
      <c r="AA31" s="1646"/>
      <c r="AB31" s="1647"/>
      <c r="AC31" s="2282"/>
      <c r="AD31" s="2283"/>
      <c r="AE31" s="2283"/>
      <c r="AF31" s="2283"/>
      <c r="AG31" s="2283"/>
      <c r="AH31" s="2283"/>
      <c r="AI31" s="2283"/>
      <c r="AJ31" s="2283"/>
      <c r="AK31" s="2284"/>
      <c r="AL31" s="108"/>
      <c r="AM31" s="108"/>
      <c r="AN31" s="108"/>
      <c r="AO31" s="108"/>
      <c r="AP31" s="108"/>
      <c r="AQ31" s="108"/>
      <c r="AR31" s="108"/>
    </row>
    <row r="32" spans="1:44" s="4" customFormat="1" ht="18.75" customHeight="1" x14ac:dyDescent="0.4">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row>
    <row r="33" spans="1:44" s="4" customFormat="1" ht="18.75" customHeight="1" x14ac:dyDescent="0.4">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row>
    <row r="34" spans="1:44" s="4" customFormat="1" ht="18.75" customHeight="1" x14ac:dyDescent="0.4">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row>
    <row r="35" spans="1:44" s="4" customFormat="1" ht="18.75" customHeight="1" x14ac:dyDescent="0.4">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row>
    <row r="36" spans="1:44" s="4" customFormat="1" ht="18.75" customHeight="1" x14ac:dyDescent="0.4">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row>
    <row r="37" spans="1:44" s="4" customFormat="1" ht="18.75" customHeight="1" x14ac:dyDescent="0.4">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row>
    <row r="38" spans="1:44" s="4" customFormat="1" ht="18.75" customHeight="1" x14ac:dyDescent="0.4">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row>
    <row r="39" spans="1:44" s="4" customFormat="1" ht="18.75" customHeight="1" x14ac:dyDescent="0.4">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row>
    <row r="40" spans="1:44" s="4" customFormat="1" ht="18.75" customHeight="1" x14ac:dyDescent="0.4">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row>
    <row r="41" spans="1:44" s="4" customFormat="1" ht="18.75" customHeight="1" x14ac:dyDescent="0.4">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row>
    <row r="42" spans="1:44" s="4" customFormat="1" ht="18.75" customHeight="1" x14ac:dyDescent="0.4">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row>
    <row r="43" spans="1:44" s="4" customFormat="1" ht="18.75" customHeight="1" x14ac:dyDescent="0.4">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row>
    <row r="44" spans="1:44" s="4" customFormat="1" ht="18.75" customHeight="1" x14ac:dyDescent="0.4">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row>
    <row r="45" spans="1:44" s="4" customFormat="1" ht="18.75" customHeight="1" x14ac:dyDescent="0.4">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row>
    <row r="46" spans="1:44" ht="18.75" customHeight="1" x14ac:dyDescent="0.15"/>
    <row r="47" spans="1:44" ht="18.75" customHeight="1" x14ac:dyDescent="0.15"/>
    <row r="48" spans="1:44"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sheetData>
  <sheetProtection selectLockedCells="1"/>
  <mergeCells count="101">
    <mergeCell ref="X15:AB15"/>
    <mergeCell ref="F2:G3"/>
    <mergeCell ref="I2:J2"/>
    <mergeCell ref="L2:N2"/>
    <mergeCell ref="P2:R2"/>
    <mergeCell ref="I3:K3"/>
    <mergeCell ref="M3:N3"/>
    <mergeCell ref="O3:Q3"/>
    <mergeCell ref="P11:Q12"/>
    <mergeCell ref="S11:T12"/>
    <mergeCell ref="U11:AK12"/>
    <mergeCell ref="AG13:AK14"/>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A13:C16"/>
    <mergeCell ref="D13:Q16"/>
    <mergeCell ref="S13:V14"/>
    <mergeCell ref="W13:Y14"/>
    <mergeCell ref="Z13:Z14"/>
    <mergeCell ref="AA13:AB14"/>
    <mergeCell ref="AC13:AC14"/>
    <mergeCell ref="AD13:AE14"/>
    <mergeCell ref="AF13:AF14"/>
    <mergeCell ref="S15:T31"/>
    <mergeCell ref="U15:V16"/>
    <mergeCell ref="AB20:AC20"/>
    <mergeCell ref="J21:L22"/>
    <mergeCell ref="X16:Y16"/>
    <mergeCell ref="Z16:AJ16"/>
    <mergeCell ref="U17:Y19"/>
    <mergeCell ref="Z18:AA19"/>
    <mergeCell ref="N19:N20"/>
    <mergeCell ref="Q19:Q20"/>
    <mergeCell ref="A26:D27"/>
    <mergeCell ref="AD15:AH15"/>
    <mergeCell ref="AB18:AK19"/>
    <mergeCell ref="A19:D19"/>
    <mergeCell ref="J19:L20"/>
    <mergeCell ref="A20:D21"/>
    <mergeCell ref="F20:F21"/>
    <mergeCell ref="H20:H21"/>
    <mergeCell ref="M21:P22"/>
    <mergeCell ref="Q21:Q22"/>
    <mergeCell ref="Z21:AA23"/>
    <mergeCell ref="AB21:AK23"/>
    <mergeCell ref="A22:D23"/>
    <mergeCell ref="E22:H23"/>
    <mergeCell ref="J23:L25"/>
    <mergeCell ref="A24:D24"/>
    <mergeCell ref="A25:D25"/>
    <mergeCell ref="U20:Y23"/>
    <mergeCell ref="A30:D31"/>
    <mergeCell ref="F30:F31"/>
    <mergeCell ref="H30:H31"/>
    <mergeCell ref="U30:AB31"/>
    <mergeCell ref="AC30:AK31"/>
    <mergeCell ref="J31:Q31"/>
    <mergeCell ref="AK26:AK27"/>
    <mergeCell ref="A28:D29"/>
    <mergeCell ref="F28:F29"/>
    <mergeCell ref="H28:H29"/>
    <mergeCell ref="Z28:AE29"/>
    <mergeCell ref="AG28:AG29"/>
    <mergeCell ref="AK28:AK29"/>
    <mergeCell ref="U24:Y29"/>
    <mergeCell ref="Z24:AE25"/>
    <mergeCell ref="AG24:AG25"/>
    <mergeCell ref="AK24:AK25"/>
    <mergeCell ref="F26:F27"/>
    <mergeCell ref="H26:H27"/>
    <mergeCell ref="J26:L29"/>
    <mergeCell ref="M26:Q29"/>
    <mergeCell ref="Z26:AE27"/>
    <mergeCell ref="AG26:AG27"/>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&amp;C27/29&amp;R&amp;F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CBED-A03F-47DC-BF9B-DE2326FA1491}">
  <sheetPr>
    <tabColor theme="7" tint="0.79998168889431442"/>
    <pageSetUpPr fitToPage="1"/>
  </sheetPr>
  <dimension ref="A1:CM96"/>
  <sheetViews>
    <sheetView view="pageBreakPreview" zoomScale="61" zoomScaleNormal="70" zoomScaleSheetLayoutView="61" workbookViewId="0">
      <selection activeCell="AT2" sqref="AT2"/>
    </sheetView>
  </sheetViews>
  <sheetFormatPr defaultColWidth="8" defaultRowHeight="15.75" x14ac:dyDescent="0.4"/>
  <cols>
    <col min="1" max="74" width="4.375" style="187" customWidth="1"/>
    <col min="75" max="91" width="8" style="187"/>
    <col min="92" max="256" width="8" style="151"/>
    <col min="257" max="330" width="4.375" style="151" customWidth="1"/>
    <col min="331" max="512" width="8" style="151"/>
    <col min="513" max="586" width="4.375" style="151" customWidth="1"/>
    <col min="587" max="768" width="8" style="151"/>
    <col min="769" max="842" width="4.375" style="151" customWidth="1"/>
    <col min="843" max="1024" width="8" style="151"/>
    <col min="1025" max="1098" width="4.375" style="151" customWidth="1"/>
    <col min="1099" max="1280" width="8" style="151"/>
    <col min="1281" max="1354" width="4.375" style="151" customWidth="1"/>
    <col min="1355" max="1536" width="8" style="151"/>
    <col min="1537" max="1610" width="4.375" style="151" customWidth="1"/>
    <col min="1611" max="1792" width="8" style="151"/>
    <col min="1793" max="1866" width="4.375" style="151" customWidth="1"/>
    <col min="1867" max="2048" width="8" style="151"/>
    <col min="2049" max="2122" width="4.375" style="151" customWidth="1"/>
    <col min="2123" max="2304" width="8" style="151"/>
    <col min="2305" max="2378" width="4.375" style="151" customWidth="1"/>
    <col min="2379" max="2560" width="8" style="151"/>
    <col min="2561" max="2634" width="4.375" style="151" customWidth="1"/>
    <col min="2635" max="2816" width="8" style="151"/>
    <col min="2817" max="2890" width="4.375" style="151" customWidth="1"/>
    <col min="2891" max="3072" width="8" style="151"/>
    <col min="3073" max="3146" width="4.375" style="151" customWidth="1"/>
    <col min="3147" max="3328" width="8" style="151"/>
    <col min="3329" max="3402" width="4.375" style="151" customWidth="1"/>
    <col min="3403" max="3584" width="8" style="151"/>
    <col min="3585" max="3658" width="4.375" style="151" customWidth="1"/>
    <col min="3659" max="3840" width="8" style="151"/>
    <col min="3841" max="3914" width="4.375" style="151" customWidth="1"/>
    <col min="3915" max="4096" width="8" style="151"/>
    <col min="4097" max="4170" width="4.375" style="151" customWidth="1"/>
    <col min="4171" max="4352" width="8" style="151"/>
    <col min="4353" max="4426" width="4.375" style="151" customWidth="1"/>
    <col min="4427" max="4608" width="8" style="151"/>
    <col min="4609" max="4682" width="4.375" style="151" customWidth="1"/>
    <col min="4683" max="4864" width="8" style="151"/>
    <col min="4865" max="4938" width="4.375" style="151" customWidth="1"/>
    <col min="4939" max="5120" width="8" style="151"/>
    <col min="5121" max="5194" width="4.375" style="151" customWidth="1"/>
    <col min="5195" max="5376" width="8" style="151"/>
    <col min="5377" max="5450" width="4.375" style="151" customWidth="1"/>
    <col min="5451" max="5632" width="8" style="151"/>
    <col min="5633" max="5706" width="4.375" style="151" customWidth="1"/>
    <col min="5707" max="5888" width="8" style="151"/>
    <col min="5889" max="5962" width="4.375" style="151" customWidth="1"/>
    <col min="5963" max="6144" width="8" style="151"/>
    <col min="6145" max="6218" width="4.375" style="151" customWidth="1"/>
    <col min="6219" max="6400" width="8" style="151"/>
    <col min="6401" max="6474" width="4.375" style="151" customWidth="1"/>
    <col min="6475" max="6656" width="8" style="151"/>
    <col min="6657" max="6730" width="4.375" style="151" customWidth="1"/>
    <col min="6731" max="6912" width="8" style="151"/>
    <col min="6913" max="6986" width="4.375" style="151" customWidth="1"/>
    <col min="6987" max="7168" width="8" style="151"/>
    <col min="7169" max="7242" width="4.375" style="151" customWidth="1"/>
    <col min="7243" max="7424" width="8" style="151"/>
    <col min="7425" max="7498" width="4.375" style="151" customWidth="1"/>
    <col min="7499" max="7680" width="8" style="151"/>
    <col min="7681" max="7754" width="4.375" style="151" customWidth="1"/>
    <col min="7755" max="7936" width="8" style="151"/>
    <col min="7937" max="8010" width="4.375" style="151" customWidth="1"/>
    <col min="8011" max="8192" width="8" style="151"/>
    <col min="8193" max="8266" width="4.375" style="151" customWidth="1"/>
    <col min="8267" max="8448" width="8" style="151"/>
    <col min="8449" max="8522" width="4.375" style="151" customWidth="1"/>
    <col min="8523" max="8704" width="8" style="151"/>
    <col min="8705" max="8778" width="4.375" style="151" customWidth="1"/>
    <col min="8779" max="8960" width="8" style="151"/>
    <col min="8961" max="9034" width="4.375" style="151" customWidth="1"/>
    <col min="9035" max="9216" width="8" style="151"/>
    <col min="9217" max="9290" width="4.375" style="151" customWidth="1"/>
    <col min="9291" max="9472" width="8" style="151"/>
    <col min="9473" max="9546" width="4.375" style="151" customWidth="1"/>
    <col min="9547" max="9728" width="8" style="151"/>
    <col min="9729" max="9802" width="4.375" style="151" customWidth="1"/>
    <col min="9803" max="9984" width="8" style="151"/>
    <col min="9985" max="10058" width="4.375" style="151" customWidth="1"/>
    <col min="10059" max="10240" width="8" style="151"/>
    <col min="10241" max="10314" width="4.375" style="151" customWidth="1"/>
    <col min="10315" max="10496" width="8" style="151"/>
    <col min="10497" max="10570" width="4.375" style="151" customWidth="1"/>
    <col min="10571" max="10752" width="8" style="151"/>
    <col min="10753" max="10826" width="4.375" style="151" customWidth="1"/>
    <col min="10827" max="11008" width="8" style="151"/>
    <col min="11009" max="11082" width="4.375" style="151" customWidth="1"/>
    <col min="11083" max="11264" width="8" style="151"/>
    <col min="11265" max="11338" width="4.375" style="151" customWidth="1"/>
    <col min="11339" max="11520" width="8" style="151"/>
    <col min="11521" max="11594" width="4.375" style="151" customWidth="1"/>
    <col min="11595" max="11776" width="8" style="151"/>
    <col min="11777" max="11850" width="4.375" style="151" customWidth="1"/>
    <col min="11851" max="12032" width="8" style="151"/>
    <col min="12033" max="12106" width="4.375" style="151" customWidth="1"/>
    <col min="12107" max="12288" width="8" style="151"/>
    <col min="12289" max="12362" width="4.375" style="151" customWidth="1"/>
    <col min="12363" max="12544" width="8" style="151"/>
    <col min="12545" max="12618" width="4.375" style="151" customWidth="1"/>
    <col min="12619" max="12800" width="8" style="151"/>
    <col min="12801" max="12874" width="4.375" style="151" customWidth="1"/>
    <col min="12875" max="13056" width="8" style="151"/>
    <col min="13057" max="13130" width="4.375" style="151" customWidth="1"/>
    <col min="13131" max="13312" width="8" style="151"/>
    <col min="13313" max="13386" width="4.375" style="151" customWidth="1"/>
    <col min="13387" max="13568" width="8" style="151"/>
    <col min="13569" max="13642" width="4.375" style="151" customWidth="1"/>
    <col min="13643" max="13824" width="8" style="151"/>
    <col min="13825" max="13898" width="4.375" style="151" customWidth="1"/>
    <col min="13899" max="14080" width="8" style="151"/>
    <col min="14081" max="14154" width="4.375" style="151" customWidth="1"/>
    <col min="14155" max="14336" width="8" style="151"/>
    <col min="14337" max="14410" width="4.375" style="151" customWidth="1"/>
    <col min="14411" max="14592" width="8" style="151"/>
    <col min="14593" max="14666" width="4.375" style="151" customWidth="1"/>
    <col min="14667" max="14848" width="8" style="151"/>
    <col min="14849" max="14922" width="4.375" style="151" customWidth="1"/>
    <col min="14923" max="15104" width="8" style="151"/>
    <col min="15105" max="15178" width="4.375" style="151" customWidth="1"/>
    <col min="15179" max="15360" width="8" style="151"/>
    <col min="15361" max="15434" width="4.375" style="151" customWidth="1"/>
    <col min="15435" max="15616" width="8" style="151"/>
    <col min="15617" max="15690" width="4.375" style="151" customWidth="1"/>
    <col min="15691" max="15872" width="8" style="151"/>
    <col min="15873" max="15946" width="4.375" style="151" customWidth="1"/>
    <col min="15947" max="16128" width="8" style="151"/>
    <col min="16129" max="16202" width="4.375" style="151" customWidth="1"/>
    <col min="16203" max="16384" width="8" style="151"/>
  </cols>
  <sheetData>
    <row r="1" spans="1:51" ht="18.75" customHeight="1" x14ac:dyDescent="0.4">
      <c r="A1" s="78" t="s">
        <v>1072</v>
      </c>
      <c r="B1" s="6"/>
      <c r="C1" s="6"/>
      <c r="D1" s="6"/>
    </row>
    <row r="2" spans="1:51" ht="18.75" customHeight="1" thickBot="1" x14ac:dyDescent="0.45">
      <c r="A2" s="523" t="s">
        <v>997</v>
      </c>
      <c r="U2" s="523" t="s">
        <v>998</v>
      </c>
      <c r="AX2" s="108"/>
    </row>
    <row r="3" spans="1:51" ht="18.75" customHeight="1" x14ac:dyDescent="0.4">
      <c r="A3" s="1159" t="s">
        <v>999</v>
      </c>
      <c r="B3" s="1160"/>
      <c r="C3" s="1160"/>
      <c r="D3" s="1160"/>
      <c r="E3" s="1160"/>
      <c r="F3" s="2384"/>
      <c r="G3" s="2385"/>
      <c r="H3" s="2385"/>
      <c r="I3" s="2387" t="s">
        <v>1000</v>
      </c>
      <c r="J3" s="2387"/>
      <c r="K3" s="2385"/>
      <c r="L3" s="2385"/>
      <c r="M3" s="2387" t="s">
        <v>1001</v>
      </c>
      <c r="N3" s="2387"/>
      <c r="O3" s="2385"/>
      <c r="P3" s="2385"/>
      <c r="Q3" s="2387" t="s">
        <v>29</v>
      </c>
      <c r="R3" s="2387"/>
      <c r="S3" s="524"/>
      <c r="U3" s="2430" t="s">
        <v>1002</v>
      </c>
      <c r="V3" s="2387"/>
      <c r="W3" s="2387"/>
      <c r="X3" s="2387"/>
      <c r="Y3" s="1160" t="str">
        <f>"R"&amp;表紙・鑑!S3-1&amp;"年度の実施状況"</f>
        <v>R6年度の実施状況</v>
      </c>
      <c r="Z3" s="1160"/>
      <c r="AA3" s="1160"/>
      <c r="AB3" s="1160"/>
      <c r="AC3" s="1160"/>
      <c r="AD3" s="1160"/>
      <c r="AE3" s="1160"/>
      <c r="AF3" s="1160"/>
      <c r="AG3" s="1160"/>
      <c r="AH3" s="1160"/>
      <c r="AI3" s="1160"/>
      <c r="AJ3" s="1160"/>
      <c r="AK3" s="1812" t="s">
        <v>1073</v>
      </c>
      <c r="AL3" s="1812"/>
      <c r="AM3" s="1160" t="s">
        <v>1003</v>
      </c>
      <c r="AN3" s="1160"/>
      <c r="AO3" s="1160"/>
      <c r="AP3" s="1161"/>
      <c r="AW3" s="108"/>
    </row>
    <row r="4" spans="1:51" ht="18.75" customHeight="1" x14ac:dyDescent="0.4">
      <c r="A4" s="2340"/>
      <c r="B4" s="2341"/>
      <c r="C4" s="2341"/>
      <c r="D4" s="2341"/>
      <c r="E4" s="2341"/>
      <c r="F4" s="2386"/>
      <c r="G4" s="2347"/>
      <c r="H4" s="2347"/>
      <c r="I4" s="2380"/>
      <c r="J4" s="2380"/>
      <c r="K4" s="2347"/>
      <c r="L4" s="2347"/>
      <c r="M4" s="2380"/>
      <c r="N4" s="2380"/>
      <c r="O4" s="2347"/>
      <c r="P4" s="2347"/>
      <c r="Q4" s="2380"/>
      <c r="R4" s="2380"/>
      <c r="S4" s="525"/>
      <c r="U4" s="2431"/>
      <c r="V4" s="2332"/>
      <c r="W4" s="2332"/>
      <c r="X4" s="2332"/>
      <c r="Y4" s="2432" t="s">
        <v>1070</v>
      </c>
      <c r="Z4" s="2432"/>
      <c r="AA4" s="2432"/>
      <c r="AB4" s="2432"/>
      <c r="AC4" s="2432"/>
      <c r="AD4" s="2432"/>
      <c r="AE4" s="2432" t="s">
        <v>1004</v>
      </c>
      <c r="AF4" s="2432"/>
      <c r="AG4" s="2432"/>
      <c r="AH4" s="2432"/>
      <c r="AI4" s="2432"/>
      <c r="AJ4" s="2432"/>
      <c r="AK4" s="1189"/>
      <c r="AL4" s="1189"/>
      <c r="AM4" s="2432"/>
      <c r="AN4" s="2432"/>
      <c r="AO4" s="2432"/>
      <c r="AP4" s="2433"/>
      <c r="AW4" s="108"/>
    </row>
    <row r="5" spans="1:51" ht="18.75" customHeight="1" x14ac:dyDescent="0.4">
      <c r="A5" s="2422" t="s">
        <v>1005</v>
      </c>
      <c r="B5" s="2341"/>
      <c r="C5" s="2341"/>
      <c r="D5" s="2341"/>
      <c r="E5" s="2341"/>
      <c r="F5" s="2423"/>
      <c r="G5" s="2424"/>
      <c r="H5" s="2424"/>
      <c r="I5" s="2424"/>
      <c r="J5" s="2424"/>
      <c r="K5" s="2424"/>
      <c r="L5" s="2424"/>
      <c r="M5" s="2424"/>
      <c r="N5" s="2424"/>
      <c r="O5" s="2424"/>
      <c r="P5" s="2424"/>
      <c r="Q5" s="2424"/>
      <c r="R5" s="2424"/>
      <c r="S5" s="2425"/>
      <c r="U5" s="2420" t="s">
        <v>1006</v>
      </c>
      <c r="V5" s="2377"/>
      <c r="W5" s="2377"/>
      <c r="X5" s="2377"/>
      <c r="Y5" s="2409"/>
      <c r="Z5" s="2344"/>
      <c r="AA5" s="2377" t="s">
        <v>1007</v>
      </c>
      <c r="AB5" s="2344"/>
      <c r="AC5" s="2344"/>
      <c r="AD5" s="2378" t="s">
        <v>578</v>
      </c>
      <c r="AE5" s="2404"/>
      <c r="AF5" s="2405"/>
      <c r="AG5" s="2405"/>
      <c r="AH5" s="2405"/>
      <c r="AI5" s="2405"/>
      <c r="AJ5" s="2406"/>
      <c r="AK5" s="2409"/>
      <c r="AL5" s="2378" t="s">
        <v>564</v>
      </c>
      <c r="AM5" s="362"/>
      <c r="AN5" s="770" t="s">
        <v>576</v>
      </c>
      <c r="AO5" s="362"/>
      <c r="AP5" s="835" t="s">
        <v>550</v>
      </c>
      <c r="AW5" s="108"/>
    </row>
    <row r="6" spans="1:51" ht="18.75" customHeight="1" x14ac:dyDescent="0.4">
      <c r="A6" s="2340"/>
      <c r="B6" s="2341"/>
      <c r="C6" s="2341"/>
      <c r="D6" s="2341"/>
      <c r="E6" s="2341"/>
      <c r="F6" s="2426"/>
      <c r="G6" s="2427"/>
      <c r="H6" s="2427"/>
      <c r="I6" s="2427"/>
      <c r="J6" s="2427"/>
      <c r="K6" s="2427"/>
      <c r="L6" s="2427"/>
      <c r="M6" s="2427"/>
      <c r="N6" s="2427"/>
      <c r="O6" s="2427"/>
      <c r="P6" s="2427"/>
      <c r="Q6" s="2427"/>
      <c r="R6" s="2427"/>
      <c r="S6" s="2428"/>
      <c r="U6" s="2429"/>
      <c r="V6" s="2380"/>
      <c r="W6" s="2380"/>
      <c r="X6" s="2380"/>
      <c r="Y6" s="2386"/>
      <c r="Z6" s="2347"/>
      <c r="AA6" s="2380"/>
      <c r="AB6" s="2347"/>
      <c r="AC6" s="2347"/>
      <c r="AD6" s="2381"/>
      <c r="AE6" s="2407"/>
      <c r="AF6" s="2393"/>
      <c r="AG6" s="2393"/>
      <c r="AH6" s="2393"/>
      <c r="AI6" s="2393"/>
      <c r="AJ6" s="2408"/>
      <c r="AK6" s="2386"/>
      <c r="AL6" s="2381"/>
      <c r="AM6" s="345"/>
      <c r="AN6" s="723"/>
      <c r="AO6" s="345"/>
      <c r="AP6" s="845"/>
      <c r="AW6" s="108"/>
    </row>
    <row r="7" spans="1:51" ht="18.75" customHeight="1" x14ac:dyDescent="0.4">
      <c r="A7" s="2340" t="s">
        <v>1008</v>
      </c>
      <c r="B7" s="2341"/>
      <c r="C7" s="2341"/>
      <c r="D7" s="2341"/>
      <c r="E7" s="2341"/>
      <c r="F7" s="526"/>
      <c r="G7" s="527"/>
      <c r="H7" s="527"/>
      <c r="I7" s="362"/>
      <c r="J7" s="770" t="s">
        <v>576</v>
      </c>
      <c r="K7" s="528"/>
      <c r="L7" s="527"/>
      <c r="M7" s="527"/>
      <c r="N7" s="527"/>
      <c r="O7" s="362"/>
      <c r="P7" s="770" t="s">
        <v>550</v>
      </c>
      <c r="Q7" s="529"/>
      <c r="R7" s="529"/>
      <c r="S7" s="530"/>
      <c r="U7" s="2340" t="s">
        <v>1009</v>
      </c>
      <c r="V7" s="2341"/>
      <c r="W7" s="2341"/>
      <c r="X7" s="2341"/>
      <c r="Y7" s="2409"/>
      <c r="Z7" s="2344"/>
      <c r="AA7" s="2377" t="s">
        <v>1007</v>
      </c>
      <c r="AB7" s="2344"/>
      <c r="AC7" s="2344"/>
      <c r="AD7" s="2378" t="s">
        <v>578</v>
      </c>
      <c r="AE7" s="2404"/>
      <c r="AF7" s="2405"/>
      <c r="AG7" s="2405"/>
      <c r="AH7" s="2405"/>
      <c r="AI7" s="2405"/>
      <c r="AJ7" s="2406"/>
      <c r="AK7" s="2409"/>
      <c r="AL7" s="2378" t="s">
        <v>564</v>
      </c>
      <c r="AM7" s="362"/>
      <c r="AN7" s="770" t="s">
        <v>576</v>
      </c>
      <c r="AO7" s="362"/>
      <c r="AP7" s="835" t="s">
        <v>550</v>
      </c>
      <c r="AW7" s="108"/>
    </row>
    <row r="8" spans="1:51" ht="18.75" customHeight="1" x14ac:dyDescent="0.4">
      <c r="A8" s="2340"/>
      <c r="B8" s="2341"/>
      <c r="C8" s="2341"/>
      <c r="D8" s="2341"/>
      <c r="E8" s="2341"/>
      <c r="F8" s="531"/>
      <c r="G8" s="532"/>
      <c r="H8" s="533"/>
      <c r="I8" s="345"/>
      <c r="J8" s="723"/>
      <c r="K8" s="532"/>
      <c r="L8" s="532"/>
      <c r="M8" s="533"/>
      <c r="N8" s="533"/>
      <c r="O8" s="345"/>
      <c r="P8" s="723"/>
      <c r="Q8" s="532"/>
      <c r="R8" s="532"/>
      <c r="S8" s="534"/>
      <c r="U8" s="2340"/>
      <c r="V8" s="2341"/>
      <c r="W8" s="2341"/>
      <c r="X8" s="2341"/>
      <c r="Y8" s="2386"/>
      <c r="Z8" s="2347"/>
      <c r="AA8" s="2380"/>
      <c r="AB8" s="2347"/>
      <c r="AC8" s="2347"/>
      <c r="AD8" s="2381"/>
      <c r="AE8" s="2407"/>
      <c r="AF8" s="2393"/>
      <c r="AG8" s="2393"/>
      <c r="AH8" s="2393"/>
      <c r="AI8" s="2393"/>
      <c r="AJ8" s="2408"/>
      <c r="AK8" s="2386"/>
      <c r="AL8" s="2381"/>
      <c r="AM8" s="345"/>
      <c r="AN8" s="723"/>
      <c r="AO8" s="345"/>
      <c r="AP8" s="845"/>
      <c r="AW8" s="108"/>
    </row>
    <row r="9" spans="1:51" ht="18.75" customHeight="1" x14ac:dyDescent="0.4">
      <c r="A9" s="2420" t="s">
        <v>1010</v>
      </c>
      <c r="B9" s="2377"/>
      <c r="C9" s="2377"/>
      <c r="D9" s="2377"/>
      <c r="E9" s="2378"/>
      <c r="F9" s="2409"/>
      <c r="G9" s="2344"/>
      <c r="H9" s="2344"/>
      <c r="I9" s="2377" t="s">
        <v>1000</v>
      </c>
      <c r="J9" s="2377"/>
      <c r="K9" s="2344"/>
      <c r="L9" s="2344"/>
      <c r="M9" s="2377" t="s">
        <v>1001</v>
      </c>
      <c r="N9" s="2377"/>
      <c r="O9" s="2344"/>
      <c r="P9" s="2344"/>
      <c r="Q9" s="2377" t="s">
        <v>29</v>
      </c>
      <c r="R9" s="2377"/>
      <c r="S9" s="535"/>
      <c r="U9" s="2340" t="s">
        <v>1011</v>
      </c>
      <c r="V9" s="2341"/>
      <c r="W9" s="2341"/>
      <c r="X9" s="2341"/>
      <c r="Y9" s="2409"/>
      <c r="Z9" s="2344"/>
      <c r="AA9" s="2377" t="s">
        <v>1007</v>
      </c>
      <c r="AB9" s="2344"/>
      <c r="AC9" s="2344"/>
      <c r="AD9" s="2378" t="s">
        <v>578</v>
      </c>
      <c r="AE9" s="2404"/>
      <c r="AF9" s="2405"/>
      <c r="AG9" s="2405"/>
      <c r="AH9" s="2405"/>
      <c r="AI9" s="2405"/>
      <c r="AJ9" s="2406"/>
      <c r="AK9" s="2409"/>
      <c r="AL9" s="2378" t="s">
        <v>564</v>
      </c>
      <c r="AM9" s="362"/>
      <c r="AN9" s="770" t="s">
        <v>576</v>
      </c>
      <c r="AO9" s="362"/>
      <c r="AP9" s="835" t="s">
        <v>550</v>
      </c>
      <c r="AR9" s="186"/>
      <c r="AY9" s="108"/>
    </row>
    <row r="10" spans="1:51" ht="18.75" customHeight="1" thickBot="1" x14ac:dyDescent="0.45">
      <c r="A10" s="2421"/>
      <c r="B10" s="2333"/>
      <c r="C10" s="2333"/>
      <c r="D10" s="2333"/>
      <c r="E10" s="2412"/>
      <c r="F10" s="2411"/>
      <c r="G10" s="2331"/>
      <c r="H10" s="2331"/>
      <c r="I10" s="2333"/>
      <c r="J10" s="2333"/>
      <c r="K10" s="2331"/>
      <c r="L10" s="2331"/>
      <c r="M10" s="2333"/>
      <c r="N10" s="2333"/>
      <c r="O10" s="2331"/>
      <c r="P10" s="2331"/>
      <c r="Q10" s="2333"/>
      <c r="R10" s="2333"/>
      <c r="S10" s="536"/>
      <c r="U10" s="2340"/>
      <c r="V10" s="2341"/>
      <c r="W10" s="2341"/>
      <c r="X10" s="2341"/>
      <c r="Y10" s="2386"/>
      <c r="Z10" s="2347"/>
      <c r="AA10" s="2380"/>
      <c r="AB10" s="2347"/>
      <c r="AC10" s="2347"/>
      <c r="AD10" s="2381"/>
      <c r="AE10" s="2407"/>
      <c r="AF10" s="2393"/>
      <c r="AG10" s="2393"/>
      <c r="AH10" s="2393"/>
      <c r="AI10" s="2393"/>
      <c r="AJ10" s="2408"/>
      <c r="AK10" s="2386"/>
      <c r="AL10" s="2381"/>
      <c r="AM10" s="345"/>
      <c r="AN10" s="723"/>
      <c r="AO10" s="345"/>
      <c r="AP10" s="845"/>
      <c r="AR10" s="186"/>
      <c r="AY10" s="108"/>
    </row>
    <row r="11" spans="1:51" ht="18.75" customHeight="1" x14ac:dyDescent="0.4">
      <c r="D11" s="537"/>
      <c r="H11" s="2419"/>
      <c r="I11" s="2419"/>
      <c r="J11" s="186"/>
      <c r="K11" s="538"/>
      <c r="L11" s="186"/>
      <c r="M11" s="538"/>
      <c r="N11" s="186"/>
      <c r="U11" s="2340" t="s">
        <v>1012</v>
      </c>
      <c r="V11" s="2341"/>
      <c r="W11" s="2341"/>
      <c r="X11" s="2341"/>
      <c r="Y11" s="2409"/>
      <c r="Z11" s="2344"/>
      <c r="AA11" s="2377" t="s">
        <v>1007</v>
      </c>
      <c r="AB11" s="2344"/>
      <c r="AC11" s="2344"/>
      <c r="AD11" s="2378" t="s">
        <v>578</v>
      </c>
      <c r="AE11" s="2404"/>
      <c r="AF11" s="2405"/>
      <c r="AG11" s="2405"/>
      <c r="AH11" s="2405"/>
      <c r="AI11" s="2405"/>
      <c r="AJ11" s="2406"/>
      <c r="AK11" s="2409"/>
      <c r="AL11" s="2378" t="s">
        <v>564</v>
      </c>
      <c r="AM11" s="362"/>
      <c r="AN11" s="770" t="s">
        <v>576</v>
      </c>
      <c r="AO11" s="362"/>
      <c r="AP11" s="835" t="s">
        <v>550</v>
      </c>
    </row>
    <row r="12" spans="1:51" ht="18.75" customHeight="1" thickBot="1" x14ac:dyDescent="0.45">
      <c r="A12" s="523" t="s">
        <v>1013</v>
      </c>
      <c r="D12" s="537"/>
      <c r="H12" s="539"/>
      <c r="I12" s="539"/>
      <c r="J12" s="186"/>
      <c r="K12" s="538"/>
      <c r="L12" s="186"/>
      <c r="M12" s="538"/>
      <c r="N12" s="186"/>
      <c r="U12" s="2340"/>
      <c r="V12" s="2341"/>
      <c r="W12" s="2341"/>
      <c r="X12" s="2341"/>
      <c r="Y12" s="2386"/>
      <c r="Z12" s="2347"/>
      <c r="AA12" s="2380"/>
      <c r="AB12" s="2347"/>
      <c r="AC12" s="2347"/>
      <c r="AD12" s="2381"/>
      <c r="AE12" s="2407"/>
      <c r="AF12" s="2393"/>
      <c r="AG12" s="2393"/>
      <c r="AH12" s="2393"/>
      <c r="AI12" s="2393"/>
      <c r="AJ12" s="2408"/>
      <c r="AK12" s="2386"/>
      <c r="AL12" s="2381"/>
      <c r="AM12" s="345"/>
      <c r="AN12" s="723"/>
      <c r="AO12" s="345"/>
      <c r="AP12" s="845"/>
    </row>
    <row r="13" spans="1:51" ht="18.75" customHeight="1" x14ac:dyDescent="0.4">
      <c r="A13" s="2413" t="s">
        <v>1014</v>
      </c>
      <c r="B13" s="2414"/>
      <c r="C13" s="2414"/>
      <c r="D13" s="2414"/>
      <c r="E13" s="2414"/>
      <c r="F13" s="2414"/>
      <c r="G13" s="2414"/>
      <c r="H13" s="2414"/>
      <c r="I13" s="2414"/>
      <c r="J13" s="2414"/>
      <c r="K13" s="2414"/>
      <c r="L13" s="2414"/>
      <c r="M13" s="2414"/>
      <c r="N13" s="2414"/>
      <c r="O13" s="2414"/>
      <c r="P13" s="2414"/>
      <c r="Q13" s="2414"/>
      <c r="R13" s="2414"/>
      <c r="S13" s="2415"/>
      <c r="U13" s="2340" t="s">
        <v>1015</v>
      </c>
      <c r="V13" s="2341"/>
      <c r="W13" s="2341"/>
      <c r="X13" s="2341"/>
      <c r="Y13" s="2409"/>
      <c r="Z13" s="2344"/>
      <c r="AA13" s="2377" t="s">
        <v>1007</v>
      </c>
      <c r="AB13" s="2344"/>
      <c r="AC13" s="2344"/>
      <c r="AD13" s="2378" t="s">
        <v>578</v>
      </c>
      <c r="AE13" s="2404"/>
      <c r="AF13" s="2405"/>
      <c r="AG13" s="2405"/>
      <c r="AH13" s="2405"/>
      <c r="AI13" s="2405"/>
      <c r="AJ13" s="2406"/>
      <c r="AK13" s="2409"/>
      <c r="AL13" s="2378" t="s">
        <v>564</v>
      </c>
      <c r="AM13" s="362"/>
      <c r="AN13" s="770" t="s">
        <v>576</v>
      </c>
      <c r="AO13" s="362"/>
      <c r="AP13" s="835" t="s">
        <v>550</v>
      </c>
    </row>
    <row r="14" spans="1:51" ht="18.75" customHeight="1" thickBot="1" x14ac:dyDescent="0.45">
      <c r="A14" s="2395"/>
      <c r="B14" s="2396"/>
      <c r="C14" s="2396"/>
      <c r="D14" s="2396"/>
      <c r="E14" s="2396"/>
      <c r="F14" s="2396"/>
      <c r="G14" s="2396"/>
      <c r="H14" s="2396"/>
      <c r="I14" s="2396"/>
      <c r="J14" s="2396"/>
      <c r="K14" s="2396"/>
      <c r="L14" s="2396"/>
      <c r="M14" s="2396"/>
      <c r="N14" s="2396"/>
      <c r="O14" s="2396"/>
      <c r="P14" s="2396"/>
      <c r="Q14" s="2396"/>
      <c r="R14" s="2396"/>
      <c r="S14" s="2397"/>
      <c r="U14" s="2342"/>
      <c r="V14" s="2343"/>
      <c r="W14" s="2343"/>
      <c r="X14" s="2343"/>
      <c r="Y14" s="2411"/>
      <c r="Z14" s="2331"/>
      <c r="AA14" s="2333"/>
      <c r="AB14" s="2331"/>
      <c r="AC14" s="2331"/>
      <c r="AD14" s="2412"/>
      <c r="AE14" s="2416"/>
      <c r="AF14" s="2417"/>
      <c r="AG14" s="2417"/>
      <c r="AH14" s="2417"/>
      <c r="AI14" s="2417"/>
      <c r="AJ14" s="2418"/>
      <c r="AK14" s="2411"/>
      <c r="AL14" s="2412"/>
      <c r="AM14" s="180"/>
      <c r="AN14" s="763"/>
      <c r="AO14" s="180"/>
      <c r="AP14" s="836"/>
    </row>
    <row r="15" spans="1:51" ht="18.75" customHeight="1" x14ac:dyDescent="0.4">
      <c r="A15" s="2395"/>
      <c r="B15" s="2396"/>
      <c r="C15" s="2396"/>
      <c r="D15" s="2396"/>
      <c r="E15" s="2396"/>
      <c r="F15" s="2396"/>
      <c r="G15" s="2396"/>
      <c r="H15" s="2396"/>
      <c r="I15" s="2396"/>
      <c r="J15" s="2396"/>
      <c r="K15" s="2396"/>
      <c r="L15" s="2396"/>
      <c r="M15" s="2396"/>
      <c r="N15" s="2396"/>
      <c r="O15" s="2396"/>
      <c r="P15" s="2396"/>
      <c r="Q15" s="2396"/>
      <c r="R15" s="2396"/>
      <c r="S15" s="2397"/>
      <c r="U15" s="541" t="s">
        <v>7</v>
      </c>
      <c r="V15" s="523" t="s">
        <v>1016</v>
      </c>
      <c r="W15" s="523"/>
      <c r="AC15" s="186"/>
      <c r="AD15" s="186"/>
      <c r="AE15" s="186"/>
    </row>
    <row r="16" spans="1:51" ht="18.75" customHeight="1" x14ac:dyDescent="0.4">
      <c r="A16" s="2395"/>
      <c r="B16" s="2396"/>
      <c r="C16" s="2396"/>
      <c r="D16" s="2396"/>
      <c r="E16" s="2396"/>
      <c r="F16" s="2396"/>
      <c r="G16" s="2396"/>
      <c r="H16" s="2396"/>
      <c r="I16" s="2396"/>
      <c r="J16" s="2396"/>
      <c r="K16" s="2396"/>
      <c r="L16" s="2396"/>
      <c r="M16" s="2396"/>
      <c r="N16" s="2396"/>
      <c r="O16" s="2396"/>
      <c r="P16" s="2396"/>
      <c r="Q16" s="2396"/>
      <c r="R16" s="2396"/>
      <c r="S16" s="2397"/>
      <c r="U16" s="540"/>
      <c r="V16" s="523" t="s">
        <v>1017</v>
      </c>
      <c r="W16" s="523"/>
      <c r="AC16" s="186"/>
      <c r="AD16" s="186"/>
      <c r="AE16" s="186"/>
    </row>
    <row r="17" spans="1:43" ht="18.75" customHeight="1" x14ac:dyDescent="0.4">
      <c r="A17" s="2395"/>
      <c r="B17" s="2396"/>
      <c r="C17" s="2396"/>
      <c r="D17" s="2396"/>
      <c r="E17" s="2396"/>
      <c r="F17" s="2396"/>
      <c r="G17" s="2396"/>
      <c r="H17" s="2396"/>
      <c r="I17" s="2396"/>
      <c r="J17" s="2396"/>
      <c r="K17" s="2396"/>
      <c r="L17" s="2396"/>
      <c r="M17" s="2396"/>
      <c r="N17" s="2396"/>
      <c r="O17" s="2396"/>
      <c r="P17" s="2396"/>
      <c r="Q17" s="2396"/>
      <c r="R17" s="2396"/>
      <c r="S17" s="2397"/>
      <c r="U17" s="541"/>
      <c r="V17" s="523" t="s">
        <v>1018</v>
      </c>
      <c r="W17" s="523"/>
      <c r="AB17" s="108"/>
    </row>
    <row r="18" spans="1:43" ht="18.75" customHeight="1" x14ac:dyDescent="0.4">
      <c r="A18" s="2395"/>
      <c r="B18" s="2396"/>
      <c r="C18" s="2396"/>
      <c r="D18" s="2396"/>
      <c r="E18" s="2396"/>
      <c r="F18" s="2396"/>
      <c r="G18" s="2396"/>
      <c r="H18" s="2396"/>
      <c r="I18" s="2396"/>
      <c r="J18" s="2396"/>
      <c r="K18" s="2396"/>
      <c r="L18" s="2396"/>
      <c r="M18" s="2396"/>
      <c r="N18" s="2396"/>
      <c r="O18" s="2396"/>
      <c r="P18" s="2396"/>
      <c r="Q18" s="2396"/>
      <c r="R18" s="2396"/>
      <c r="S18" s="2397"/>
      <c r="U18" s="541"/>
      <c r="V18" s="523" t="s">
        <v>1019</v>
      </c>
      <c r="W18" s="523"/>
      <c r="AB18" s="108"/>
    </row>
    <row r="19" spans="1:43" ht="18.75" customHeight="1" x14ac:dyDescent="0.4">
      <c r="A19" s="2382" t="s">
        <v>1020</v>
      </c>
      <c r="B19" s="2365"/>
      <c r="C19" s="2365"/>
      <c r="D19" s="2365"/>
      <c r="E19" s="2365"/>
      <c r="F19" s="2365"/>
      <c r="G19" s="2365"/>
      <c r="H19" s="2365"/>
      <c r="I19" s="2365"/>
      <c r="J19" s="2365"/>
      <c r="K19" s="2365"/>
      <c r="L19" s="2365"/>
      <c r="M19" s="2365"/>
      <c r="N19" s="2365"/>
      <c r="O19" s="2365"/>
      <c r="P19" s="2365"/>
      <c r="Q19" s="2365"/>
      <c r="R19" s="2365"/>
      <c r="S19" s="2388"/>
      <c r="U19" s="186"/>
      <c r="AB19" s="108"/>
    </row>
    <row r="20" spans="1:43" ht="18.75" customHeight="1" thickBot="1" x14ac:dyDescent="0.45">
      <c r="A20" s="2395"/>
      <c r="B20" s="2396"/>
      <c r="C20" s="2396"/>
      <c r="D20" s="2396"/>
      <c r="E20" s="2396"/>
      <c r="F20" s="2396"/>
      <c r="G20" s="2396"/>
      <c r="H20" s="2396"/>
      <c r="I20" s="2396"/>
      <c r="J20" s="2396"/>
      <c r="K20" s="2396"/>
      <c r="L20" s="2396"/>
      <c r="M20" s="2396"/>
      <c r="N20" s="2396"/>
      <c r="O20" s="2396"/>
      <c r="P20" s="2396"/>
      <c r="Q20" s="2396"/>
      <c r="R20" s="2396"/>
      <c r="S20" s="2397"/>
      <c r="U20" s="542" t="s">
        <v>1021</v>
      </c>
      <c r="AB20" s="108"/>
    </row>
    <row r="21" spans="1:43" ht="18.75" customHeight="1" x14ac:dyDescent="0.4">
      <c r="A21" s="2395"/>
      <c r="B21" s="2396"/>
      <c r="C21" s="2396"/>
      <c r="D21" s="2396"/>
      <c r="E21" s="2396"/>
      <c r="F21" s="2396"/>
      <c r="G21" s="2396"/>
      <c r="H21" s="2396"/>
      <c r="I21" s="2396"/>
      <c r="J21" s="2396"/>
      <c r="K21" s="2396"/>
      <c r="L21" s="2396"/>
      <c r="M21" s="2396"/>
      <c r="N21" s="2396"/>
      <c r="O21" s="2396"/>
      <c r="P21" s="2396"/>
      <c r="Q21" s="2396"/>
      <c r="R21" s="2396"/>
      <c r="S21" s="2397"/>
      <c r="U21" s="1159" t="s">
        <v>1022</v>
      </c>
      <c r="V21" s="1160"/>
      <c r="W21" s="1160"/>
      <c r="X21" s="1160"/>
      <c r="Y21" s="1160"/>
      <c r="Z21" s="1160"/>
      <c r="AA21" s="2398"/>
      <c r="AB21" s="2399"/>
      <c r="AC21" s="543" t="s">
        <v>22</v>
      </c>
      <c r="AD21" s="1160" t="s">
        <v>1023</v>
      </c>
      <c r="AE21" s="1160"/>
      <c r="AF21" s="1160"/>
      <c r="AG21" s="1160"/>
      <c r="AH21" s="1160"/>
      <c r="AI21" s="1160"/>
      <c r="AJ21" s="544"/>
      <c r="AK21" s="326"/>
      <c r="AL21" s="77" t="s">
        <v>754</v>
      </c>
      <c r="AM21" s="545"/>
      <c r="AN21" s="326"/>
      <c r="AO21" s="77" t="s">
        <v>46</v>
      </c>
      <c r="AP21" s="546"/>
    </row>
    <row r="22" spans="1:43" ht="18.75" customHeight="1" thickBot="1" x14ac:dyDescent="0.45">
      <c r="A22" s="2395"/>
      <c r="B22" s="2396"/>
      <c r="C22" s="2396"/>
      <c r="D22" s="2396"/>
      <c r="E22" s="2396"/>
      <c r="F22" s="2396"/>
      <c r="G22" s="2396"/>
      <c r="H22" s="2396"/>
      <c r="I22" s="2396"/>
      <c r="J22" s="2396"/>
      <c r="K22" s="2396"/>
      <c r="L22" s="2396"/>
      <c r="M22" s="2396"/>
      <c r="N22" s="2396"/>
      <c r="O22" s="2396"/>
      <c r="P22" s="2396"/>
      <c r="Q22" s="2396"/>
      <c r="R22" s="2396"/>
      <c r="S22" s="2397"/>
      <c r="U22" s="2342" t="s">
        <v>1024</v>
      </c>
      <c r="V22" s="2343"/>
      <c r="W22" s="2343"/>
      <c r="X22" s="2343"/>
      <c r="Y22" s="2343"/>
      <c r="Z22" s="2343"/>
      <c r="AA22" s="2400"/>
      <c r="AB22" s="2401"/>
      <c r="AC22" s="547" t="s">
        <v>22</v>
      </c>
      <c r="AD22" s="2343" t="s">
        <v>1023</v>
      </c>
      <c r="AE22" s="2343"/>
      <c r="AF22" s="2343"/>
      <c r="AG22" s="2343"/>
      <c r="AH22" s="2343"/>
      <c r="AI22" s="2343"/>
      <c r="AJ22" s="548"/>
      <c r="AK22" s="470"/>
      <c r="AL22" s="471" t="s">
        <v>754</v>
      </c>
      <c r="AM22" s="549"/>
      <c r="AN22" s="470"/>
      <c r="AO22" s="471" t="s">
        <v>46</v>
      </c>
      <c r="AP22" s="550"/>
    </row>
    <row r="23" spans="1:43" ht="18.75" customHeight="1" x14ac:dyDescent="0.4">
      <c r="A23" s="2382" t="s">
        <v>1025</v>
      </c>
      <c r="B23" s="2365"/>
      <c r="C23" s="2365"/>
      <c r="D23" s="2365"/>
      <c r="E23" s="2365"/>
      <c r="F23" s="2365"/>
      <c r="G23" s="2365"/>
      <c r="H23" s="2365"/>
      <c r="I23" s="2365"/>
      <c r="J23" s="2365"/>
      <c r="K23" s="2365"/>
      <c r="L23" s="2365"/>
      <c r="M23" s="2365"/>
      <c r="N23" s="2365"/>
      <c r="O23" s="2365"/>
      <c r="P23" s="2365"/>
      <c r="Q23" s="2365"/>
      <c r="R23" s="2365"/>
      <c r="S23" s="2388"/>
    </row>
    <row r="24" spans="1:43" ht="18.75" customHeight="1" thickBot="1" x14ac:dyDescent="0.35">
      <c r="A24" s="2389"/>
      <c r="B24" s="2390"/>
      <c r="C24" s="2390"/>
      <c r="D24" s="2390"/>
      <c r="E24" s="2390"/>
      <c r="F24" s="2390"/>
      <c r="G24" s="2390"/>
      <c r="H24" s="2390"/>
      <c r="I24" s="2390"/>
      <c r="J24" s="2390"/>
      <c r="K24" s="2390"/>
      <c r="L24" s="2390"/>
      <c r="M24" s="2390"/>
      <c r="N24" s="2390"/>
      <c r="O24" s="2390"/>
      <c r="P24" s="2390"/>
      <c r="Q24" s="2390"/>
      <c r="R24" s="2390"/>
      <c r="S24" s="2391"/>
      <c r="U24" s="22" t="s">
        <v>1026</v>
      </c>
      <c r="V24" s="108"/>
      <c r="W24" s="108"/>
      <c r="X24" s="108"/>
      <c r="Y24" s="108"/>
      <c r="Z24" s="108"/>
      <c r="AA24" s="108"/>
      <c r="AB24" s="108"/>
      <c r="AC24" s="551"/>
      <c r="AD24" s="551"/>
      <c r="AE24" s="551"/>
      <c r="AF24" s="551"/>
      <c r="AG24" s="551"/>
      <c r="AH24" s="551"/>
      <c r="AI24" s="551"/>
      <c r="AJ24" s="551"/>
      <c r="AK24" s="551"/>
      <c r="AL24" s="551"/>
    </row>
    <row r="25" spans="1:43" ht="18.75" customHeight="1" x14ac:dyDescent="0.4">
      <c r="A25" s="2389"/>
      <c r="B25" s="2390"/>
      <c r="C25" s="2390"/>
      <c r="D25" s="2390"/>
      <c r="E25" s="2390"/>
      <c r="F25" s="2390"/>
      <c r="G25" s="2390"/>
      <c r="H25" s="2390"/>
      <c r="I25" s="2390"/>
      <c r="J25" s="2390"/>
      <c r="K25" s="2390"/>
      <c r="L25" s="2390"/>
      <c r="M25" s="2390"/>
      <c r="N25" s="2390"/>
      <c r="O25" s="2390"/>
      <c r="P25" s="2390"/>
      <c r="Q25" s="2390"/>
      <c r="R25" s="2390"/>
      <c r="S25" s="2391"/>
      <c r="U25" s="748" t="s">
        <v>1027</v>
      </c>
      <c r="V25" s="749"/>
      <c r="W25" s="749"/>
      <c r="X25" s="751"/>
      <c r="Y25" s="750" t="s">
        <v>1028</v>
      </c>
      <c r="Z25" s="749"/>
      <c r="AA25" s="749"/>
      <c r="AB25" s="749"/>
      <c r="AC25" s="749"/>
      <c r="AD25" s="749"/>
      <c r="AE25" s="749"/>
      <c r="AF25" s="749"/>
      <c r="AG25" s="751"/>
      <c r="AH25" s="750" t="s">
        <v>1029</v>
      </c>
      <c r="AI25" s="749"/>
      <c r="AJ25" s="749"/>
      <c r="AK25" s="749"/>
      <c r="AL25" s="749"/>
      <c r="AM25" s="749"/>
      <c r="AN25" s="749"/>
      <c r="AO25" s="749"/>
      <c r="AP25" s="752"/>
    </row>
    <row r="26" spans="1:43" ht="18.75" customHeight="1" x14ac:dyDescent="0.4">
      <c r="A26" s="2392"/>
      <c r="B26" s="2393"/>
      <c r="C26" s="2393"/>
      <c r="D26" s="2393"/>
      <c r="E26" s="2393"/>
      <c r="F26" s="2393"/>
      <c r="G26" s="2393"/>
      <c r="H26" s="2393"/>
      <c r="I26" s="2393"/>
      <c r="J26" s="2393"/>
      <c r="K26" s="2393"/>
      <c r="L26" s="2393"/>
      <c r="M26" s="2393"/>
      <c r="N26" s="2393"/>
      <c r="O26" s="2393"/>
      <c r="P26" s="2393"/>
      <c r="Q26" s="2393"/>
      <c r="R26" s="2393"/>
      <c r="S26" s="2394"/>
      <c r="U26" s="764" t="s">
        <v>1030</v>
      </c>
      <c r="V26" s="777"/>
      <c r="W26" s="777"/>
      <c r="X26" s="778"/>
      <c r="Y26" s="817" t="s">
        <v>1031</v>
      </c>
      <c r="Z26" s="735"/>
      <c r="AA26" s="735"/>
      <c r="AB26" s="736"/>
      <c r="AC26" s="739"/>
      <c r="AD26" s="739"/>
      <c r="AE26" s="739"/>
      <c r="AF26" s="735" t="s">
        <v>1032</v>
      </c>
      <c r="AG26" s="736"/>
      <c r="AH26" s="2410"/>
      <c r="AI26" s="1649"/>
      <c r="AJ26" s="1649"/>
      <c r="AK26" s="1649"/>
      <c r="AL26" s="1649"/>
      <c r="AM26" s="1649"/>
      <c r="AN26" s="1649"/>
      <c r="AO26" s="1649"/>
      <c r="AP26" s="1650"/>
    </row>
    <row r="27" spans="1:43" ht="18.75" customHeight="1" x14ac:dyDescent="0.4">
      <c r="A27" s="2402" t="s">
        <v>1033</v>
      </c>
      <c r="B27" s="2403"/>
      <c r="C27" s="2403"/>
      <c r="D27" s="2403"/>
      <c r="E27" s="2403"/>
      <c r="F27" s="2403"/>
      <c r="G27" s="2403"/>
      <c r="H27" s="2403"/>
      <c r="I27" s="2403"/>
      <c r="J27" s="552"/>
      <c r="K27" s="517"/>
      <c r="L27" s="26"/>
      <c r="M27" s="74" t="s">
        <v>754</v>
      </c>
      <c r="N27" s="553"/>
      <c r="O27" s="553"/>
      <c r="P27" s="26"/>
      <c r="Q27" s="74" t="s">
        <v>46</v>
      </c>
      <c r="R27" s="553"/>
      <c r="S27" s="554"/>
      <c r="U27" s="759"/>
      <c r="V27" s="760"/>
      <c r="W27" s="760"/>
      <c r="X27" s="761"/>
      <c r="Y27" s="817" t="s">
        <v>1034</v>
      </c>
      <c r="Z27" s="735"/>
      <c r="AA27" s="735"/>
      <c r="AB27" s="736"/>
      <c r="AC27" s="739"/>
      <c r="AD27" s="739"/>
      <c r="AE27" s="739"/>
      <c r="AF27" s="735" t="s">
        <v>1032</v>
      </c>
      <c r="AG27" s="736"/>
      <c r="AH27" s="946"/>
      <c r="AI27" s="947"/>
      <c r="AJ27" s="947"/>
      <c r="AK27" s="947"/>
      <c r="AL27" s="947"/>
      <c r="AM27" s="947"/>
      <c r="AN27" s="947"/>
      <c r="AO27" s="947"/>
      <c r="AP27" s="948"/>
    </row>
    <row r="28" spans="1:43" ht="18.75" customHeight="1" x14ac:dyDescent="0.4">
      <c r="A28" s="2382" t="s">
        <v>1035</v>
      </c>
      <c r="B28" s="2365"/>
      <c r="C28" s="2365"/>
      <c r="D28" s="2365"/>
      <c r="E28" s="2365"/>
      <c r="F28" s="2365"/>
      <c r="G28" s="2365"/>
      <c r="H28" s="2365"/>
      <c r="I28" s="2365"/>
      <c r="J28" s="555"/>
      <c r="K28" s="556"/>
      <c r="L28" s="43"/>
      <c r="M28" s="359" t="s">
        <v>887</v>
      </c>
      <c r="N28" s="556"/>
      <c r="O28" s="556"/>
      <c r="P28" s="43"/>
      <c r="Q28" s="359" t="s">
        <v>888</v>
      </c>
      <c r="R28" s="556"/>
      <c r="S28" s="557"/>
      <c r="U28" s="839"/>
      <c r="V28" s="825"/>
      <c r="W28" s="825"/>
      <c r="X28" s="816"/>
      <c r="Y28" s="866" t="s">
        <v>1036</v>
      </c>
      <c r="Z28" s="777"/>
      <c r="AA28" s="777"/>
      <c r="AB28" s="778"/>
      <c r="AC28" s="1618" t="str">
        <f>IF(SUM(AC26:AD27)=0,"",SUM(AC26:AD27))</f>
        <v/>
      </c>
      <c r="AD28" s="1618"/>
      <c r="AE28" s="1618"/>
      <c r="AF28" s="1618" t="s">
        <v>1032</v>
      </c>
      <c r="AG28" s="982"/>
      <c r="AH28" s="946"/>
      <c r="AI28" s="947"/>
      <c r="AJ28" s="947"/>
      <c r="AK28" s="947"/>
      <c r="AL28" s="947"/>
      <c r="AM28" s="947"/>
      <c r="AN28" s="947"/>
      <c r="AO28" s="947"/>
      <c r="AP28" s="948"/>
    </row>
    <row r="29" spans="1:43" ht="18.75" customHeight="1" x14ac:dyDescent="0.4">
      <c r="A29" s="558" t="s">
        <v>486</v>
      </c>
      <c r="B29" s="2365" t="s">
        <v>1071</v>
      </c>
      <c r="C29" s="2365"/>
      <c r="D29" s="2365"/>
      <c r="E29" s="2365"/>
      <c r="F29" s="2365"/>
      <c r="G29" s="2365"/>
      <c r="H29" s="2365"/>
      <c r="I29" s="2365"/>
      <c r="J29" s="559"/>
      <c r="K29" s="553"/>
      <c r="L29" s="26"/>
      <c r="M29" s="74" t="s">
        <v>754</v>
      </c>
      <c r="N29" s="553"/>
      <c r="O29" s="553"/>
      <c r="P29" s="26"/>
      <c r="Q29" s="74" t="s">
        <v>46</v>
      </c>
      <c r="R29" s="553"/>
      <c r="S29" s="554"/>
      <c r="U29" s="764" t="s">
        <v>1037</v>
      </c>
      <c r="V29" s="765"/>
      <c r="W29" s="765"/>
      <c r="X29" s="765"/>
      <c r="Y29" s="866" t="s">
        <v>1031</v>
      </c>
      <c r="Z29" s="777"/>
      <c r="AA29" s="777"/>
      <c r="AB29" s="778"/>
      <c r="AC29" s="841"/>
      <c r="AD29" s="841"/>
      <c r="AE29" s="841"/>
      <c r="AF29" s="777" t="s">
        <v>1032</v>
      </c>
      <c r="AG29" s="777"/>
      <c r="AH29" s="560"/>
      <c r="AI29" s="561"/>
      <c r="AJ29" s="561"/>
      <c r="AK29" s="561"/>
      <c r="AL29" s="561"/>
      <c r="AM29" s="561"/>
      <c r="AN29" s="561"/>
      <c r="AO29" s="561"/>
      <c r="AP29" s="562"/>
    </row>
    <row r="30" spans="1:43" ht="18.75" customHeight="1" x14ac:dyDescent="0.4">
      <c r="A30" s="2382" t="s">
        <v>1038</v>
      </c>
      <c r="B30" s="2365"/>
      <c r="C30" s="2365"/>
      <c r="D30" s="2365"/>
      <c r="E30" s="2365"/>
      <c r="F30" s="2365"/>
      <c r="G30" s="2365"/>
      <c r="H30" s="2365"/>
      <c r="I30" s="2365"/>
      <c r="J30" s="555"/>
      <c r="K30" s="556"/>
      <c r="L30" s="43"/>
      <c r="M30" s="359" t="s">
        <v>887</v>
      </c>
      <c r="N30" s="556"/>
      <c r="O30" s="556"/>
      <c r="P30" s="43"/>
      <c r="Q30" s="359" t="s">
        <v>888</v>
      </c>
      <c r="R30" s="556"/>
      <c r="S30" s="557"/>
      <c r="U30" s="864"/>
      <c r="V30" s="1624"/>
      <c r="W30" s="1624"/>
      <c r="X30" s="1624"/>
      <c r="Y30" s="2374" t="s">
        <v>1039</v>
      </c>
      <c r="Z30" s="743"/>
      <c r="AA30" s="743"/>
      <c r="AB30" s="2375"/>
      <c r="AC30" s="811"/>
      <c r="AD30" s="811"/>
      <c r="AE30" s="811"/>
      <c r="AF30" s="825" t="s">
        <v>1040</v>
      </c>
      <c r="AG30" s="825"/>
      <c r="AH30" s="563" t="s">
        <v>1041</v>
      </c>
      <c r="AP30" s="312"/>
    </row>
    <row r="31" spans="1:43" ht="18.75" customHeight="1" thickBot="1" x14ac:dyDescent="0.45">
      <c r="A31" s="564" t="s">
        <v>486</v>
      </c>
      <c r="B31" s="2383" t="s">
        <v>1071</v>
      </c>
      <c r="C31" s="2383"/>
      <c r="D31" s="2383"/>
      <c r="E31" s="2383"/>
      <c r="F31" s="2383"/>
      <c r="G31" s="2383"/>
      <c r="H31" s="2383"/>
      <c r="I31" s="2383"/>
      <c r="J31" s="548"/>
      <c r="K31" s="549"/>
      <c r="L31" s="470"/>
      <c r="M31" s="471" t="s">
        <v>754</v>
      </c>
      <c r="N31" s="549"/>
      <c r="O31" s="549"/>
      <c r="P31" s="470"/>
      <c r="Q31" s="471" t="s">
        <v>46</v>
      </c>
      <c r="R31" s="549"/>
      <c r="S31" s="550"/>
      <c r="T31" s="108"/>
      <c r="U31" s="864"/>
      <c r="V31" s="1624"/>
      <c r="W31" s="1624"/>
      <c r="X31" s="1624"/>
      <c r="Y31" s="866" t="s">
        <v>1042</v>
      </c>
      <c r="Z31" s="777"/>
      <c r="AA31" s="777"/>
      <c r="AB31" s="778"/>
      <c r="AC31" s="841"/>
      <c r="AD31" s="841"/>
      <c r="AE31" s="841"/>
      <c r="AF31" s="777" t="s">
        <v>1032</v>
      </c>
      <c r="AG31" s="777"/>
      <c r="AH31" s="563"/>
      <c r="AI31" s="565"/>
      <c r="AJ31" s="186" t="s">
        <v>1043</v>
      </c>
      <c r="AK31" s="566"/>
      <c r="AL31" s="186" t="s">
        <v>319</v>
      </c>
      <c r="AM31" s="567"/>
      <c r="AN31" s="186" t="s">
        <v>1043</v>
      </c>
      <c r="AO31" s="566"/>
      <c r="AP31" s="312"/>
      <c r="AQ31" s="108"/>
    </row>
    <row r="32" spans="1:43" ht="18.75" customHeight="1" x14ac:dyDescent="0.4">
      <c r="T32" s="108"/>
      <c r="U32" s="864"/>
      <c r="V32" s="1624"/>
      <c r="W32" s="1624"/>
      <c r="X32" s="1624"/>
      <c r="Y32" s="2374" t="s">
        <v>1039</v>
      </c>
      <c r="Z32" s="743"/>
      <c r="AA32" s="743"/>
      <c r="AB32" s="2375"/>
      <c r="AC32" s="811"/>
      <c r="AD32" s="811"/>
      <c r="AE32" s="811"/>
      <c r="AF32" s="825" t="s">
        <v>1040</v>
      </c>
      <c r="AG32" s="825"/>
      <c r="AH32" s="32" t="s">
        <v>1044</v>
      </c>
      <c r="AP32" s="312"/>
      <c r="AQ32" s="108"/>
    </row>
    <row r="33" spans="1:44" ht="18.75" customHeight="1" thickBot="1" x14ac:dyDescent="0.35">
      <c r="A33" s="22" t="s">
        <v>1074</v>
      </c>
      <c r="B33" s="551"/>
      <c r="T33" s="108"/>
      <c r="U33" s="864"/>
      <c r="V33" s="1624"/>
      <c r="W33" s="1624"/>
      <c r="X33" s="1624"/>
      <c r="Y33" s="866" t="s">
        <v>1034</v>
      </c>
      <c r="Z33" s="777"/>
      <c r="AA33" s="777"/>
      <c r="AB33" s="778"/>
      <c r="AC33" s="841"/>
      <c r="AD33" s="841"/>
      <c r="AE33" s="841"/>
      <c r="AF33" s="777" t="s">
        <v>1032</v>
      </c>
      <c r="AG33" s="777"/>
      <c r="AH33" s="82" t="s">
        <v>1045</v>
      </c>
      <c r="AI33" s="567"/>
      <c r="AJ33" s="186" t="s">
        <v>1043</v>
      </c>
      <c r="AK33" s="566"/>
      <c r="AM33" s="65" t="s">
        <v>1046</v>
      </c>
      <c r="AN33" s="567"/>
      <c r="AO33" s="186" t="s">
        <v>1043</v>
      </c>
      <c r="AP33" s="568"/>
      <c r="AQ33" s="108"/>
    </row>
    <row r="34" spans="1:44" ht="18.75" customHeight="1" x14ac:dyDescent="0.4">
      <c r="A34" s="2268" t="s">
        <v>1047</v>
      </c>
      <c r="B34" s="2269"/>
      <c r="C34" s="2269"/>
      <c r="D34" s="2269"/>
      <c r="E34" s="2269"/>
      <c r="F34" s="2384"/>
      <c r="G34" s="2385"/>
      <c r="H34" s="2385"/>
      <c r="I34" s="2387" t="s">
        <v>1000</v>
      </c>
      <c r="J34" s="2387"/>
      <c r="K34" s="2385"/>
      <c r="L34" s="2385"/>
      <c r="M34" s="2387" t="s">
        <v>1001</v>
      </c>
      <c r="N34" s="2387"/>
      <c r="O34" s="2385"/>
      <c r="P34" s="2385"/>
      <c r="Q34" s="2387" t="s">
        <v>29</v>
      </c>
      <c r="R34" s="2387"/>
      <c r="S34" s="524"/>
      <c r="T34" s="108"/>
      <c r="U34" s="864"/>
      <c r="V34" s="1624"/>
      <c r="W34" s="1624"/>
      <c r="X34" s="1624"/>
      <c r="Y34" s="2374" t="s">
        <v>1039</v>
      </c>
      <c r="Z34" s="743"/>
      <c r="AA34" s="743"/>
      <c r="AB34" s="2375"/>
      <c r="AC34" s="811"/>
      <c r="AD34" s="811"/>
      <c r="AE34" s="811"/>
      <c r="AF34" s="825" t="s">
        <v>1040</v>
      </c>
      <c r="AG34" s="825"/>
      <c r="AH34" s="82" t="s">
        <v>1048</v>
      </c>
      <c r="AI34" s="567"/>
      <c r="AJ34" s="186" t="s">
        <v>1043</v>
      </c>
      <c r="AK34" s="566"/>
      <c r="AM34" s="65" t="s">
        <v>1049</v>
      </c>
      <c r="AN34" s="567"/>
      <c r="AO34" s="186" t="s">
        <v>1043</v>
      </c>
      <c r="AP34" s="568"/>
      <c r="AQ34" s="108"/>
    </row>
    <row r="35" spans="1:44" ht="18.75" customHeight="1" x14ac:dyDescent="0.4">
      <c r="A35" s="2270"/>
      <c r="B35" s="2271"/>
      <c r="C35" s="2271"/>
      <c r="D35" s="2271"/>
      <c r="E35" s="2271"/>
      <c r="F35" s="2386"/>
      <c r="G35" s="2347"/>
      <c r="H35" s="2347"/>
      <c r="I35" s="2380"/>
      <c r="J35" s="2380"/>
      <c r="K35" s="2347"/>
      <c r="L35" s="2347"/>
      <c r="M35" s="2380"/>
      <c r="N35" s="2380"/>
      <c r="O35" s="2347"/>
      <c r="P35" s="2347"/>
      <c r="Q35" s="2380"/>
      <c r="R35" s="2380"/>
      <c r="S35" s="525"/>
      <c r="T35" s="108"/>
      <c r="U35" s="864"/>
      <c r="V35" s="1624"/>
      <c r="W35" s="1624"/>
      <c r="X35" s="865"/>
      <c r="Y35" s="2376" t="s">
        <v>1036</v>
      </c>
      <c r="Z35" s="2377"/>
      <c r="AA35" s="2377"/>
      <c r="AB35" s="2378"/>
      <c r="AC35" s="2334" t="str">
        <f>IF(SUM(AC29,AC31,AC33)=0,"",SUM(AC29,AC31,AC33))</f>
        <v/>
      </c>
      <c r="AD35" s="2334"/>
      <c r="AE35" s="2334"/>
      <c r="AF35" s="872" t="s">
        <v>1032</v>
      </c>
      <c r="AG35" s="872"/>
      <c r="AH35" s="82" t="s">
        <v>1050</v>
      </c>
      <c r="AI35" s="567"/>
      <c r="AJ35" s="186" t="s">
        <v>1043</v>
      </c>
      <c r="AK35" s="566"/>
      <c r="AM35" s="65" t="s">
        <v>1051</v>
      </c>
      <c r="AN35" s="567"/>
      <c r="AO35" s="186" t="s">
        <v>1043</v>
      </c>
      <c r="AP35" s="568"/>
      <c r="AQ35" s="108"/>
    </row>
    <row r="36" spans="1:44" ht="18.75" customHeight="1" x14ac:dyDescent="0.4">
      <c r="A36" s="2270" t="s">
        <v>1052</v>
      </c>
      <c r="B36" s="2271"/>
      <c r="C36" s="2271"/>
      <c r="D36" s="2271"/>
      <c r="E36" s="2271"/>
      <c r="F36" s="2355"/>
      <c r="G36" s="2356"/>
      <c r="H36" s="2356"/>
      <c r="I36" s="2356"/>
      <c r="J36" s="2356"/>
      <c r="K36" s="2356"/>
      <c r="L36" s="2356"/>
      <c r="M36" s="2356"/>
      <c r="N36" s="2356"/>
      <c r="O36" s="2356"/>
      <c r="P36" s="2356"/>
      <c r="Q36" s="2356"/>
      <c r="R36" s="2356"/>
      <c r="S36" s="2357"/>
      <c r="T36" s="108"/>
      <c r="U36" s="864"/>
      <c r="V36" s="1624"/>
      <c r="W36" s="1624"/>
      <c r="X36" s="865"/>
      <c r="Y36" s="2374" t="s">
        <v>1039</v>
      </c>
      <c r="Z36" s="743"/>
      <c r="AA36" s="743"/>
      <c r="AB36" s="2375"/>
      <c r="AC36" s="2346" t="str">
        <f>IF(SUM(AC30,AC32,AC34)=0,"",SUM(AC30,AC32,AC34))</f>
        <v/>
      </c>
      <c r="AD36" s="2346"/>
      <c r="AE36" s="2346"/>
      <c r="AF36" s="2346" t="s">
        <v>1040</v>
      </c>
      <c r="AG36" s="2346"/>
      <c r="AH36" s="32" t="s">
        <v>1053</v>
      </c>
      <c r="AP36" s="569"/>
      <c r="AQ36" s="108"/>
    </row>
    <row r="37" spans="1:44" ht="18.75" customHeight="1" x14ac:dyDescent="0.4">
      <c r="A37" s="2270"/>
      <c r="B37" s="2271"/>
      <c r="C37" s="2271"/>
      <c r="D37" s="2271"/>
      <c r="E37" s="2271"/>
      <c r="F37" s="2358"/>
      <c r="G37" s="2359"/>
      <c r="H37" s="2359"/>
      <c r="I37" s="2359"/>
      <c r="J37" s="2359"/>
      <c r="K37" s="2359"/>
      <c r="L37" s="2359"/>
      <c r="M37" s="2359"/>
      <c r="N37" s="2359"/>
      <c r="O37" s="2359"/>
      <c r="P37" s="2359"/>
      <c r="Q37" s="2359"/>
      <c r="R37" s="2359"/>
      <c r="S37" s="2360"/>
      <c r="T37" s="108"/>
      <c r="U37" s="864"/>
      <c r="V37" s="1624"/>
      <c r="W37" s="1624"/>
      <c r="X37" s="865"/>
      <c r="Y37" s="2376" t="s">
        <v>1054</v>
      </c>
      <c r="Z37" s="2377"/>
      <c r="AA37" s="2377"/>
      <c r="AB37" s="2378"/>
      <c r="AC37" s="2366" t="s">
        <v>1055</v>
      </c>
      <c r="AD37" s="2367"/>
      <c r="AE37" s="2370"/>
      <c r="AF37" s="2370"/>
      <c r="AG37" s="182" t="s">
        <v>56</v>
      </c>
      <c r="AH37" s="899" t="s">
        <v>1056</v>
      </c>
      <c r="AI37" s="760"/>
      <c r="AJ37" s="760"/>
      <c r="AK37" s="760"/>
      <c r="AL37" s="2330"/>
      <c r="AM37" s="2330"/>
      <c r="AN37" s="186" t="s">
        <v>1043</v>
      </c>
      <c r="AO37" s="2368"/>
      <c r="AP37" s="2369"/>
      <c r="AQ37" s="108"/>
    </row>
    <row r="38" spans="1:44" ht="18.75" customHeight="1" x14ac:dyDescent="0.4">
      <c r="A38" s="2270"/>
      <c r="B38" s="2271"/>
      <c r="C38" s="2271"/>
      <c r="D38" s="2271"/>
      <c r="E38" s="2271"/>
      <c r="F38" s="2371"/>
      <c r="G38" s="2372"/>
      <c r="H38" s="2372"/>
      <c r="I38" s="2372"/>
      <c r="J38" s="2372"/>
      <c r="K38" s="2372"/>
      <c r="L38" s="2372"/>
      <c r="M38" s="2372"/>
      <c r="N38" s="2372"/>
      <c r="O38" s="2372"/>
      <c r="P38" s="2372"/>
      <c r="Q38" s="2372"/>
      <c r="R38" s="2372"/>
      <c r="S38" s="2373"/>
      <c r="T38" s="108"/>
      <c r="U38" s="864"/>
      <c r="V38" s="1624"/>
      <c r="W38" s="1624"/>
      <c r="X38" s="865"/>
      <c r="Y38" s="2379"/>
      <c r="Z38" s="2380"/>
      <c r="AA38" s="2380"/>
      <c r="AB38" s="2381"/>
      <c r="AC38" s="2366" t="s">
        <v>1057</v>
      </c>
      <c r="AD38" s="2367"/>
      <c r="AE38" s="2370"/>
      <c r="AF38" s="2370"/>
      <c r="AG38" s="182" t="s">
        <v>56</v>
      </c>
      <c r="AH38" s="899" t="s">
        <v>1058</v>
      </c>
      <c r="AI38" s="760"/>
      <c r="AJ38" s="760"/>
      <c r="AK38" s="760"/>
      <c r="AL38" s="2330"/>
      <c r="AM38" s="2330"/>
      <c r="AN38" s="186" t="s">
        <v>1043</v>
      </c>
      <c r="AO38" s="2368"/>
      <c r="AP38" s="2369"/>
      <c r="AQ38" s="108"/>
    </row>
    <row r="39" spans="1:44" ht="18.75" customHeight="1" x14ac:dyDescent="0.4">
      <c r="A39" s="2270" t="s">
        <v>1059</v>
      </c>
      <c r="B39" s="2271"/>
      <c r="C39" s="2271"/>
      <c r="D39" s="2271"/>
      <c r="E39" s="2271"/>
      <c r="F39" s="2355"/>
      <c r="G39" s="2356"/>
      <c r="H39" s="2356"/>
      <c r="I39" s="2356"/>
      <c r="J39" s="2356"/>
      <c r="K39" s="2356"/>
      <c r="L39" s="2356"/>
      <c r="M39" s="2356"/>
      <c r="N39" s="2356"/>
      <c r="O39" s="2356"/>
      <c r="P39" s="2356"/>
      <c r="Q39" s="2356"/>
      <c r="R39" s="2356"/>
      <c r="S39" s="2357"/>
      <c r="T39" s="108"/>
      <c r="U39" s="864"/>
      <c r="V39" s="1624"/>
      <c r="W39" s="1624"/>
      <c r="X39" s="865"/>
      <c r="Y39" s="2364" t="s">
        <v>1060</v>
      </c>
      <c r="Z39" s="2365"/>
      <c r="AA39" s="2365"/>
      <c r="AB39" s="2365"/>
      <c r="AC39" s="2365"/>
      <c r="AD39" s="2365"/>
      <c r="AE39" s="2365"/>
      <c r="AF39" s="2365"/>
      <c r="AG39" s="2365"/>
      <c r="AH39" s="32" t="s">
        <v>1061</v>
      </c>
      <c r="AP39" s="569"/>
      <c r="AQ39" s="108"/>
    </row>
    <row r="40" spans="1:44" ht="18.75" customHeight="1" x14ac:dyDescent="0.4">
      <c r="A40" s="2270"/>
      <c r="B40" s="2271"/>
      <c r="C40" s="2271"/>
      <c r="D40" s="2271"/>
      <c r="E40" s="2271"/>
      <c r="F40" s="2358"/>
      <c r="G40" s="2359"/>
      <c r="H40" s="2359"/>
      <c r="I40" s="2359"/>
      <c r="J40" s="2359"/>
      <c r="K40" s="2359"/>
      <c r="L40" s="2359"/>
      <c r="M40" s="2359"/>
      <c r="N40" s="2359"/>
      <c r="O40" s="2359"/>
      <c r="P40" s="2359"/>
      <c r="Q40" s="2359"/>
      <c r="R40" s="2359"/>
      <c r="S40" s="2360"/>
      <c r="T40" s="108"/>
      <c r="U40" s="864"/>
      <c r="V40" s="1624"/>
      <c r="W40" s="1624"/>
      <c r="X40" s="865"/>
      <c r="Y40" s="2366" t="s">
        <v>1062</v>
      </c>
      <c r="Z40" s="2367"/>
      <c r="AA40" s="2367"/>
      <c r="AB40" s="1172"/>
      <c r="AC40" s="739"/>
      <c r="AD40" s="739"/>
      <c r="AE40" s="739"/>
      <c r="AF40" s="735" t="s">
        <v>1032</v>
      </c>
      <c r="AG40" s="735"/>
      <c r="AH40" s="330"/>
      <c r="AI40" s="43"/>
      <c r="AJ40" s="67" t="s">
        <v>754</v>
      </c>
      <c r="AK40" s="556"/>
      <c r="AL40" s="556"/>
      <c r="AM40" s="556"/>
      <c r="AN40" s="43"/>
      <c r="AO40" s="67" t="s">
        <v>46</v>
      </c>
      <c r="AP40" s="557"/>
      <c r="AQ40" s="108"/>
      <c r="AR40" s="108"/>
    </row>
    <row r="41" spans="1:44" ht="18.75" customHeight="1" thickBot="1" x14ac:dyDescent="0.45">
      <c r="A41" s="2353"/>
      <c r="B41" s="2354"/>
      <c r="C41" s="2354"/>
      <c r="D41" s="2354"/>
      <c r="E41" s="2354"/>
      <c r="F41" s="2361"/>
      <c r="G41" s="2362"/>
      <c r="H41" s="2362"/>
      <c r="I41" s="2362"/>
      <c r="J41" s="2362"/>
      <c r="K41" s="2362"/>
      <c r="L41" s="2362"/>
      <c r="M41" s="2362"/>
      <c r="N41" s="2362"/>
      <c r="O41" s="2362"/>
      <c r="P41" s="2362"/>
      <c r="Q41" s="2362"/>
      <c r="R41" s="2362"/>
      <c r="S41" s="2363"/>
      <c r="T41" s="108"/>
      <c r="U41" s="1645"/>
      <c r="V41" s="1646"/>
      <c r="W41" s="1646"/>
      <c r="X41" s="1647"/>
      <c r="Y41" s="733" t="s">
        <v>1063</v>
      </c>
      <c r="Z41" s="727"/>
      <c r="AA41" s="727"/>
      <c r="AB41" s="728"/>
      <c r="AC41" s="470"/>
      <c r="AD41" s="471" t="s">
        <v>754</v>
      </c>
      <c r="AE41" s="570"/>
      <c r="AF41" s="470"/>
      <c r="AG41" s="471" t="s">
        <v>46</v>
      </c>
      <c r="AH41" s="571"/>
      <c r="AI41" s="572"/>
      <c r="AJ41" s="572"/>
      <c r="AK41" s="572"/>
      <c r="AL41" s="572"/>
      <c r="AM41" s="572"/>
      <c r="AN41" s="572"/>
      <c r="AO41" s="572"/>
      <c r="AP41" s="573"/>
    </row>
    <row r="42" spans="1:44" ht="18.75" customHeight="1" x14ac:dyDescent="0.4">
      <c r="A42" s="574"/>
      <c r="B42" s="574"/>
      <c r="C42" s="574"/>
      <c r="D42" s="574"/>
      <c r="E42" s="574"/>
      <c r="F42" s="575"/>
      <c r="G42" s="575"/>
      <c r="H42" s="575"/>
      <c r="I42" s="575"/>
      <c r="J42" s="575"/>
      <c r="K42" s="575"/>
      <c r="L42" s="575"/>
      <c r="M42" s="575"/>
      <c r="N42" s="575"/>
      <c r="O42" s="575"/>
      <c r="P42" s="575"/>
      <c r="Q42" s="575"/>
      <c r="R42" s="575"/>
      <c r="S42" s="575"/>
      <c r="T42" s="108"/>
      <c r="U42" s="108"/>
      <c r="V42" s="108"/>
      <c r="W42" s="108"/>
      <c r="X42" s="108"/>
      <c r="Y42" s="108"/>
      <c r="Z42" s="108"/>
      <c r="AA42" s="108"/>
      <c r="AB42" s="108"/>
      <c r="AC42" s="108"/>
    </row>
    <row r="43" spans="1:44" ht="18.75" customHeight="1" thickBot="1" x14ac:dyDescent="0.45">
      <c r="A43" s="523" t="s">
        <v>1064</v>
      </c>
      <c r="AA43" s="65"/>
      <c r="AB43" s="65"/>
      <c r="AC43" s="65"/>
      <c r="AE43" s="108"/>
    </row>
    <row r="44" spans="1:44" ht="18.75" customHeight="1" x14ac:dyDescent="0.4">
      <c r="A44" s="1159" t="s">
        <v>1065</v>
      </c>
      <c r="B44" s="1160"/>
      <c r="C44" s="1160"/>
      <c r="D44" s="1160"/>
      <c r="E44" s="1160"/>
      <c r="F44" s="1160" t="s">
        <v>1066</v>
      </c>
      <c r="G44" s="1160"/>
      <c r="H44" s="1160"/>
      <c r="I44" s="1160"/>
      <c r="J44" s="1160"/>
      <c r="K44" s="2348" t="s">
        <v>1067</v>
      </c>
      <c r="L44" s="2349"/>
      <c r="M44" s="2349"/>
      <c r="N44" s="2349"/>
      <c r="O44" s="2349"/>
      <c r="P44" s="2349"/>
      <c r="Q44" s="2349"/>
      <c r="R44" s="2349"/>
      <c r="S44" s="1160" t="s">
        <v>938</v>
      </c>
      <c r="T44" s="1160"/>
      <c r="U44" s="1160"/>
      <c r="V44" s="1160"/>
      <c r="W44" s="1160"/>
      <c r="X44" s="1160"/>
      <c r="Y44" s="1160"/>
      <c r="Z44" s="1160"/>
      <c r="AA44" s="1160"/>
      <c r="AB44" s="1160"/>
      <c r="AC44" s="1160" t="s">
        <v>937</v>
      </c>
      <c r="AD44" s="1160"/>
      <c r="AE44" s="1160"/>
      <c r="AF44" s="1160"/>
      <c r="AG44" s="1161"/>
      <c r="AH44" s="2350" t="s">
        <v>1146</v>
      </c>
      <c r="AI44" s="2351"/>
      <c r="AJ44" s="2351"/>
      <c r="AK44" s="2351"/>
      <c r="AL44" s="2351"/>
      <c r="AM44" s="2351"/>
      <c r="AN44" s="2351"/>
      <c r="AO44" s="2351"/>
      <c r="AP44" s="2352"/>
    </row>
    <row r="45" spans="1:44" ht="18.75" customHeight="1" x14ac:dyDescent="0.3">
      <c r="A45" s="2340" t="s">
        <v>1068</v>
      </c>
      <c r="B45" s="2341"/>
      <c r="C45" s="2341"/>
      <c r="D45" s="2341"/>
      <c r="E45" s="2341"/>
      <c r="F45" s="416"/>
      <c r="G45" s="762" t="s">
        <v>576</v>
      </c>
      <c r="H45" s="556"/>
      <c r="I45" s="370"/>
      <c r="J45" s="762" t="s">
        <v>550</v>
      </c>
      <c r="K45" s="576"/>
      <c r="L45" s="2330"/>
      <c r="M45" s="2330"/>
      <c r="N45" s="2330"/>
      <c r="O45" s="2345" t="s">
        <v>564</v>
      </c>
      <c r="P45" s="2345" t="s">
        <v>565</v>
      </c>
      <c r="Q45" s="2345" t="s">
        <v>15</v>
      </c>
      <c r="R45" s="577"/>
      <c r="S45" s="2336"/>
      <c r="T45" s="2336"/>
      <c r="U45" s="2336"/>
      <c r="V45" s="2336"/>
      <c r="W45" s="2336"/>
      <c r="X45" s="2336"/>
      <c r="Y45" s="2336"/>
      <c r="Z45" s="2336"/>
      <c r="AA45" s="2336"/>
      <c r="AB45" s="2336"/>
      <c r="AC45" s="416"/>
      <c r="AD45" s="762" t="s">
        <v>576</v>
      </c>
      <c r="AE45" s="556"/>
      <c r="AF45" s="370"/>
      <c r="AG45" s="1845" t="s">
        <v>550</v>
      </c>
      <c r="AH45" s="578"/>
      <c r="AI45" s="556"/>
      <c r="AJ45" s="370"/>
      <c r="AK45" s="770" t="s">
        <v>576</v>
      </c>
      <c r="AL45" s="556"/>
      <c r="AM45" s="370"/>
      <c r="AN45" s="770" t="s">
        <v>550</v>
      </c>
      <c r="AO45" s="579"/>
      <c r="AP45" s="580"/>
    </row>
    <row r="46" spans="1:44" ht="18.75" customHeight="1" x14ac:dyDescent="0.4">
      <c r="A46" s="2340"/>
      <c r="B46" s="2341"/>
      <c r="C46" s="2341"/>
      <c r="D46" s="2341"/>
      <c r="E46" s="2341"/>
      <c r="F46" s="475"/>
      <c r="G46" s="723"/>
      <c r="H46" s="532"/>
      <c r="I46" s="345"/>
      <c r="J46" s="723"/>
      <c r="K46" s="581"/>
      <c r="L46" s="2347"/>
      <c r="M46" s="2347"/>
      <c r="N46" s="2347"/>
      <c r="O46" s="2346"/>
      <c r="P46" s="2346"/>
      <c r="Q46" s="2346"/>
      <c r="R46" s="582"/>
      <c r="S46" s="2336"/>
      <c r="T46" s="2336"/>
      <c r="U46" s="2336"/>
      <c r="V46" s="2336"/>
      <c r="W46" s="2336"/>
      <c r="X46" s="2336"/>
      <c r="Y46" s="2336"/>
      <c r="Z46" s="2336"/>
      <c r="AA46" s="2336"/>
      <c r="AB46" s="2336"/>
      <c r="AC46" s="475"/>
      <c r="AD46" s="723"/>
      <c r="AE46" s="532"/>
      <c r="AF46" s="345"/>
      <c r="AG46" s="845"/>
      <c r="AH46" s="578"/>
      <c r="AI46" s="556"/>
      <c r="AJ46" s="370"/>
      <c r="AK46" s="762"/>
      <c r="AL46" s="556"/>
      <c r="AM46" s="370"/>
      <c r="AN46" s="762"/>
      <c r="AO46" s="556"/>
      <c r="AP46" s="557"/>
    </row>
    <row r="47" spans="1:44" ht="18.75" customHeight="1" x14ac:dyDescent="0.4">
      <c r="A47" s="2340" t="s">
        <v>1069</v>
      </c>
      <c r="B47" s="2341"/>
      <c r="C47" s="2341"/>
      <c r="D47" s="2341"/>
      <c r="E47" s="2341"/>
      <c r="F47" s="361"/>
      <c r="G47" s="770" t="s">
        <v>576</v>
      </c>
      <c r="H47" s="529"/>
      <c r="I47" s="362"/>
      <c r="J47" s="770" t="s">
        <v>550</v>
      </c>
      <c r="K47" s="583"/>
      <c r="L47" s="2344"/>
      <c r="M47" s="2344"/>
      <c r="N47" s="2344"/>
      <c r="O47" s="2334" t="s">
        <v>564</v>
      </c>
      <c r="P47" s="2334" t="s">
        <v>565</v>
      </c>
      <c r="Q47" s="2334" t="s">
        <v>15</v>
      </c>
      <c r="R47" s="584"/>
      <c r="S47" s="2336"/>
      <c r="T47" s="2336"/>
      <c r="U47" s="2336"/>
      <c r="V47" s="2336"/>
      <c r="W47" s="2336"/>
      <c r="X47" s="2336"/>
      <c r="Y47" s="2336"/>
      <c r="Z47" s="2336"/>
      <c r="AA47" s="2336"/>
      <c r="AB47" s="2336"/>
      <c r="AC47" s="361"/>
      <c r="AD47" s="770" t="s">
        <v>576</v>
      </c>
      <c r="AE47" s="529"/>
      <c r="AF47" s="362"/>
      <c r="AG47" s="835" t="s">
        <v>550</v>
      </c>
      <c r="AH47" s="2338"/>
      <c r="AI47" s="2330"/>
      <c r="AJ47" s="2332" t="s">
        <v>15</v>
      </c>
      <c r="AK47" s="2330"/>
      <c r="AL47" s="2330"/>
      <c r="AM47" s="2332" t="s">
        <v>16</v>
      </c>
      <c r="AN47" s="2330"/>
      <c r="AO47" s="2330"/>
      <c r="AP47" s="861" t="s">
        <v>29</v>
      </c>
    </row>
    <row r="48" spans="1:44" ht="18.75" customHeight="1" thickBot="1" x14ac:dyDescent="0.45">
      <c r="A48" s="2342"/>
      <c r="B48" s="2343"/>
      <c r="C48" s="2343"/>
      <c r="D48" s="2343"/>
      <c r="E48" s="2343"/>
      <c r="F48" s="363"/>
      <c r="G48" s="763"/>
      <c r="H48" s="570"/>
      <c r="I48" s="180"/>
      <c r="J48" s="763"/>
      <c r="K48" s="585"/>
      <c r="L48" s="2331"/>
      <c r="M48" s="2331"/>
      <c r="N48" s="2331"/>
      <c r="O48" s="2335"/>
      <c r="P48" s="2335"/>
      <c r="Q48" s="2335"/>
      <c r="R48" s="586"/>
      <c r="S48" s="2337"/>
      <c r="T48" s="2337"/>
      <c r="U48" s="2337"/>
      <c r="V48" s="2337"/>
      <c r="W48" s="2337"/>
      <c r="X48" s="2337"/>
      <c r="Y48" s="2337"/>
      <c r="Z48" s="2337"/>
      <c r="AA48" s="2337"/>
      <c r="AB48" s="2337"/>
      <c r="AC48" s="363"/>
      <c r="AD48" s="763"/>
      <c r="AE48" s="570"/>
      <c r="AF48" s="180"/>
      <c r="AG48" s="836"/>
      <c r="AH48" s="2339"/>
      <c r="AI48" s="2331"/>
      <c r="AJ48" s="2333"/>
      <c r="AK48" s="2331"/>
      <c r="AL48" s="2331"/>
      <c r="AM48" s="2333"/>
      <c r="AN48" s="2331"/>
      <c r="AO48" s="2331"/>
      <c r="AP48" s="960"/>
    </row>
    <row r="49" spans="20:29" ht="18.75" customHeight="1" x14ac:dyDescent="0.4"/>
    <row r="50" spans="20:29" ht="18.75" customHeight="1" x14ac:dyDescent="0.4"/>
    <row r="51" spans="20:29" ht="18.75" customHeight="1" x14ac:dyDescent="0.4">
      <c r="T51" s="587"/>
      <c r="U51" s="587"/>
      <c r="V51" s="587"/>
      <c r="W51" s="587"/>
      <c r="X51" s="538"/>
      <c r="Y51" s="538"/>
      <c r="AA51" s="538"/>
      <c r="AC51" s="538"/>
    </row>
    <row r="52" spans="20:29" ht="18.75" customHeight="1" x14ac:dyDescent="0.4"/>
    <row r="53" spans="20:29" ht="18.75" customHeight="1" x14ac:dyDescent="0.4"/>
    <row r="54" spans="20:29" ht="18.75" customHeight="1" x14ac:dyDescent="0.4"/>
    <row r="55" spans="20:29" ht="18.75" customHeight="1" x14ac:dyDescent="0.4"/>
    <row r="56" spans="20:29" ht="18.75" customHeight="1" x14ac:dyDescent="0.4"/>
    <row r="57" spans="20:29" ht="18.75" customHeight="1" x14ac:dyDescent="0.4"/>
    <row r="58" spans="20:29" ht="18.75" customHeight="1" x14ac:dyDescent="0.4"/>
    <row r="59" spans="20:29" ht="18.75" customHeight="1" x14ac:dyDescent="0.4"/>
    <row r="60" spans="20:29" ht="18.75" customHeight="1" x14ac:dyDescent="0.4"/>
    <row r="61" spans="20:29" ht="18.75" customHeight="1" x14ac:dyDescent="0.4"/>
    <row r="62" spans="20:29" ht="18.75" customHeight="1" x14ac:dyDescent="0.4"/>
    <row r="63" spans="20:29" ht="18.75" customHeight="1" x14ac:dyDescent="0.4"/>
    <row r="64" spans="20: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93">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8"/>
    <mergeCell ref="A19:S19"/>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H25:AP25"/>
    <mergeCell ref="U26:X28"/>
    <mergeCell ref="Y26:AB26"/>
    <mergeCell ref="AC26:AE26"/>
    <mergeCell ref="AF26:AG26"/>
    <mergeCell ref="AH26:AP28"/>
    <mergeCell ref="A20:S22"/>
    <mergeCell ref="U21:Z21"/>
    <mergeCell ref="AA21:AB21"/>
    <mergeCell ref="AD21:AI21"/>
    <mergeCell ref="U22:Z22"/>
    <mergeCell ref="AA22:AB22"/>
    <mergeCell ref="AD22:AI22"/>
    <mergeCell ref="A27:I27"/>
    <mergeCell ref="Y27:AB27"/>
    <mergeCell ref="AC27:AE27"/>
    <mergeCell ref="AF27:AG27"/>
    <mergeCell ref="A28:I28"/>
    <mergeCell ref="Y28:AB28"/>
    <mergeCell ref="AC28:AE28"/>
    <mergeCell ref="AF28:AG28"/>
    <mergeCell ref="A23:S23"/>
    <mergeCell ref="A24:S26"/>
    <mergeCell ref="U25:X25"/>
    <mergeCell ref="Y25:AG25"/>
    <mergeCell ref="AF31:AG31"/>
    <mergeCell ref="Y32:AB32"/>
    <mergeCell ref="AC32:AE32"/>
    <mergeCell ref="AF32:AG32"/>
    <mergeCell ref="B29:I29"/>
    <mergeCell ref="U29:X41"/>
    <mergeCell ref="Y29:AB29"/>
    <mergeCell ref="AC29:AE29"/>
    <mergeCell ref="AF29:AG29"/>
    <mergeCell ref="A30:I30"/>
    <mergeCell ref="Y30:AB30"/>
    <mergeCell ref="AC30:AE30"/>
    <mergeCell ref="AF30:AG30"/>
    <mergeCell ref="B31:I31"/>
    <mergeCell ref="A34:E35"/>
    <mergeCell ref="F34:H35"/>
    <mergeCell ref="I34:J35"/>
    <mergeCell ref="K34:L35"/>
    <mergeCell ref="M34:N35"/>
    <mergeCell ref="O34:P35"/>
    <mergeCell ref="Q34:R35"/>
    <mergeCell ref="Y31:AB31"/>
    <mergeCell ref="AC31:AE31"/>
    <mergeCell ref="Y34:AB34"/>
    <mergeCell ref="AC34:AE34"/>
    <mergeCell ref="AF34:AG34"/>
    <mergeCell ref="Y35:AB35"/>
    <mergeCell ref="AC35:AE35"/>
    <mergeCell ref="AF35:AG35"/>
    <mergeCell ref="Y33:AB33"/>
    <mergeCell ref="AC33:AE33"/>
    <mergeCell ref="AF33:AG33"/>
    <mergeCell ref="AH37:AK37"/>
    <mergeCell ref="AL37:AM37"/>
    <mergeCell ref="AO37:AP37"/>
    <mergeCell ref="AC38:AD38"/>
    <mergeCell ref="AE38:AF38"/>
    <mergeCell ref="AH38:AK38"/>
    <mergeCell ref="AL38:AM38"/>
    <mergeCell ref="AO38:AP38"/>
    <mergeCell ref="A36:E38"/>
    <mergeCell ref="F36:S38"/>
    <mergeCell ref="Y36:AB36"/>
    <mergeCell ref="AC36:AE36"/>
    <mergeCell ref="AF36:AG36"/>
    <mergeCell ref="Y37:AB38"/>
    <mergeCell ref="AC37:AD37"/>
    <mergeCell ref="AE37:AF37"/>
    <mergeCell ref="A44:E44"/>
    <mergeCell ref="F44:J44"/>
    <mergeCell ref="K44:R44"/>
    <mergeCell ref="S44:AB44"/>
    <mergeCell ref="AC44:AG44"/>
    <mergeCell ref="AH44:AP44"/>
    <mergeCell ref="A39:E41"/>
    <mergeCell ref="F39:S41"/>
    <mergeCell ref="Y39:AG39"/>
    <mergeCell ref="Y40:AB40"/>
    <mergeCell ref="AC40:AE40"/>
    <mergeCell ref="AF40:AG40"/>
    <mergeCell ref="Y41:AB41"/>
    <mergeCell ref="AG45:AG46"/>
    <mergeCell ref="AK45:AK46"/>
    <mergeCell ref="AN45:AN46"/>
    <mergeCell ref="A45:E46"/>
    <mergeCell ref="G45:G46"/>
    <mergeCell ref="J45:J46"/>
    <mergeCell ref="L45:N46"/>
    <mergeCell ref="O45:O46"/>
    <mergeCell ref="P45:P46"/>
    <mergeCell ref="A47:E48"/>
    <mergeCell ref="G47:G48"/>
    <mergeCell ref="J47:J48"/>
    <mergeCell ref="L47:N48"/>
    <mergeCell ref="O47:O48"/>
    <mergeCell ref="P47:P48"/>
    <mergeCell ref="Q45:Q46"/>
    <mergeCell ref="S45:AB46"/>
    <mergeCell ref="AD45:AD46"/>
    <mergeCell ref="AK47:AL48"/>
    <mergeCell ref="AM47:AM48"/>
    <mergeCell ref="AN47:AO48"/>
    <mergeCell ref="AP47:AP48"/>
    <mergeCell ref="Q47:Q48"/>
    <mergeCell ref="S47:AB48"/>
    <mergeCell ref="AD47:AD48"/>
    <mergeCell ref="AG47:AG48"/>
    <mergeCell ref="AH47:AI48"/>
    <mergeCell ref="AJ47:AJ48"/>
  </mergeCells>
  <phoneticPr fontId="4"/>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&amp;C28/29&amp;R&amp;F</oddFooter>
  </headerFooter>
  <rowBreaks count="1" manualBreakCount="1">
    <brk id="5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25</xdr:row>
                    <xdr:rowOff>238125</xdr:rowOff>
                  </from>
                  <to>
                    <xdr:col>11</xdr:col>
                    <xdr:colOff>304800</xdr:colOff>
                    <xdr:row>27</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25</xdr:row>
                    <xdr:rowOff>238125</xdr:rowOff>
                  </from>
                  <to>
                    <xdr:col>15</xdr:col>
                    <xdr:colOff>304800</xdr:colOff>
                    <xdr:row>27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26</xdr:row>
                    <xdr:rowOff>238125</xdr:rowOff>
                  </from>
                  <to>
                    <xdr:col>11</xdr:col>
                    <xdr:colOff>304800</xdr:colOff>
                    <xdr:row>27</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26</xdr:row>
                    <xdr:rowOff>238125</xdr:rowOff>
                  </from>
                  <to>
                    <xdr:col>15</xdr:col>
                    <xdr:colOff>304800</xdr:colOff>
                    <xdr:row>27</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27</xdr:row>
                    <xdr:rowOff>238125</xdr:rowOff>
                  </from>
                  <to>
                    <xdr:col>11</xdr:col>
                    <xdr:colOff>304800</xdr:colOff>
                    <xdr:row>28</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27</xdr:row>
                    <xdr:rowOff>238125</xdr:rowOff>
                  </from>
                  <to>
                    <xdr:col>15</xdr:col>
                    <xdr:colOff>304800</xdr:colOff>
                    <xdr:row>28</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38</xdr:row>
                    <xdr:rowOff>238125</xdr:rowOff>
                  </from>
                  <to>
                    <xdr:col>34</xdr:col>
                    <xdr:colOff>304800</xdr:colOff>
                    <xdr:row>39</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38</xdr:row>
                    <xdr:rowOff>238125</xdr:rowOff>
                  </from>
                  <to>
                    <xdr:col>39</xdr:col>
                    <xdr:colOff>304800</xdr:colOff>
                    <xdr:row>39</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44</xdr:row>
                    <xdr:rowOff>114300</xdr:rowOff>
                  </from>
                  <to>
                    <xdr:col>9</xdr:col>
                    <xdr:colOff>0</xdr:colOff>
                    <xdr:row>45</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44</xdr:row>
                    <xdr:rowOff>114300</xdr:rowOff>
                  </from>
                  <to>
                    <xdr:col>6</xdr:col>
                    <xdr:colOff>0</xdr:colOff>
                    <xdr:row>45</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46</xdr:row>
                    <xdr:rowOff>114300</xdr:rowOff>
                  </from>
                  <to>
                    <xdr:col>9</xdr:col>
                    <xdr:colOff>0</xdr:colOff>
                    <xdr:row>47</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46</xdr:row>
                    <xdr:rowOff>114300</xdr:rowOff>
                  </from>
                  <to>
                    <xdr:col>6</xdr:col>
                    <xdr:colOff>0</xdr:colOff>
                    <xdr:row>47</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44</xdr:row>
                    <xdr:rowOff>114300</xdr:rowOff>
                  </from>
                  <to>
                    <xdr:col>32</xdr:col>
                    <xdr:colOff>0</xdr:colOff>
                    <xdr:row>45</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44</xdr:row>
                    <xdr:rowOff>114300</xdr:rowOff>
                  </from>
                  <to>
                    <xdr:col>29</xdr:col>
                    <xdr:colOff>0</xdr:colOff>
                    <xdr:row>45</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46</xdr:row>
                    <xdr:rowOff>114300</xdr:rowOff>
                  </from>
                  <to>
                    <xdr:col>32</xdr:col>
                    <xdr:colOff>0</xdr:colOff>
                    <xdr:row>47</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46</xdr:row>
                    <xdr:rowOff>114300</xdr:rowOff>
                  </from>
                  <to>
                    <xdr:col>29</xdr:col>
                    <xdr:colOff>0</xdr:colOff>
                    <xdr:row>47</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44</xdr:row>
                    <xdr:rowOff>114300</xdr:rowOff>
                  </from>
                  <to>
                    <xdr:col>39</xdr:col>
                    <xdr:colOff>0</xdr:colOff>
                    <xdr:row>45</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44</xdr:row>
                    <xdr:rowOff>114300</xdr:rowOff>
                  </from>
                  <to>
                    <xdr:col>36</xdr:col>
                    <xdr:colOff>0</xdr:colOff>
                    <xdr:row>45</xdr:row>
                    <xdr:rowOff>114300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36</xdr:col>
                    <xdr:colOff>76200</xdr:colOff>
                    <xdr:row>19</xdr:row>
                    <xdr:rowOff>238125</xdr:rowOff>
                  </from>
                  <to>
                    <xdr:col>36</xdr:col>
                    <xdr:colOff>304800</xdr:colOff>
                    <xdr:row>20</xdr:row>
                    <xdr:rowOff>228600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39</xdr:col>
                    <xdr:colOff>76200</xdr:colOff>
                    <xdr:row>19</xdr:row>
                    <xdr:rowOff>238125</xdr:rowOff>
                  </from>
                  <to>
                    <xdr:col>39</xdr:col>
                    <xdr:colOff>304800</xdr:colOff>
                    <xdr:row>20</xdr:row>
                    <xdr:rowOff>228600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36</xdr:col>
                    <xdr:colOff>76200</xdr:colOff>
                    <xdr:row>20</xdr:row>
                    <xdr:rowOff>238125</xdr:rowOff>
                  </from>
                  <to>
                    <xdr:col>36</xdr:col>
                    <xdr:colOff>304800</xdr:colOff>
                    <xdr:row>21</xdr:row>
                    <xdr:rowOff>228600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39</xdr:col>
                    <xdr:colOff>76200</xdr:colOff>
                    <xdr:row>20</xdr:row>
                    <xdr:rowOff>238125</xdr:rowOff>
                  </from>
                  <to>
                    <xdr:col>39</xdr:col>
                    <xdr:colOff>304800</xdr:colOff>
                    <xdr:row>21</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23A8-8C19-4D60-84B5-C39CF7AEDED6}">
  <sheetPr>
    <tabColor theme="7" tint="0.79998168889431442"/>
    <pageSetUpPr fitToPage="1"/>
  </sheetPr>
  <dimension ref="A1:BY84"/>
  <sheetViews>
    <sheetView view="pageBreakPreview" zoomScale="69" zoomScaleNormal="70" zoomScaleSheetLayoutView="69" workbookViewId="0">
      <selection activeCell="AV4" sqref="AV4"/>
    </sheetView>
  </sheetViews>
  <sheetFormatPr defaultRowHeight="16.5" x14ac:dyDescent="0.4"/>
  <cols>
    <col min="1" max="67" width="4.375" style="10" customWidth="1"/>
    <col min="68" max="77" width="9" style="10"/>
    <col min="7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78" t="s">
        <v>89</v>
      </c>
    </row>
    <row r="2" spans="1:45" ht="18.75" customHeight="1" thickBot="1" x14ac:dyDescent="0.45">
      <c r="A2" s="22" t="s">
        <v>90</v>
      </c>
      <c r="AH2" s="35" t="s">
        <v>91</v>
      </c>
      <c r="AI2" s="847"/>
      <c r="AJ2" s="847"/>
      <c r="AK2" s="847"/>
      <c r="AL2" s="42" t="s">
        <v>15</v>
      </c>
      <c r="AM2" s="847"/>
      <c r="AN2" s="847"/>
      <c r="AO2" s="42" t="s">
        <v>16</v>
      </c>
      <c r="AP2" s="762"/>
      <c r="AQ2" s="762"/>
      <c r="AR2" s="760" t="s">
        <v>92</v>
      </c>
      <c r="AS2" s="760"/>
    </row>
    <row r="3" spans="1:45" ht="18.75" customHeight="1" x14ac:dyDescent="0.4">
      <c r="A3" s="80"/>
      <c r="B3" s="81"/>
      <c r="C3" s="81"/>
      <c r="D3" s="81"/>
      <c r="E3" s="81"/>
      <c r="F3" s="81"/>
      <c r="G3" s="81"/>
      <c r="H3" s="81"/>
      <c r="I3" s="81"/>
      <c r="J3" s="791" t="s">
        <v>93</v>
      </c>
      <c r="K3" s="885"/>
      <c r="L3" s="791" t="s">
        <v>94</v>
      </c>
      <c r="M3" s="885"/>
      <c r="N3" s="906" t="s">
        <v>164</v>
      </c>
      <c r="O3" s="907"/>
      <c r="P3" s="907"/>
      <c r="Q3" s="907"/>
      <c r="R3" s="907"/>
      <c r="S3" s="907"/>
      <c r="T3" s="907"/>
      <c r="U3" s="907"/>
      <c r="V3" s="907"/>
      <c r="W3" s="907"/>
      <c r="X3" s="907"/>
      <c r="Y3" s="907"/>
      <c r="Z3" s="907"/>
      <c r="AA3" s="907"/>
      <c r="AB3" s="907"/>
      <c r="AC3" s="907"/>
      <c r="AD3" s="907"/>
      <c r="AE3" s="907"/>
      <c r="AF3" s="907"/>
      <c r="AG3" s="908"/>
      <c r="AH3" s="912" t="s">
        <v>1185</v>
      </c>
      <c r="AI3" s="913"/>
      <c r="AJ3" s="918" t="s">
        <v>165</v>
      </c>
      <c r="AK3" s="919"/>
      <c r="AL3" s="919"/>
      <c r="AM3" s="920"/>
      <c r="AN3" s="791" t="s">
        <v>95</v>
      </c>
      <c r="AO3" s="885"/>
      <c r="AP3" s="791" t="s">
        <v>96</v>
      </c>
      <c r="AQ3" s="885"/>
      <c r="AR3" s="791" t="s">
        <v>97</v>
      </c>
      <c r="AS3" s="793"/>
    </row>
    <row r="4" spans="1:45" ht="18.75" customHeight="1" x14ac:dyDescent="0.4">
      <c r="A4" s="105"/>
      <c r="B4" s="106"/>
      <c r="C4" s="106"/>
      <c r="D4" s="900" t="s">
        <v>174</v>
      </c>
      <c r="E4" s="900"/>
      <c r="F4" s="900"/>
      <c r="G4" s="900"/>
      <c r="H4" s="900"/>
      <c r="I4" s="901"/>
      <c r="J4" s="899"/>
      <c r="K4" s="761"/>
      <c r="L4" s="899"/>
      <c r="M4" s="761"/>
      <c r="N4" s="909"/>
      <c r="O4" s="910"/>
      <c r="P4" s="910"/>
      <c r="Q4" s="910"/>
      <c r="R4" s="910"/>
      <c r="S4" s="910"/>
      <c r="T4" s="910"/>
      <c r="U4" s="910"/>
      <c r="V4" s="910"/>
      <c r="W4" s="910"/>
      <c r="X4" s="910"/>
      <c r="Y4" s="910"/>
      <c r="Z4" s="910"/>
      <c r="AA4" s="910"/>
      <c r="AB4" s="910"/>
      <c r="AC4" s="910"/>
      <c r="AD4" s="910"/>
      <c r="AE4" s="910"/>
      <c r="AF4" s="910"/>
      <c r="AG4" s="911"/>
      <c r="AH4" s="914"/>
      <c r="AI4" s="915"/>
      <c r="AJ4" s="921"/>
      <c r="AK4" s="922"/>
      <c r="AL4" s="922"/>
      <c r="AM4" s="923"/>
      <c r="AN4" s="899"/>
      <c r="AO4" s="761"/>
      <c r="AP4" s="899"/>
      <c r="AQ4" s="761"/>
      <c r="AR4" s="899"/>
      <c r="AS4" s="861"/>
    </row>
    <row r="5" spans="1:45" ht="18.75" customHeight="1" x14ac:dyDescent="0.4">
      <c r="A5" s="84"/>
      <c r="B5" s="85"/>
      <c r="C5" s="85"/>
      <c r="D5" s="85"/>
      <c r="E5" s="85"/>
      <c r="F5" s="85"/>
      <c r="G5" s="85"/>
      <c r="H5" s="85"/>
      <c r="I5" s="86"/>
      <c r="J5" s="899"/>
      <c r="K5" s="761"/>
      <c r="L5" s="899"/>
      <c r="M5" s="761"/>
      <c r="N5" s="809" t="s">
        <v>167</v>
      </c>
      <c r="O5" s="809"/>
      <c r="P5" s="809" t="s">
        <v>168</v>
      </c>
      <c r="Q5" s="809"/>
      <c r="R5" s="809" t="s">
        <v>100</v>
      </c>
      <c r="S5" s="809"/>
      <c r="T5" s="809" t="s">
        <v>169</v>
      </c>
      <c r="U5" s="809"/>
      <c r="V5" s="809" t="s">
        <v>102</v>
      </c>
      <c r="W5" s="809"/>
      <c r="X5" s="809" t="s">
        <v>103</v>
      </c>
      <c r="Y5" s="809"/>
      <c r="Z5" s="809" t="s">
        <v>170</v>
      </c>
      <c r="AA5" s="809"/>
      <c r="AB5" s="904" t="s">
        <v>171</v>
      </c>
      <c r="AC5" s="904"/>
      <c r="AD5" s="905"/>
      <c r="AE5" s="905"/>
      <c r="AF5" s="866" t="s">
        <v>106</v>
      </c>
      <c r="AG5" s="778"/>
      <c r="AH5" s="914"/>
      <c r="AI5" s="915"/>
      <c r="AJ5" s="924" t="s">
        <v>107</v>
      </c>
      <c r="AK5" s="925"/>
      <c r="AL5" s="930" t="s">
        <v>166</v>
      </c>
      <c r="AM5" s="931"/>
      <c r="AN5" s="899"/>
      <c r="AO5" s="761"/>
      <c r="AP5" s="899"/>
      <c r="AQ5" s="761"/>
      <c r="AR5" s="899"/>
      <c r="AS5" s="861"/>
    </row>
    <row r="6" spans="1:45" ht="18.75" customHeight="1" x14ac:dyDescent="0.4">
      <c r="A6" s="902" t="s">
        <v>175</v>
      </c>
      <c r="B6" s="903"/>
      <c r="C6" s="903"/>
      <c r="D6" s="903"/>
      <c r="E6" s="903"/>
      <c r="F6" s="903"/>
      <c r="G6" s="85"/>
      <c r="H6" s="85"/>
      <c r="I6" s="86"/>
      <c r="J6" s="899"/>
      <c r="K6" s="761"/>
      <c r="L6" s="899"/>
      <c r="M6" s="761"/>
      <c r="N6" s="809"/>
      <c r="O6" s="809"/>
      <c r="P6" s="809"/>
      <c r="Q6" s="809"/>
      <c r="R6" s="809"/>
      <c r="S6" s="809"/>
      <c r="T6" s="809"/>
      <c r="U6" s="809"/>
      <c r="V6" s="809"/>
      <c r="W6" s="809"/>
      <c r="X6" s="809"/>
      <c r="Y6" s="809"/>
      <c r="Z6" s="809"/>
      <c r="AA6" s="809"/>
      <c r="AB6" s="904"/>
      <c r="AC6" s="904"/>
      <c r="AD6" s="905"/>
      <c r="AE6" s="905"/>
      <c r="AF6" s="899"/>
      <c r="AG6" s="761"/>
      <c r="AH6" s="914"/>
      <c r="AI6" s="915"/>
      <c r="AJ6" s="926"/>
      <c r="AK6" s="927"/>
      <c r="AL6" s="932"/>
      <c r="AM6" s="933"/>
      <c r="AN6" s="899"/>
      <c r="AO6" s="761"/>
      <c r="AP6" s="899"/>
      <c r="AQ6" s="761"/>
      <c r="AR6" s="899"/>
      <c r="AS6" s="861"/>
    </row>
    <row r="7" spans="1:45" ht="18.75" customHeight="1" x14ac:dyDescent="0.4">
      <c r="A7" s="84"/>
      <c r="B7" s="85"/>
      <c r="C7" s="85"/>
      <c r="D7" s="85"/>
      <c r="E7" s="85"/>
      <c r="F7" s="85"/>
      <c r="G7" s="85"/>
      <c r="H7" s="85"/>
      <c r="I7" s="85"/>
      <c r="J7" s="815"/>
      <c r="K7" s="816"/>
      <c r="L7" s="815"/>
      <c r="M7" s="816"/>
      <c r="N7" s="809"/>
      <c r="O7" s="809"/>
      <c r="P7" s="809"/>
      <c r="Q7" s="809"/>
      <c r="R7" s="809"/>
      <c r="S7" s="809"/>
      <c r="T7" s="809"/>
      <c r="U7" s="809"/>
      <c r="V7" s="809"/>
      <c r="W7" s="809"/>
      <c r="X7" s="809"/>
      <c r="Y7" s="809"/>
      <c r="Z7" s="809"/>
      <c r="AA7" s="809"/>
      <c r="AB7" s="904"/>
      <c r="AC7" s="904"/>
      <c r="AD7" s="905"/>
      <c r="AE7" s="905"/>
      <c r="AF7" s="815"/>
      <c r="AG7" s="816"/>
      <c r="AH7" s="916"/>
      <c r="AI7" s="917"/>
      <c r="AJ7" s="928"/>
      <c r="AK7" s="929"/>
      <c r="AL7" s="934"/>
      <c r="AM7" s="935"/>
      <c r="AN7" s="815"/>
      <c r="AO7" s="816"/>
      <c r="AP7" s="815"/>
      <c r="AQ7" s="816"/>
      <c r="AR7" s="815"/>
      <c r="AS7" s="833"/>
    </row>
    <row r="8" spans="1:45" ht="18.75" customHeight="1" x14ac:dyDescent="0.4">
      <c r="A8" s="776" t="s">
        <v>160</v>
      </c>
      <c r="B8" s="777"/>
      <c r="C8" s="777"/>
      <c r="D8" s="777"/>
      <c r="E8" s="777"/>
      <c r="F8" s="777"/>
      <c r="G8" s="777"/>
      <c r="H8" s="777"/>
      <c r="I8" s="778"/>
      <c r="J8" s="840"/>
      <c r="K8" s="862"/>
      <c r="L8" s="840"/>
      <c r="M8" s="862"/>
      <c r="N8" s="840"/>
      <c r="O8" s="862"/>
      <c r="P8" s="840"/>
      <c r="Q8" s="862"/>
      <c r="R8" s="840"/>
      <c r="S8" s="862"/>
      <c r="T8" s="840"/>
      <c r="U8" s="862"/>
      <c r="V8" s="840"/>
      <c r="W8" s="862"/>
      <c r="X8" s="840"/>
      <c r="Y8" s="862"/>
      <c r="Z8" s="840"/>
      <c r="AA8" s="862"/>
      <c r="AB8" s="837"/>
      <c r="AC8" s="842"/>
      <c r="AD8" s="837"/>
      <c r="AE8" s="842"/>
      <c r="AF8" s="866" t="str">
        <f>IF(SUM(N8:AE9) = 0, "", SUM(N8:AE9))</f>
        <v/>
      </c>
      <c r="AG8" s="778"/>
      <c r="AH8" s="840"/>
      <c r="AI8" s="862"/>
      <c r="AJ8" s="840"/>
      <c r="AK8" s="862"/>
      <c r="AL8" s="840"/>
      <c r="AM8" s="862"/>
      <c r="AN8" s="840"/>
      <c r="AO8" s="862"/>
      <c r="AP8" s="840"/>
      <c r="AQ8" s="862"/>
      <c r="AR8" s="866" t="str">
        <f>IF(SUM(AF8,AH8,AJ8,AN8,AP8,J8,L8)=0,"",SUM(AF8,AH8,AJ8,AN8,AP8,J8,L8))</f>
        <v/>
      </c>
      <c r="AS8" s="834"/>
    </row>
    <row r="9" spans="1:45" ht="18.75" customHeight="1" x14ac:dyDescent="0.4">
      <c r="A9" s="839"/>
      <c r="B9" s="825"/>
      <c r="C9" s="825"/>
      <c r="D9" s="825"/>
      <c r="E9" s="825"/>
      <c r="F9" s="825"/>
      <c r="G9" s="825"/>
      <c r="H9" s="825"/>
      <c r="I9" s="816"/>
      <c r="J9" s="810"/>
      <c r="K9" s="849"/>
      <c r="L9" s="810"/>
      <c r="M9" s="849"/>
      <c r="N9" s="810"/>
      <c r="O9" s="849"/>
      <c r="P9" s="810"/>
      <c r="Q9" s="849"/>
      <c r="R9" s="810"/>
      <c r="S9" s="849"/>
      <c r="T9" s="810"/>
      <c r="U9" s="849"/>
      <c r="V9" s="810"/>
      <c r="W9" s="849"/>
      <c r="X9" s="810"/>
      <c r="Y9" s="849"/>
      <c r="Z9" s="810"/>
      <c r="AA9" s="849"/>
      <c r="AB9" s="722"/>
      <c r="AC9" s="843"/>
      <c r="AD9" s="722"/>
      <c r="AE9" s="843"/>
      <c r="AF9" s="815"/>
      <c r="AG9" s="816"/>
      <c r="AH9" s="810"/>
      <c r="AI9" s="849"/>
      <c r="AJ9" s="810"/>
      <c r="AK9" s="849"/>
      <c r="AL9" s="810"/>
      <c r="AM9" s="849"/>
      <c r="AN9" s="810"/>
      <c r="AO9" s="849"/>
      <c r="AP9" s="810"/>
      <c r="AQ9" s="849"/>
      <c r="AR9" s="815"/>
      <c r="AS9" s="833"/>
    </row>
    <row r="10" spans="1:45" ht="18.75" customHeight="1" x14ac:dyDescent="0.4">
      <c r="A10" s="895" t="s">
        <v>163</v>
      </c>
      <c r="B10" s="896"/>
      <c r="C10" s="896"/>
      <c r="D10" s="866" t="s">
        <v>161</v>
      </c>
      <c r="E10" s="777"/>
      <c r="F10" s="777"/>
      <c r="G10" s="777"/>
      <c r="H10" s="777"/>
      <c r="I10" s="778"/>
      <c r="J10" s="840"/>
      <c r="K10" s="862"/>
      <c r="L10" s="840"/>
      <c r="M10" s="862"/>
      <c r="N10" s="840"/>
      <c r="O10" s="862"/>
      <c r="P10" s="840"/>
      <c r="Q10" s="862"/>
      <c r="R10" s="840"/>
      <c r="S10" s="862"/>
      <c r="T10" s="840"/>
      <c r="U10" s="862"/>
      <c r="V10" s="840"/>
      <c r="W10" s="862"/>
      <c r="X10" s="840"/>
      <c r="Y10" s="862"/>
      <c r="Z10" s="840"/>
      <c r="AA10" s="862"/>
      <c r="AB10" s="840"/>
      <c r="AC10" s="862"/>
      <c r="AD10" s="840"/>
      <c r="AE10" s="862"/>
      <c r="AF10" s="866" t="str">
        <f>IF(SUM(N10:AE11) = 0, "", SUM(N10:AE11))</f>
        <v/>
      </c>
      <c r="AG10" s="778"/>
      <c r="AH10" s="840"/>
      <c r="AI10" s="862"/>
      <c r="AJ10" s="840"/>
      <c r="AK10" s="862"/>
      <c r="AL10" s="840"/>
      <c r="AM10" s="862"/>
      <c r="AN10" s="840"/>
      <c r="AO10" s="862"/>
      <c r="AP10" s="840"/>
      <c r="AQ10" s="862"/>
      <c r="AR10" s="866" t="str">
        <f>IF(SUM(AF10,AH10,AJ10,AN10,AP10,J10,L10)=0,"",SUM(AF10,AH10,AJ10,AN10,AP10,J10,L10))</f>
        <v/>
      </c>
      <c r="AS10" s="834"/>
    </row>
    <row r="11" spans="1:45" ht="18.75" customHeight="1" x14ac:dyDescent="0.4">
      <c r="A11" s="897"/>
      <c r="B11" s="898"/>
      <c r="C11" s="898"/>
      <c r="D11" s="899"/>
      <c r="E11" s="760"/>
      <c r="F11" s="760"/>
      <c r="G11" s="760"/>
      <c r="H11" s="760"/>
      <c r="I11" s="761"/>
      <c r="J11" s="810"/>
      <c r="K11" s="849"/>
      <c r="L11" s="810"/>
      <c r="M11" s="849"/>
      <c r="N11" s="810"/>
      <c r="O11" s="849"/>
      <c r="P11" s="810"/>
      <c r="Q11" s="849"/>
      <c r="R11" s="810"/>
      <c r="S11" s="849"/>
      <c r="T11" s="810"/>
      <c r="U11" s="849"/>
      <c r="V11" s="810"/>
      <c r="W11" s="849"/>
      <c r="X11" s="810"/>
      <c r="Y11" s="849"/>
      <c r="Z11" s="810"/>
      <c r="AA11" s="849"/>
      <c r="AB11" s="810"/>
      <c r="AC11" s="849"/>
      <c r="AD11" s="810"/>
      <c r="AE11" s="849"/>
      <c r="AF11" s="815"/>
      <c r="AG11" s="816"/>
      <c r="AH11" s="810"/>
      <c r="AI11" s="849"/>
      <c r="AJ11" s="810"/>
      <c r="AK11" s="849"/>
      <c r="AL11" s="810"/>
      <c r="AM11" s="849"/>
      <c r="AN11" s="810"/>
      <c r="AO11" s="849"/>
      <c r="AP11" s="810"/>
      <c r="AQ11" s="849"/>
      <c r="AR11" s="815"/>
      <c r="AS11" s="833"/>
    </row>
    <row r="12" spans="1:45" ht="18.75" customHeight="1" x14ac:dyDescent="0.4">
      <c r="A12" s="897"/>
      <c r="B12" s="898"/>
      <c r="C12" s="898"/>
      <c r="D12" s="805" t="s">
        <v>108</v>
      </c>
      <c r="E12" s="805"/>
      <c r="F12" s="805"/>
      <c r="G12" s="805" t="s">
        <v>109</v>
      </c>
      <c r="H12" s="805"/>
      <c r="I12" s="805"/>
      <c r="J12" s="840"/>
      <c r="K12" s="862"/>
      <c r="L12" s="840"/>
      <c r="M12" s="862"/>
      <c r="N12" s="840"/>
      <c r="O12" s="862"/>
      <c r="P12" s="840"/>
      <c r="Q12" s="862"/>
      <c r="R12" s="840"/>
      <c r="S12" s="862"/>
      <c r="T12" s="840"/>
      <c r="U12" s="862"/>
      <c r="V12" s="840"/>
      <c r="W12" s="862"/>
      <c r="X12" s="840"/>
      <c r="Y12" s="862"/>
      <c r="Z12" s="840"/>
      <c r="AA12" s="862"/>
      <c r="AB12" s="840"/>
      <c r="AC12" s="862"/>
      <c r="AD12" s="840"/>
      <c r="AE12" s="862"/>
      <c r="AF12" s="866" t="str">
        <f>IF(SUM(N12:AE13) = 0, "", SUM(N12:AE13))</f>
        <v/>
      </c>
      <c r="AG12" s="778"/>
      <c r="AH12" s="840"/>
      <c r="AI12" s="862"/>
      <c r="AJ12" s="840"/>
      <c r="AK12" s="862"/>
      <c r="AL12" s="840"/>
      <c r="AM12" s="862"/>
      <c r="AN12" s="840"/>
      <c r="AO12" s="862"/>
      <c r="AP12" s="840"/>
      <c r="AQ12" s="862"/>
      <c r="AR12" s="866" t="str">
        <f>IF(SUM(AF12,AH12,AJ12,AN12,AP12,J12,L12)=0,"",SUM(AF12,AH12,AJ12,AN12,AP12,J12,L12))</f>
        <v/>
      </c>
      <c r="AS12" s="834"/>
    </row>
    <row r="13" spans="1:45" ht="18.75" customHeight="1" x14ac:dyDescent="0.4">
      <c r="A13" s="897"/>
      <c r="B13" s="898"/>
      <c r="C13" s="898"/>
      <c r="D13" s="805"/>
      <c r="E13" s="805"/>
      <c r="F13" s="805"/>
      <c r="G13" s="805"/>
      <c r="H13" s="805"/>
      <c r="I13" s="805"/>
      <c r="J13" s="810"/>
      <c r="K13" s="849"/>
      <c r="L13" s="810"/>
      <c r="M13" s="849"/>
      <c r="N13" s="810"/>
      <c r="O13" s="849"/>
      <c r="P13" s="810"/>
      <c r="Q13" s="849"/>
      <c r="R13" s="810"/>
      <c r="S13" s="849"/>
      <c r="T13" s="810"/>
      <c r="U13" s="849"/>
      <c r="V13" s="810"/>
      <c r="W13" s="849"/>
      <c r="X13" s="810"/>
      <c r="Y13" s="849"/>
      <c r="Z13" s="810"/>
      <c r="AA13" s="849"/>
      <c r="AB13" s="810"/>
      <c r="AC13" s="849"/>
      <c r="AD13" s="810"/>
      <c r="AE13" s="849"/>
      <c r="AF13" s="815"/>
      <c r="AG13" s="816"/>
      <c r="AH13" s="810"/>
      <c r="AI13" s="849"/>
      <c r="AJ13" s="810"/>
      <c r="AK13" s="849"/>
      <c r="AL13" s="810"/>
      <c r="AM13" s="849"/>
      <c r="AN13" s="810"/>
      <c r="AO13" s="849"/>
      <c r="AP13" s="810"/>
      <c r="AQ13" s="849"/>
      <c r="AR13" s="815"/>
      <c r="AS13" s="833"/>
    </row>
    <row r="14" spans="1:45" ht="18.75" customHeight="1" x14ac:dyDescent="0.4">
      <c r="A14" s="897"/>
      <c r="B14" s="898"/>
      <c r="C14" s="898"/>
      <c r="D14" s="805"/>
      <c r="E14" s="805"/>
      <c r="F14" s="805"/>
      <c r="G14" s="809" t="s">
        <v>172</v>
      </c>
      <c r="H14" s="805"/>
      <c r="I14" s="805"/>
      <c r="J14" s="840"/>
      <c r="K14" s="862"/>
      <c r="L14" s="840"/>
      <c r="M14" s="862"/>
      <c r="N14" s="840"/>
      <c r="O14" s="862"/>
      <c r="P14" s="840"/>
      <c r="Q14" s="862"/>
      <c r="R14" s="840"/>
      <c r="S14" s="862"/>
      <c r="T14" s="840"/>
      <c r="U14" s="862"/>
      <c r="V14" s="840"/>
      <c r="W14" s="862"/>
      <c r="X14" s="840"/>
      <c r="Y14" s="862"/>
      <c r="Z14" s="840"/>
      <c r="AA14" s="862"/>
      <c r="AB14" s="840"/>
      <c r="AC14" s="862"/>
      <c r="AD14" s="840"/>
      <c r="AE14" s="862"/>
      <c r="AF14" s="866" t="str">
        <f>IF(SUM(N14:AE15) = 0, "", SUM(N14:AE15))</f>
        <v/>
      </c>
      <c r="AG14" s="778"/>
      <c r="AH14" s="840"/>
      <c r="AI14" s="862"/>
      <c r="AJ14" s="840"/>
      <c r="AK14" s="862"/>
      <c r="AL14" s="840"/>
      <c r="AM14" s="862"/>
      <c r="AN14" s="840"/>
      <c r="AO14" s="862"/>
      <c r="AP14" s="840"/>
      <c r="AQ14" s="862"/>
      <c r="AR14" s="866" t="str">
        <f>IF(SUM(AF14,AH14,AJ14,AN14,AP14,J14,L14)=0,"",SUM(AF14,AH14,AJ14,AN14,AP14,J14,L14))</f>
        <v/>
      </c>
      <c r="AS14" s="834"/>
    </row>
    <row r="15" spans="1:45" ht="18.75" customHeight="1" x14ac:dyDescent="0.4">
      <c r="A15" s="897"/>
      <c r="B15" s="898"/>
      <c r="C15" s="898"/>
      <c r="D15" s="894"/>
      <c r="E15" s="894"/>
      <c r="F15" s="894"/>
      <c r="G15" s="894"/>
      <c r="H15" s="894"/>
      <c r="I15" s="894"/>
      <c r="J15" s="810"/>
      <c r="K15" s="849"/>
      <c r="L15" s="810"/>
      <c r="M15" s="849"/>
      <c r="N15" s="810"/>
      <c r="O15" s="849"/>
      <c r="P15" s="810"/>
      <c r="Q15" s="849"/>
      <c r="R15" s="810"/>
      <c r="S15" s="849"/>
      <c r="T15" s="810"/>
      <c r="U15" s="849"/>
      <c r="V15" s="810"/>
      <c r="W15" s="849"/>
      <c r="X15" s="810"/>
      <c r="Y15" s="849"/>
      <c r="Z15" s="810"/>
      <c r="AA15" s="849"/>
      <c r="AB15" s="810"/>
      <c r="AC15" s="849"/>
      <c r="AD15" s="810"/>
      <c r="AE15" s="849"/>
      <c r="AF15" s="815"/>
      <c r="AG15" s="816"/>
      <c r="AH15" s="810"/>
      <c r="AI15" s="849"/>
      <c r="AJ15" s="810"/>
      <c r="AK15" s="849"/>
      <c r="AL15" s="810"/>
      <c r="AM15" s="849"/>
      <c r="AN15" s="810"/>
      <c r="AO15" s="849"/>
      <c r="AP15" s="810"/>
      <c r="AQ15" s="849"/>
      <c r="AR15" s="815"/>
      <c r="AS15" s="833"/>
    </row>
    <row r="16" spans="1:45" ht="18.75" customHeight="1" x14ac:dyDescent="0.4">
      <c r="A16" s="776" t="s">
        <v>162</v>
      </c>
      <c r="B16" s="777"/>
      <c r="C16" s="777"/>
      <c r="D16" s="777"/>
      <c r="E16" s="777"/>
      <c r="F16" s="777"/>
      <c r="G16" s="777"/>
      <c r="H16" s="777"/>
      <c r="I16" s="778"/>
      <c r="J16" s="866" t="str">
        <f>IF(AND(J8=0,J10=0,J14=0),"",(J10+J14)-J8)</f>
        <v/>
      </c>
      <c r="K16" s="778"/>
      <c r="L16" s="866" t="str">
        <f>IF(AND(L8=0,L10=0,L14=0),"",(L10+L14)-L8)</f>
        <v/>
      </c>
      <c r="M16" s="778"/>
      <c r="N16" s="866" t="str">
        <f>IF(AND(N8=0,N10=0,N14=0),"",(N10+N14)-N8)</f>
        <v/>
      </c>
      <c r="O16" s="778"/>
      <c r="P16" s="866" t="str">
        <f>IF(AND(P8=0,P10=0,P14=0),"",(P10+P14)-P8)</f>
        <v/>
      </c>
      <c r="Q16" s="778"/>
      <c r="R16" s="866" t="str">
        <f>IF(AND(R8=0,R10=0,R14=0),"",(R10+R14)-R8)</f>
        <v/>
      </c>
      <c r="S16" s="778"/>
      <c r="T16" s="866" t="str">
        <f>IF(AND(T8=0,T10=0,T14=0),"",(T10+T14)-T8)</f>
        <v/>
      </c>
      <c r="U16" s="778"/>
      <c r="V16" s="866" t="str">
        <f>IF(AND(V8=0,V10=0,V14=0),"",(V10+V14)-V8)</f>
        <v/>
      </c>
      <c r="W16" s="778"/>
      <c r="X16" s="866" t="str">
        <f>IF(AND(X8=0,X10=0,X14=0),"",(X10+X14)-X8)</f>
        <v/>
      </c>
      <c r="Y16" s="778"/>
      <c r="Z16" s="866" t="str">
        <f>IF(AND(Z8=0,Z10=0,Z14=0),"",(Z10+Z14)-Z8)</f>
        <v/>
      </c>
      <c r="AA16" s="778"/>
      <c r="AB16" s="866" t="str">
        <f>IF(AND(AB8=0,AB10=0,AB14=0),"",(AB10+AB14)-AB8)</f>
        <v/>
      </c>
      <c r="AC16" s="778"/>
      <c r="AD16" s="866" t="str">
        <f>IF(AND(AD8=0,AD10=0,AD14=0),"",(AD10+AD14)-AD8)</f>
        <v/>
      </c>
      <c r="AE16" s="778"/>
      <c r="AF16" s="890"/>
      <c r="AG16" s="891"/>
      <c r="AH16" s="866" t="str">
        <f>IF(AND(AH8=0,AH10=0,AH14=0),"",(AH10+AH14)-AH8)</f>
        <v/>
      </c>
      <c r="AI16" s="778"/>
      <c r="AJ16" s="866" t="str">
        <f>IF(AND(AJ8=0,AJ10=0,AJ14=0),"",(AJ10+AJ14)-AJ8)</f>
        <v/>
      </c>
      <c r="AK16" s="778"/>
      <c r="AL16" s="866" t="str">
        <f>IF(AND(AL8=0,AL10=0,AL14=0),"",(AL10+AL14)-AL8)</f>
        <v/>
      </c>
      <c r="AM16" s="778"/>
      <c r="AN16" s="866" t="str">
        <f>IF(AND(AN8=0,AN10=0,AN14=0),"",(AN10+AN14)-AN8)</f>
        <v/>
      </c>
      <c r="AO16" s="778"/>
      <c r="AP16" s="866" t="str">
        <f>IF(AND(AP8=0,AP10=0,AP14=0),"",(AP10+AP14)-AP8)</f>
        <v/>
      </c>
      <c r="AQ16" s="778"/>
      <c r="AR16" s="890"/>
      <c r="AS16" s="891"/>
    </row>
    <row r="17" spans="1:45" ht="18.75" customHeight="1" thickBot="1" x14ac:dyDescent="0.45">
      <c r="A17" s="712"/>
      <c r="B17" s="713"/>
      <c r="C17" s="713"/>
      <c r="D17" s="713"/>
      <c r="E17" s="713"/>
      <c r="F17" s="713"/>
      <c r="G17" s="713"/>
      <c r="H17" s="713"/>
      <c r="I17" s="714"/>
      <c r="J17" s="715"/>
      <c r="K17" s="714"/>
      <c r="L17" s="715"/>
      <c r="M17" s="714"/>
      <c r="N17" s="715"/>
      <c r="O17" s="714"/>
      <c r="P17" s="715"/>
      <c r="Q17" s="714"/>
      <c r="R17" s="715"/>
      <c r="S17" s="714"/>
      <c r="T17" s="715"/>
      <c r="U17" s="714"/>
      <c r="V17" s="715"/>
      <c r="W17" s="714"/>
      <c r="X17" s="715"/>
      <c r="Y17" s="714"/>
      <c r="Z17" s="715"/>
      <c r="AA17" s="714"/>
      <c r="AB17" s="715"/>
      <c r="AC17" s="714"/>
      <c r="AD17" s="715"/>
      <c r="AE17" s="714"/>
      <c r="AF17" s="892"/>
      <c r="AG17" s="893"/>
      <c r="AH17" s="715"/>
      <c r="AI17" s="714"/>
      <c r="AJ17" s="715"/>
      <c r="AK17" s="714"/>
      <c r="AL17" s="715"/>
      <c r="AM17" s="714"/>
      <c r="AN17" s="715"/>
      <c r="AO17" s="714"/>
      <c r="AP17" s="715"/>
      <c r="AQ17" s="714"/>
      <c r="AR17" s="892"/>
      <c r="AS17" s="893"/>
    </row>
    <row r="18" spans="1:45" ht="18.75" customHeight="1" x14ac:dyDescent="0.4">
      <c r="A18" s="51" t="s">
        <v>110</v>
      </c>
      <c r="B18" s="22" t="s">
        <v>111</v>
      </c>
      <c r="C18" s="22"/>
    </row>
    <row r="19" spans="1:45" ht="18.75" customHeight="1" x14ac:dyDescent="0.4">
      <c r="A19" s="22"/>
      <c r="B19" s="22" t="s">
        <v>112</v>
      </c>
      <c r="C19" s="89"/>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45" ht="18.75" customHeight="1" x14ac:dyDescent="0.4">
      <c r="A20" s="22" t="s">
        <v>113</v>
      </c>
      <c r="B20" s="89" t="s">
        <v>114</v>
      </c>
      <c r="C20" s="89"/>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row>
    <row r="21" spans="1:45" ht="18.75" customHeight="1" x14ac:dyDescent="0.4">
      <c r="AH21" s="35" t="s">
        <v>91</v>
      </c>
      <c r="AI21" s="847"/>
      <c r="AJ21" s="847"/>
      <c r="AK21" s="847"/>
      <c r="AL21" s="42" t="s">
        <v>15</v>
      </c>
      <c r="AM21" s="847"/>
      <c r="AN21" s="847"/>
      <c r="AO21" s="42" t="s">
        <v>16</v>
      </c>
      <c r="AP21" s="762"/>
      <c r="AQ21" s="762"/>
      <c r="AR21" s="760" t="s">
        <v>92</v>
      </c>
      <c r="AS21" s="760"/>
    </row>
    <row r="22" spans="1:45" ht="18.75" customHeight="1" thickBot="1" x14ac:dyDescent="0.45">
      <c r="A22" s="22" t="s">
        <v>115</v>
      </c>
      <c r="O22" s="35" t="s">
        <v>91</v>
      </c>
      <c r="P22" s="847"/>
      <c r="Q22" s="847"/>
      <c r="R22" s="847"/>
      <c r="S22" s="42" t="s">
        <v>15</v>
      </c>
      <c r="T22" s="801"/>
      <c r="U22" s="801"/>
      <c r="V22" s="42" t="s">
        <v>16</v>
      </c>
      <c r="W22" s="763"/>
      <c r="X22" s="763"/>
      <c r="Y22" s="713" t="s">
        <v>92</v>
      </c>
      <c r="Z22" s="713"/>
      <c r="AB22" s="22" t="s">
        <v>116</v>
      </c>
      <c r="AE22" s="35"/>
    </row>
    <row r="23" spans="1:45" ht="18.75" customHeight="1" x14ac:dyDescent="0.4">
      <c r="A23" s="80"/>
      <c r="B23" s="81"/>
      <c r="C23" s="81"/>
      <c r="D23" s="888" t="s">
        <v>176</v>
      </c>
      <c r="E23" s="888"/>
      <c r="F23" s="889"/>
      <c r="G23" s="880"/>
      <c r="H23" s="881"/>
      <c r="I23" s="881"/>
      <c r="J23" s="881"/>
      <c r="K23" s="882"/>
      <c r="L23" s="880"/>
      <c r="M23" s="881"/>
      <c r="N23" s="881"/>
      <c r="O23" s="881"/>
      <c r="P23" s="882"/>
      <c r="Q23" s="880"/>
      <c r="R23" s="881"/>
      <c r="S23" s="881"/>
      <c r="T23" s="881"/>
      <c r="U23" s="882"/>
      <c r="V23" s="881"/>
      <c r="W23" s="881"/>
      <c r="X23" s="881"/>
      <c r="Y23" s="881"/>
      <c r="Z23" s="883"/>
      <c r="AB23" s="884" t="s">
        <v>117</v>
      </c>
      <c r="AC23" s="792"/>
      <c r="AD23" s="792"/>
      <c r="AE23" s="792"/>
      <c r="AF23" s="792"/>
      <c r="AG23" s="885"/>
      <c r="AH23" s="874"/>
      <c r="AI23" s="874"/>
      <c r="AJ23" s="874"/>
      <c r="AK23" s="874"/>
      <c r="AL23" s="874"/>
      <c r="AM23" s="874"/>
      <c r="AN23" s="874"/>
      <c r="AO23" s="874"/>
      <c r="AP23" s="874"/>
      <c r="AQ23" s="874"/>
      <c r="AR23" s="874"/>
      <c r="AS23" s="875"/>
    </row>
    <row r="24" spans="1:45" ht="18.75" customHeight="1" x14ac:dyDescent="0.4">
      <c r="A24" s="886" t="s">
        <v>175</v>
      </c>
      <c r="B24" s="887"/>
      <c r="C24" s="887"/>
      <c r="D24" s="887"/>
      <c r="E24" s="85"/>
      <c r="F24" s="85"/>
      <c r="G24" s="810"/>
      <c r="H24" s="811"/>
      <c r="I24" s="811"/>
      <c r="J24" s="811"/>
      <c r="K24" s="849"/>
      <c r="L24" s="810"/>
      <c r="M24" s="811"/>
      <c r="N24" s="811"/>
      <c r="O24" s="811"/>
      <c r="P24" s="849"/>
      <c r="Q24" s="810"/>
      <c r="R24" s="811"/>
      <c r="S24" s="811"/>
      <c r="T24" s="811"/>
      <c r="U24" s="849"/>
      <c r="V24" s="811"/>
      <c r="W24" s="811"/>
      <c r="X24" s="811"/>
      <c r="Y24" s="811"/>
      <c r="Z24" s="851"/>
      <c r="AB24" s="839"/>
      <c r="AC24" s="825"/>
      <c r="AD24" s="825"/>
      <c r="AE24" s="825"/>
      <c r="AF24" s="825"/>
      <c r="AG24" s="816"/>
      <c r="AH24" s="876"/>
      <c r="AI24" s="876"/>
      <c r="AJ24" s="876"/>
      <c r="AK24" s="876"/>
      <c r="AL24" s="876"/>
      <c r="AM24" s="876"/>
      <c r="AN24" s="876"/>
      <c r="AO24" s="876"/>
      <c r="AP24" s="876"/>
      <c r="AQ24" s="876"/>
      <c r="AR24" s="876"/>
      <c r="AS24" s="877"/>
    </row>
    <row r="25" spans="1:45" ht="18.75" customHeight="1" x14ac:dyDescent="0.4">
      <c r="A25" s="776" t="s">
        <v>118</v>
      </c>
      <c r="B25" s="777"/>
      <c r="C25" s="777"/>
      <c r="D25" s="777"/>
      <c r="E25" s="777"/>
      <c r="F25" s="778"/>
      <c r="G25" s="840"/>
      <c r="H25" s="841"/>
      <c r="I25" s="841"/>
      <c r="J25" s="841"/>
      <c r="K25" s="862"/>
      <c r="L25" s="840"/>
      <c r="M25" s="841"/>
      <c r="N25" s="841"/>
      <c r="O25" s="841"/>
      <c r="P25" s="862"/>
      <c r="Q25" s="840"/>
      <c r="R25" s="841"/>
      <c r="S25" s="841"/>
      <c r="T25" s="841"/>
      <c r="U25" s="862"/>
      <c r="V25" s="841"/>
      <c r="W25" s="841"/>
      <c r="X25" s="841"/>
      <c r="Y25" s="841"/>
      <c r="Z25" s="863"/>
      <c r="AB25" s="776" t="s">
        <v>119</v>
      </c>
      <c r="AC25" s="777"/>
      <c r="AD25" s="777"/>
      <c r="AE25" s="777"/>
      <c r="AF25" s="777"/>
      <c r="AG25" s="778"/>
      <c r="AH25" s="876"/>
      <c r="AI25" s="876"/>
      <c r="AJ25" s="876"/>
      <c r="AK25" s="876"/>
      <c r="AL25" s="876"/>
      <c r="AM25" s="876"/>
      <c r="AN25" s="876"/>
      <c r="AO25" s="876"/>
      <c r="AP25" s="876"/>
      <c r="AQ25" s="876"/>
      <c r="AR25" s="876"/>
      <c r="AS25" s="877"/>
    </row>
    <row r="26" spans="1:45" ht="18.75" customHeight="1" x14ac:dyDescent="0.4">
      <c r="A26" s="839"/>
      <c r="B26" s="825"/>
      <c r="C26" s="825"/>
      <c r="D26" s="825"/>
      <c r="E26" s="825"/>
      <c r="F26" s="816"/>
      <c r="G26" s="810"/>
      <c r="H26" s="811"/>
      <c r="I26" s="811"/>
      <c r="J26" s="811"/>
      <c r="K26" s="849"/>
      <c r="L26" s="810"/>
      <c r="M26" s="811"/>
      <c r="N26" s="811"/>
      <c r="O26" s="811"/>
      <c r="P26" s="849"/>
      <c r="Q26" s="810"/>
      <c r="R26" s="811"/>
      <c r="S26" s="811"/>
      <c r="T26" s="811"/>
      <c r="U26" s="849"/>
      <c r="V26" s="811"/>
      <c r="W26" s="811"/>
      <c r="X26" s="811"/>
      <c r="Y26" s="811"/>
      <c r="Z26" s="851"/>
      <c r="AB26" s="839"/>
      <c r="AC26" s="825"/>
      <c r="AD26" s="825"/>
      <c r="AE26" s="825"/>
      <c r="AF26" s="825"/>
      <c r="AG26" s="816"/>
      <c r="AH26" s="878"/>
      <c r="AI26" s="878"/>
      <c r="AJ26" s="878"/>
      <c r="AK26" s="878"/>
      <c r="AL26" s="878"/>
      <c r="AM26" s="878"/>
      <c r="AN26" s="878"/>
      <c r="AO26" s="878"/>
      <c r="AP26" s="878"/>
      <c r="AQ26" s="878"/>
      <c r="AR26" s="878"/>
      <c r="AS26" s="879"/>
    </row>
    <row r="27" spans="1:45" ht="18.75" customHeight="1" x14ac:dyDescent="0.4">
      <c r="A27" s="776" t="s">
        <v>120</v>
      </c>
      <c r="B27" s="777"/>
      <c r="C27" s="777"/>
      <c r="D27" s="777"/>
      <c r="E27" s="777"/>
      <c r="F27" s="778"/>
      <c r="G27" s="840"/>
      <c r="H27" s="841"/>
      <c r="I27" s="841"/>
      <c r="J27" s="841"/>
      <c r="K27" s="862"/>
      <c r="L27" s="840"/>
      <c r="M27" s="841"/>
      <c r="N27" s="841"/>
      <c r="O27" s="841"/>
      <c r="P27" s="862"/>
      <c r="Q27" s="840"/>
      <c r="R27" s="841"/>
      <c r="S27" s="841"/>
      <c r="T27" s="841"/>
      <c r="U27" s="862"/>
      <c r="V27" s="841"/>
      <c r="W27" s="841"/>
      <c r="X27" s="841"/>
      <c r="Y27" s="841"/>
      <c r="Z27" s="863"/>
      <c r="AB27" s="776" t="s">
        <v>121</v>
      </c>
      <c r="AC27" s="777"/>
      <c r="AD27" s="777"/>
      <c r="AE27" s="777"/>
      <c r="AF27" s="777"/>
      <c r="AG27" s="778"/>
      <c r="AH27" s="840"/>
      <c r="AI27" s="841"/>
      <c r="AJ27" s="841"/>
      <c r="AK27" s="841"/>
      <c r="AL27" s="841"/>
      <c r="AM27" s="862"/>
      <c r="AN27" s="840"/>
      <c r="AO27" s="841"/>
      <c r="AP27" s="841"/>
      <c r="AQ27" s="841"/>
      <c r="AR27" s="841"/>
      <c r="AS27" s="863"/>
    </row>
    <row r="28" spans="1:45" ht="18.75" customHeight="1" x14ac:dyDescent="0.4">
      <c r="A28" s="839"/>
      <c r="B28" s="825"/>
      <c r="C28" s="825"/>
      <c r="D28" s="825"/>
      <c r="E28" s="825"/>
      <c r="F28" s="816"/>
      <c r="G28" s="810"/>
      <c r="H28" s="811"/>
      <c r="I28" s="811"/>
      <c r="J28" s="811"/>
      <c r="K28" s="849"/>
      <c r="L28" s="810"/>
      <c r="M28" s="811"/>
      <c r="N28" s="811"/>
      <c r="O28" s="811"/>
      <c r="P28" s="849"/>
      <c r="Q28" s="810"/>
      <c r="R28" s="811"/>
      <c r="S28" s="811"/>
      <c r="T28" s="811"/>
      <c r="U28" s="849"/>
      <c r="V28" s="811"/>
      <c r="W28" s="811"/>
      <c r="X28" s="811"/>
      <c r="Y28" s="811"/>
      <c r="Z28" s="851"/>
      <c r="AB28" s="759"/>
      <c r="AC28" s="760"/>
      <c r="AD28" s="760"/>
      <c r="AE28" s="760"/>
      <c r="AF28" s="760"/>
      <c r="AG28" s="761"/>
      <c r="AH28" s="846"/>
      <c r="AI28" s="847"/>
      <c r="AJ28" s="847"/>
      <c r="AK28" s="847"/>
      <c r="AL28" s="847"/>
      <c r="AM28" s="848"/>
      <c r="AN28" s="846"/>
      <c r="AO28" s="847"/>
      <c r="AP28" s="847"/>
      <c r="AQ28" s="847"/>
      <c r="AR28" s="847"/>
      <c r="AS28" s="850"/>
    </row>
    <row r="29" spans="1:45" ht="18.75" customHeight="1" x14ac:dyDescent="0.4">
      <c r="A29" s="764" t="s">
        <v>122</v>
      </c>
      <c r="B29" s="766"/>
      <c r="C29" s="866" t="s">
        <v>123</v>
      </c>
      <c r="D29" s="777"/>
      <c r="E29" s="777"/>
      <c r="F29" s="778"/>
      <c r="G29" s="852"/>
      <c r="H29" s="853"/>
      <c r="I29" s="853"/>
      <c r="J29" s="853"/>
      <c r="K29" s="778" t="s">
        <v>56</v>
      </c>
      <c r="L29" s="852"/>
      <c r="M29" s="853"/>
      <c r="N29" s="853"/>
      <c r="O29" s="853"/>
      <c r="P29" s="778" t="s">
        <v>56</v>
      </c>
      <c r="Q29" s="852"/>
      <c r="R29" s="853"/>
      <c r="S29" s="853"/>
      <c r="T29" s="853"/>
      <c r="U29" s="778" t="s">
        <v>56</v>
      </c>
      <c r="V29" s="853"/>
      <c r="W29" s="853"/>
      <c r="X29" s="853"/>
      <c r="Y29" s="853"/>
      <c r="Z29" s="834" t="s">
        <v>56</v>
      </c>
      <c r="AB29" s="759"/>
      <c r="AC29" s="760"/>
      <c r="AD29" s="760"/>
      <c r="AE29" s="760"/>
      <c r="AF29" s="760"/>
      <c r="AG29" s="761"/>
      <c r="AH29" s="867"/>
      <c r="AI29" s="867"/>
      <c r="AJ29" s="867"/>
      <c r="AK29" s="867"/>
      <c r="AL29" s="867"/>
      <c r="AM29" s="867"/>
      <c r="AN29" s="867"/>
      <c r="AO29" s="867"/>
      <c r="AP29" s="867"/>
      <c r="AQ29" s="867"/>
      <c r="AR29" s="867"/>
      <c r="AS29" s="869"/>
    </row>
    <row r="30" spans="1:45" ht="18.75" customHeight="1" x14ac:dyDescent="0.4">
      <c r="A30" s="864"/>
      <c r="B30" s="865"/>
      <c r="C30" s="815"/>
      <c r="D30" s="825"/>
      <c r="E30" s="825"/>
      <c r="F30" s="816"/>
      <c r="G30" s="724"/>
      <c r="H30" s="725"/>
      <c r="I30" s="725"/>
      <c r="J30" s="725"/>
      <c r="K30" s="816"/>
      <c r="L30" s="724"/>
      <c r="M30" s="725"/>
      <c r="N30" s="725"/>
      <c r="O30" s="725"/>
      <c r="P30" s="816"/>
      <c r="Q30" s="724"/>
      <c r="R30" s="725"/>
      <c r="S30" s="725"/>
      <c r="T30" s="725"/>
      <c r="U30" s="816"/>
      <c r="V30" s="725"/>
      <c r="W30" s="725"/>
      <c r="X30" s="725"/>
      <c r="Y30" s="725"/>
      <c r="Z30" s="833"/>
      <c r="AB30" s="839"/>
      <c r="AC30" s="825"/>
      <c r="AD30" s="825"/>
      <c r="AE30" s="825"/>
      <c r="AF30" s="825"/>
      <c r="AG30" s="816"/>
      <c r="AH30" s="868"/>
      <c r="AI30" s="868"/>
      <c r="AJ30" s="868"/>
      <c r="AK30" s="868"/>
      <c r="AL30" s="868"/>
      <c r="AM30" s="868"/>
      <c r="AN30" s="868"/>
      <c r="AO30" s="868"/>
      <c r="AP30" s="868"/>
      <c r="AQ30" s="868"/>
      <c r="AR30" s="868"/>
      <c r="AS30" s="870"/>
    </row>
    <row r="31" spans="1:45" ht="18.75" customHeight="1" x14ac:dyDescent="0.4">
      <c r="A31" s="864"/>
      <c r="B31" s="865"/>
      <c r="C31" s="871" t="str">
        <f>"R"&amp;表紙・鑑!S3-1&amp;"年度総支給額"</f>
        <v>R6年度総支給額</v>
      </c>
      <c r="D31" s="872"/>
      <c r="E31" s="872"/>
      <c r="F31" s="873"/>
      <c r="G31" s="852"/>
      <c r="H31" s="853"/>
      <c r="I31" s="853"/>
      <c r="J31" s="853"/>
      <c r="K31" s="778" t="s">
        <v>56</v>
      </c>
      <c r="L31" s="852"/>
      <c r="M31" s="853"/>
      <c r="N31" s="853"/>
      <c r="O31" s="853"/>
      <c r="P31" s="778" t="s">
        <v>56</v>
      </c>
      <c r="Q31" s="852"/>
      <c r="R31" s="853"/>
      <c r="S31" s="853"/>
      <c r="T31" s="853"/>
      <c r="U31" s="778" t="s">
        <v>56</v>
      </c>
      <c r="V31" s="853"/>
      <c r="W31" s="853"/>
      <c r="X31" s="853"/>
      <c r="Y31" s="853"/>
      <c r="Z31" s="834" t="s">
        <v>56</v>
      </c>
      <c r="AB31" s="776" t="s">
        <v>124</v>
      </c>
      <c r="AC31" s="777"/>
      <c r="AD31" s="777"/>
      <c r="AE31" s="777"/>
      <c r="AF31" s="777"/>
      <c r="AG31" s="778"/>
      <c r="AH31" s="854"/>
      <c r="AI31" s="854"/>
      <c r="AJ31" s="854"/>
      <c r="AK31" s="854"/>
      <c r="AL31" s="854"/>
      <c r="AM31" s="854"/>
      <c r="AN31" s="854"/>
      <c r="AO31" s="854"/>
      <c r="AP31" s="854"/>
      <c r="AQ31" s="854"/>
      <c r="AR31" s="854"/>
      <c r="AS31" s="856"/>
    </row>
    <row r="32" spans="1:45" ht="18.75" customHeight="1" x14ac:dyDescent="0.4">
      <c r="A32" s="864"/>
      <c r="B32" s="865"/>
      <c r="C32" s="815" t="s">
        <v>125</v>
      </c>
      <c r="D32" s="825"/>
      <c r="E32" s="825"/>
      <c r="F32" s="816"/>
      <c r="G32" s="724"/>
      <c r="H32" s="725"/>
      <c r="I32" s="725"/>
      <c r="J32" s="725"/>
      <c r="K32" s="816"/>
      <c r="L32" s="724"/>
      <c r="M32" s="725"/>
      <c r="N32" s="725"/>
      <c r="O32" s="725"/>
      <c r="P32" s="816"/>
      <c r="Q32" s="724"/>
      <c r="R32" s="725"/>
      <c r="S32" s="725"/>
      <c r="T32" s="725"/>
      <c r="U32" s="816"/>
      <c r="V32" s="725"/>
      <c r="W32" s="725"/>
      <c r="X32" s="725"/>
      <c r="Y32" s="725"/>
      <c r="Z32" s="833"/>
      <c r="AB32" s="759"/>
      <c r="AC32" s="760"/>
      <c r="AD32" s="760"/>
      <c r="AE32" s="760"/>
      <c r="AF32" s="760"/>
      <c r="AG32" s="761"/>
      <c r="AH32" s="854"/>
      <c r="AI32" s="854"/>
      <c r="AJ32" s="854"/>
      <c r="AK32" s="854"/>
      <c r="AL32" s="854"/>
      <c r="AM32" s="854"/>
      <c r="AN32" s="854"/>
      <c r="AO32" s="854"/>
      <c r="AP32" s="854"/>
      <c r="AQ32" s="854"/>
      <c r="AR32" s="854"/>
      <c r="AS32" s="856"/>
    </row>
    <row r="33" spans="1:45" ht="18.75" customHeight="1" x14ac:dyDescent="0.4">
      <c r="A33" s="864"/>
      <c r="B33" s="865"/>
      <c r="C33" s="858" t="s">
        <v>126</v>
      </c>
      <c r="D33" s="777"/>
      <c r="E33" s="777"/>
      <c r="F33" s="778"/>
      <c r="G33" s="852"/>
      <c r="H33" s="853"/>
      <c r="I33" s="853"/>
      <c r="J33" s="853"/>
      <c r="K33" s="778" t="s">
        <v>56</v>
      </c>
      <c r="L33" s="852"/>
      <c r="M33" s="853"/>
      <c r="N33" s="853"/>
      <c r="O33" s="853"/>
      <c r="P33" s="778" t="s">
        <v>56</v>
      </c>
      <c r="Q33" s="852"/>
      <c r="R33" s="853"/>
      <c r="S33" s="853"/>
      <c r="T33" s="853"/>
      <c r="U33" s="778" t="s">
        <v>56</v>
      </c>
      <c r="V33" s="853"/>
      <c r="W33" s="853"/>
      <c r="X33" s="853"/>
      <c r="Y33" s="853"/>
      <c r="Z33" s="834" t="s">
        <v>56</v>
      </c>
      <c r="AB33" s="759"/>
      <c r="AC33" s="760"/>
      <c r="AD33" s="760"/>
      <c r="AE33" s="760"/>
      <c r="AF33" s="760"/>
      <c r="AG33" s="761"/>
      <c r="AH33" s="854"/>
      <c r="AI33" s="854"/>
      <c r="AJ33" s="854"/>
      <c r="AK33" s="854"/>
      <c r="AL33" s="854"/>
      <c r="AM33" s="854"/>
      <c r="AN33" s="854"/>
      <c r="AO33" s="854"/>
      <c r="AP33" s="854"/>
      <c r="AQ33" s="854"/>
      <c r="AR33" s="854"/>
      <c r="AS33" s="856"/>
    </row>
    <row r="34" spans="1:45" ht="18.75" customHeight="1" x14ac:dyDescent="0.4">
      <c r="A34" s="767"/>
      <c r="B34" s="769"/>
      <c r="C34" s="815"/>
      <c r="D34" s="825"/>
      <c r="E34" s="825"/>
      <c r="F34" s="816"/>
      <c r="G34" s="859"/>
      <c r="H34" s="860"/>
      <c r="I34" s="860"/>
      <c r="J34" s="860"/>
      <c r="K34" s="761"/>
      <c r="L34" s="859"/>
      <c r="M34" s="860"/>
      <c r="N34" s="860"/>
      <c r="O34" s="860"/>
      <c r="P34" s="761"/>
      <c r="Q34" s="859"/>
      <c r="R34" s="860"/>
      <c r="S34" s="860"/>
      <c r="T34" s="860"/>
      <c r="U34" s="761"/>
      <c r="V34" s="860"/>
      <c r="W34" s="860"/>
      <c r="X34" s="860"/>
      <c r="Y34" s="860"/>
      <c r="Z34" s="861"/>
      <c r="AB34" s="759"/>
      <c r="AC34" s="760"/>
      <c r="AD34" s="760"/>
      <c r="AE34" s="760"/>
      <c r="AF34" s="760"/>
      <c r="AG34" s="761"/>
      <c r="AH34" s="854"/>
      <c r="AI34" s="854"/>
      <c r="AJ34" s="854"/>
      <c r="AK34" s="854"/>
      <c r="AL34" s="854"/>
      <c r="AM34" s="854"/>
      <c r="AN34" s="854"/>
      <c r="AO34" s="854"/>
      <c r="AP34" s="854"/>
      <c r="AQ34" s="854"/>
      <c r="AR34" s="854"/>
      <c r="AS34" s="856"/>
    </row>
    <row r="35" spans="1:45" ht="18.75" customHeight="1" x14ac:dyDescent="0.4">
      <c r="A35" s="776" t="s">
        <v>127</v>
      </c>
      <c r="B35" s="777"/>
      <c r="C35" s="777"/>
      <c r="D35" s="777"/>
      <c r="E35" s="777"/>
      <c r="F35" s="778"/>
      <c r="G35" s="837"/>
      <c r="H35" s="770" t="s">
        <v>59</v>
      </c>
      <c r="I35" s="37"/>
      <c r="J35" s="770"/>
      <c r="K35" s="842" t="s">
        <v>46</v>
      </c>
      <c r="L35" s="837"/>
      <c r="M35" s="770" t="s">
        <v>59</v>
      </c>
      <c r="N35" s="37"/>
      <c r="O35" s="770"/>
      <c r="P35" s="842" t="s">
        <v>46</v>
      </c>
      <c r="Q35" s="837"/>
      <c r="R35" s="770" t="s">
        <v>59</v>
      </c>
      <c r="S35" s="37"/>
      <c r="T35" s="770"/>
      <c r="U35" s="842" t="s">
        <v>46</v>
      </c>
      <c r="V35" s="770"/>
      <c r="W35" s="770" t="s">
        <v>59</v>
      </c>
      <c r="X35" s="37"/>
      <c r="Y35" s="770"/>
      <c r="Z35" s="835" t="s">
        <v>46</v>
      </c>
      <c r="AB35" s="759"/>
      <c r="AC35" s="760"/>
      <c r="AD35" s="760"/>
      <c r="AE35" s="760"/>
      <c r="AF35" s="760"/>
      <c r="AG35" s="761"/>
      <c r="AH35" s="854"/>
      <c r="AI35" s="854"/>
      <c r="AJ35" s="854"/>
      <c r="AK35" s="854"/>
      <c r="AL35" s="854"/>
      <c r="AM35" s="854"/>
      <c r="AN35" s="854"/>
      <c r="AO35" s="854"/>
      <c r="AP35" s="854"/>
      <c r="AQ35" s="854"/>
      <c r="AR35" s="854"/>
      <c r="AS35" s="856"/>
    </row>
    <row r="36" spans="1:45" ht="18.75" customHeight="1" x14ac:dyDescent="0.4">
      <c r="A36" s="839"/>
      <c r="B36" s="825"/>
      <c r="C36" s="825"/>
      <c r="D36" s="825"/>
      <c r="E36" s="825"/>
      <c r="F36" s="816"/>
      <c r="G36" s="722"/>
      <c r="H36" s="723"/>
      <c r="I36" s="40"/>
      <c r="J36" s="723"/>
      <c r="K36" s="843"/>
      <c r="L36" s="722"/>
      <c r="M36" s="723"/>
      <c r="N36" s="40"/>
      <c r="O36" s="723"/>
      <c r="P36" s="843"/>
      <c r="Q36" s="722"/>
      <c r="R36" s="723"/>
      <c r="S36" s="40"/>
      <c r="T36" s="723"/>
      <c r="U36" s="843"/>
      <c r="V36" s="723"/>
      <c r="W36" s="723"/>
      <c r="X36" s="40"/>
      <c r="Y36" s="723"/>
      <c r="Z36" s="845"/>
      <c r="AB36" s="759"/>
      <c r="AC36" s="760"/>
      <c r="AD36" s="760"/>
      <c r="AE36" s="760"/>
      <c r="AF36" s="760"/>
      <c r="AG36" s="761"/>
      <c r="AH36" s="854"/>
      <c r="AI36" s="854"/>
      <c r="AJ36" s="854"/>
      <c r="AK36" s="854"/>
      <c r="AL36" s="854"/>
      <c r="AM36" s="854"/>
      <c r="AN36" s="854"/>
      <c r="AO36" s="854"/>
      <c r="AP36" s="854"/>
      <c r="AQ36" s="854"/>
      <c r="AR36" s="854"/>
      <c r="AS36" s="856"/>
    </row>
    <row r="37" spans="1:45" ht="18.75" customHeight="1" x14ac:dyDescent="0.4">
      <c r="A37" s="776" t="s">
        <v>128</v>
      </c>
      <c r="B37" s="777"/>
      <c r="C37" s="777"/>
      <c r="D37" s="777"/>
      <c r="E37" s="777"/>
      <c r="F37" s="778"/>
      <c r="G37" s="846"/>
      <c r="H37" s="847"/>
      <c r="I37" s="847"/>
      <c r="J37" s="847"/>
      <c r="K37" s="848"/>
      <c r="L37" s="846"/>
      <c r="M37" s="847"/>
      <c r="N37" s="847"/>
      <c r="O37" s="847"/>
      <c r="P37" s="848"/>
      <c r="Q37" s="846"/>
      <c r="R37" s="847"/>
      <c r="S37" s="847"/>
      <c r="T37" s="847"/>
      <c r="U37" s="848"/>
      <c r="V37" s="847"/>
      <c r="W37" s="847"/>
      <c r="X37" s="847"/>
      <c r="Y37" s="847"/>
      <c r="Z37" s="850"/>
      <c r="AB37" s="759"/>
      <c r="AC37" s="760"/>
      <c r="AD37" s="760"/>
      <c r="AE37" s="760"/>
      <c r="AF37" s="760"/>
      <c r="AG37" s="761"/>
      <c r="AH37" s="854"/>
      <c r="AI37" s="854"/>
      <c r="AJ37" s="854"/>
      <c r="AK37" s="854"/>
      <c r="AL37" s="854"/>
      <c r="AM37" s="854"/>
      <c r="AN37" s="854"/>
      <c r="AO37" s="854"/>
      <c r="AP37" s="854"/>
      <c r="AQ37" s="854"/>
      <c r="AR37" s="854"/>
      <c r="AS37" s="856"/>
    </row>
    <row r="38" spans="1:45" ht="18.75" customHeight="1" x14ac:dyDescent="0.4">
      <c r="A38" s="839"/>
      <c r="B38" s="825"/>
      <c r="C38" s="825"/>
      <c r="D38" s="825"/>
      <c r="E38" s="825"/>
      <c r="F38" s="816"/>
      <c r="G38" s="810"/>
      <c r="H38" s="811"/>
      <c r="I38" s="811"/>
      <c r="J38" s="811"/>
      <c r="K38" s="849"/>
      <c r="L38" s="810"/>
      <c r="M38" s="811"/>
      <c r="N38" s="811"/>
      <c r="O38" s="811"/>
      <c r="P38" s="849"/>
      <c r="Q38" s="810"/>
      <c r="R38" s="811"/>
      <c r="S38" s="811"/>
      <c r="T38" s="811"/>
      <c r="U38" s="849"/>
      <c r="V38" s="811"/>
      <c r="W38" s="811"/>
      <c r="X38" s="811"/>
      <c r="Y38" s="811"/>
      <c r="Z38" s="851"/>
      <c r="AB38" s="759"/>
      <c r="AC38" s="760"/>
      <c r="AD38" s="760"/>
      <c r="AE38" s="760"/>
      <c r="AF38" s="760"/>
      <c r="AG38" s="761"/>
      <c r="AH38" s="854"/>
      <c r="AI38" s="854"/>
      <c r="AJ38" s="854"/>
      <c r="AK38" s="854"/>
      <c r="AL38" s="854"/>
      <c r="AM38" s="854"/>
      <c r="AN38" s="854"/>
      <c r="AO38" s="854"/>
      <c r="AP38" s="854"/>
      <c r="AQ38" s="854"/>
      <c r="AR38" s="854"/>
      <c r="AS38" s="856"/>
    </row>
    <row r="39" spans="1:45" ht="18.75" customHeight="1" x14ac:dyDescent="0.4">
      <c r="A39" s="776" t="s">
        <v>173</v>
      </c>
      <c r="B39" s="777"/>
      <c r="C39" s="777"/>
      <c r="D39" s="777"/>
      <c r="E39" s="777"/>
      <c r="F39" s="778"/>
      <c r="G39" s="840"/>
      <c r="H39" s="841"/>
      <c r="I39" s="841"/>
      <c r="J39" s="841"/>
      <c r="K39" s="778" t="s">
        <v>22</v>
      </c>
      <c r="L39" s="840"/>
      <c r="M39" s="841"/>
      <c r="N39" s="841"/>
      <c r="O39" s="841"/>
      <c r="P39" s="778" t="s">
        <v>22</v>
      </c>
      <c r="Q39" s="840"/>
      <c r="R39" s="841"/>
      <c r="S39" s="841"/>
      <c r="T39" s="841"/>
      <c r="U39" s="778" t="s">
        <v>22</v>
      </c>
      <c r="V39" s="841"/>
      <c r="W39" s="841"/>
      <c r="X39" s="841"/>
      <c r="Y39" s="841"/>
      <c r="Z39" s="834" t="s">
        <v>22</v>
      </c>
      <c r="AB39" s="759"/>
      <c r="AC39" s="760"/>
      <c r="AD39" s="760"/>
      <c r="AE39" s="760"/>
      <c r="AF39" s="760"/>
      <c r="AG39" s="761"/>
      <c r="AH39" s="854"/>
      <c r="AI39" s="854"/>
      <c r="AJ39" s="854"/>
      <c r="AK39" s="854"/>
      <c r="AL39" s="854"/>
      <c r="AM39" s="854"/>
      <c r="AN39" s="854"/>
      <c r="AO39" s="854"/>
      <c r="AP39" s="854"/>
      <c r="AQ39" s="854"/>
      <c r="AR39" s="854"/>
      <c r="AS39" s="856"/>
    </row>
    <row r="40" spans="1:45" ht="18.75" customHeight="1" x14ac:dyDescent="0.4">
      <c r="A40" s="839"/>
      <c r="B40" s="825"/>
      <c r="C40" s="825"/>
      <c r="D40" s="825"/>
      <c r="E40" s="825"/>
      <c r="F40" s="816"/>
      <c r="G40" s="810"/>
      <c r="H40" s="811"/>
      <c r="I40" s="811"/>
      <c r="J40" s="811"/>
      <c r="K40" s="816"/>
      <c r="L40" s="810"/>
      <c r="M40" s="811"/>
      <c r="N40" s="811"/>
      <c r="O40" s="811"/>
      <c r="P40" s="816"/>
      <c r="Q40" s="810"/>
      <c r="R40" s="811"/>
      <c r="S40" s="811"/>
      <c r="T40" s="811"/>
      <c r="U40" s="816"/>
      <c r="V40" s="811"/>
      <c r="W40" s="811"/>
      <c r="X40" s="811"/>
      <c r="Y40" s="811"/>
      <c r="Z40" s="833"/>
      <c r="AB40" s="759"/>
      <c r="AC40" s="760"/>
      <c r="AD40" s="760"/>
      <c r="AE40" s="760"/>
      <c r="AF40" s="760"/>
      <c r="AG40" s="761"/>
      <c r="AH40" s="854"/>
      <c r="AI40" s="854"/>
      <c r="AJ40" s="854"/>
      <c r="AK40" s="854"/>
      <c r="AL40" s="854"/>
      <c r="AM40" s="854"/>
      <c r="AN40" s="854"/>
      <c r="AO40" s="854"/>
      <c r="AP40" s="854"/>
      <c r="AQ40" s="854"/>
      <c r="AR40" s="854"/>
      <c r="AS40" s="856"/>
    </row>
    <row r="41" spans="1:45" ht="18.75" customHeight="1" x14ac:dyDescent="0.4">
      <c r="A41" s="759" t="s">
        <v>129</v>
      </c>
      <c r="B41" s="760"/>
      <c r="C41" s="760"/>
      <c r="D41" s="760"/>
      <c r="E41" s="760"/>
      <c r="F41" s="761"/>
      <c r="G41" s="770"/>
      <c r="H41" s="770" t="s">
        <v>59</v>
      </c>
      <c r="I41" s="37"/>
      <c r="J41" s="770"/>
      <c r="K41" s="770" t="s">
        <v>46</v>
      </c>
      <c r="L41" s="837"/>
      <c r="M41" s="770" t="s">
        <v>59</v>
      </c>
      <c r="N41" s="37"/>
      <c r="O41" s="770"/>
      <c r="P41" s="770" t="s">
        <v>46</v>
      </c>
      <c r="Q41" s="837"/>
      <c r="R41" s="770" t="s">
        <v>59</v>
      </c>
      <c r="S41" s="37"/>
      <c r="T41" s="770"/>
      <c r="U41" s="842" t="s">
        <v>46</v>
      </c>
      <c r="V41" s="770"/>
      <c r="W41" s="770" t="s">
        <v>59</v>
      </c>
      <c r="X41" s="37"/>
      <c r="Y41" s="770"/>
      <c r="Z41" s="835" t="s">
        <v>46</v>
      </c>
      <c r="AB41" s="759"/>
      <c r="AC41" s="760"/>
      <c r="AD41" s="760"/>
      <c r="AE41" s="760"/>
      <c r="AF41" s="760"/>
      <c r="AG41" s="761"/>
      <c r="AH41" s="854"/>
      <c r="AI41" s="854"/>
      <c r="AJ41" s="854"/>
      <c r="AK41" s="854"/>
      <c r="AL41" s="854"/>
      <c r="AM41" s="854"/>
      <c r="AN41" s="854"/>
      <c r="AO41" s="854"/>
      <c r="AP41" s="854"/>
      <c r="AQ41" s="854"/>
      <c r="AR41" s="854"/>
      <c r="AS41" s="856"/>
    </row>
    <row r="42" spans="1:45" ht="18.75" customHeight="1" thickBot="1" x14ac:dyDescent="0.45">
      <c r="A42" s="712"/>
      <c r="B42" s="713"/>
      <c r="C42" s="713"/>
      <c r="D42" s="713"/>
      <c r="E42" s="713"/>
      <c r="F42" s="714"/>
      <c r="G42" s="763"/>
      <c r="H42" s="763"/>
      <c r="I42" s="45"/>
      <c r="J42" s="763"/>
      <c r="K42" s="763"/>
      <c r="L42" s="838"/>
      <c r="M42" s="763"/>
      <c r="N42" s="45"/>
      <c r="O42" s="763"/>
      <c r="P42" s="763"/>
      <c r="Q42" s="838"/>
      <c r="R42" s="763"/>
      <c r="S42" s="45"/>
      <c r="T42" s="763"/>
      <c r="U42" s="844"/>
      <c r="V42" s="763"/>
      <c r="W42" s="763"/>
      <c r="X42" s="45"/>
      <c r="Y42" s="763"/>
      <c r="Z42" s="836"/>
      <c r="AB42" s="712"/>
      <c r="AC42" s="713"/>
      <c r="AD42" s="713"/>
      <c r="AE42" s="713"/>
      <c r="AF42" s="713"/>
      <c r="AG42" s="714"/>
      <c r="AH42" s="855"/>
      <c r="AI42" s="855"/>
      <c r="AJ42" s="855"/>
      <c r="AK42" s="855"/>
      <c r="AL42" s="855"/>
      <c r="AM42" s="855"/>
      <c r="AN42" s="855"/>
      <c r="AO42" s="855"/>
      <c r="AP42" s="855"/>
      <c r="AQ42" s="855"/>
      <c r="AR42" s="855"/>
      <c r="AS42" s="857"/>
    </row>
    <row r="43" spans="1:45" ht="18.75" customHeight="1" x14ac:dyDescent="0.4">
      <c r="S43" s="10" t="s">
        <v>130</v>
      </c>
      <c r="AB43" s="51" t="s">
        <v>110</v>
      </c>
      <c r="AC43" s="22" t="s">
        <v>131</v>
      </c>
    </row>
    <row r="44" spans="1:45" ht="18.75" customHeight="1" x14ac:dyDescent="0.4">
      <c r="AB44" s="22"/>
      <c r="AC44" s="22" t="s">
        <v>132</v>
      </c>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38">
    <mergeCell ref="AI2:AK2"/>
    <mergeCell ref="AM2:AN2"/>
    <mergeCell ref="AP2:AQ2"/>
    <mergeCell ref="AR2:AS2"/>
    <mergeCell ref="J3:K7"/>
    <mergeCell ref="L3:M7"/>
    <mergeCell ref="N3:AG4"/>
    <mergeCell ref="AH3:AI7"/>
    <mergeCell ref="AJ3:AM4"/>
    <mergeCell ref="AN3:AO7"/>
    <mergeCell ref="AP3:AQ7"/>
    <mergeCell ref="AR3:AS7"/>
    <mergeCell ref="N5:O7"/>
    <mergeCell ref="P5:Q7"/>
    <mergeCell ref="R5:S7"/>
    <mergeCell ref="T5:U7"/>
    <mergeCell ref="V5:W7"/>
    <mergeCell ref="X5:Y7"/>
    <mergeCell ref="Z5:AA7"/>
    <mergeCell ref="AJ5:AK7"/>
    <mergeCell ref="AL5:AM7"/>
    <mergeCell ref="D4:I4"/>
    <mergeCell ref="A6:F6"/>
    <mergeCell ref="L8:M9"/>
    <mergeCell ref="N8:O9"/>
    <mergeCell ref="P8:Q9"/>
    <mergeCell ref="R8:S9"/>
    <mergeCell ref="AB5:AC7"/>
    <mergeCell ref="AD5:AE7"/>
    <mergeCell ref="AF5:AG7"/>
    <mergeCell ref="AR8:AS9"/>
    <mergeCell ref="A10:C15"/>
    <mergeCell ref="D10:I11"/>
    <mergeCell ref="J10:K11"/>
    <mergeCell ref="L10:M11"/>
    <mergeCell ref="N10:O11"/>
    <mergeCell ref="P10:Q11"/>
    <mergeCell ref="R10:S11"/>
    <mergeCell ref="T10:U11"/>
    <mergeCell ref="V10:W11"/>
    <mergeCell ref="AF8:AG9"/>
    <mergeCell ref="AH8:AI9"/>
    <mergeCell ref="AJ8:AK9"/>
    <mergeCell ref="AL8:AM9"/>
    <mergeCell ref="AN8:AO9"/>
    <mergeCell ref="AP8:AQ9"/>
    <mergeCell ref="T8:U9"/>
    <mergeCell ref="V8:W9"/>
    <mergeCell ref="X8:Y9"/>
    <mergeCell ref="Z8:AA9"/>
    <mergeCell ref="AB8:AC9"/>
    <mergeCell ref="AD8:AE9"/>
    <mergeCell ref="A8:I9"/>
    <mergeCell ref="J8:K9"/>
    <mergeCell ref="AJ10:AK11"/>
    <mergeCell ref="AL10:AM11"/>
    <mergeCell ref="AN10:AO11"/>
    <mergeCell ref="AP10:AQ11"/>
    <mergeCell ref="AR10:AS11"/>
    <mergeCell ref="D12:F15"/>
    <mergeCell ref="G12:I13"/>
    <mergeCell ref="J12:K13"/>
    <mergeCell ref="L12:M13"/>
    <mergeCell ref="N12:O13"/>
    <mergeCell ref="X10:Y11"/>
    <mergeCell ref="Z10:AA11"/>
    <mergeCell ref="AB10:AC11"/>
    <mergeCell ref="AD10:AE11"/>
    <mergeCell ref="AF10:AG11"/>
    <mergeCell ref="AH10:AI11"/>
    <mergeCell ref="AN12:AO13"/>
    <mergeCell ref="AP12:AQ13"/>
    <mergeCell ref="AR12:AS13"/>
    <mergeCell ref="G14:I15"/>
    <mergeCell ref="J14:K15"/>
    <mergeCell ref="L14:M15"/>
    <mergeCell ref="N14:O15"/>
    <mergeCell ref="P14:Q15"/>
    <mergeCell ref="AB12:AC13"/>
    <mergeCell ref="AD12:AE13"/>
    <mergeCell ref="AF12:AG13"/>
    <mergeCell ref="AH12:AI13"/>
    <mergeCell ref="AJ12:AK13"/>
    <mergeCell ref="AL12:AM13"/>
    <mergeCell ref="P12:Q13"/>
    <mergeCell ref="R12:S13"/>
    <mergeCell ref="T12:U13"/>
    <mergeCell ref="V12:W13"/>
    <mergeCell ref="X12:Y13"/>
    <mergeCell ref="Z12:AA13"/>
    <mergeCell ref="AN14:AO15"/>
    <mergeCell ref="AP14:AQ15"/>
    <mergeCell ref="AR14:AS15"/>
    <mergeCell ref="V14:W15"/>
    <mergeCell ref="X14:Y15"/>
    <mergeCell ref="Z14:AA15"/>
    <mergeCell ref="AB14:AC15"/>
    <mergeCell ref="AD14:AE15"/>
    <mergeCell ref="AF14:AG15"/>
    <mergeCell ref="A16:I17"/>
    <mergeCell ref="J16:K17"/>
    <mergeCell ref="L16:M17"/>
    <mergeCell ref="N16:O17"/>
    <mergeCell ref="P16:Q17"/>
    <mergeCell ref="R16:S17"/>
    <mergeCell ref="AH14:AI15"/>
    <mergeCell ref="AJ14:AK15"/>
    <mergeCell ref="AL14:AM15"/>
    <mergeCell ref="R14:S15"/>
    <mergeCell ref="T14:U15"/>
    <mergeCell ref="AR16:AS17"/>
    <mergeCell ref="AI21:AK21"/>
    <mergeCell ref="AM21:AN21"/>
    <mergeCell ref="AP21:AQ21"/>
    <mergeCell ref="AR21:AS21"/>
    <mergeCell ref="P22:R22"/>
    <mergeCell ref="T22:U22"/>
    <mergeCell ref="W22:X22"/>
    <mergeCell ref="Y22:Z22"/>
    <mergeCell ref="AF16:AG17"/>
    <mergeCell ref="AH16:AI17"/>
    <mergeCell ref="AJ16:AK17"/>
    <mergeCell ref="AL16:AM17"/>
    <mergeCell ref="AN16:AO17"/>
    <mergeCell ref="AP16:AQ17"/>
    <mergeCell ref="T16:U17"/>
    <mergeCell ref="V16:W17"/>
    <mergeCell ref="X16:Y17"/>
    <mergeCell ref="Z16:AA17"/>
    <mergeCell ref="AB16:AC17"/>
    <mergeCell ref="AD16:AE17"/>
    <mergeCell ref="AN23:AS24"/>
    <mergeCell ref="A25:F26"/>
    <mergeCell ref="G25:K26"/>
    <mergeCell ref="L25:P26"/>
    <mergeCell ref="Q25:U26"/>
    <mergeCell ref="V25:Z26"/>
    <mergeCell ref="AB25:AG26"/>
    <mergeCell ref="AH25:AM26"/>
    <mergeCell ref="AN25:AS26"/>
    <mergeCell ref="G23:K24"/>
    <mergeCell ref="L23:P24"/>
    <mergeCell ref="Q23:U24"/>
    <mergeCell ref="V23:Z24"/>
    <mergeCell ref="AB23:AG24"/>
    <mergeCell ref="AH23:AM24"/>
    <mergeCell ref="A24:D24"/>
    <mergeCell ref="D23:F23"/>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V27:Z28"/>
    <mergeCell ref="AB27:AG30"/>
    <mergeCell ref="V29:Y30"/>
    <mergeCell ref="Z29:Z30"/>
    <mergeCell ref="AH29:AM30"/>
    <mergeCell ref="AN29:AS30"/>
    <mergeCell ref="C31:F31"/>
    <mergeCell ref="G31:J32"/>
    <mergeCell ref="K31:K32"/>
    <mergeCell ref="L31:O32"/>
    <mergeCell ref="P31:P32"/>
    <mergeCell ref="Q31:T32"/>
    <mergeCell ref="U31:U32"/>
    <mergeCell ref="V31:Y32"/>
    <mergeCell ref="Z31:Z32"/>
    <mergeCell ref="AB31:AG42"/>
    <mergeCell ref="AH31:AM42"/>
    <mergeCell ref="AN31:AS42"/>
    <mergeCell ref="C32:F32"/>
    <mergeCell ref="C33:F34"/>
    <mergeCell ref="G33:J34"/>
    <mergeCell ref="K33:K34"/>
    <mergeCell ref="L33:O34"/>
    <mergeCell ref="P33:P34"/>
    <mergeCell ref="Q33:T34"/>
    <mergeCell ref="U33:U34"/>
    <mergeCell ref="V33:Y34"/>
    <mergeCell ref="Z33:Z34"/>
    <mergeCell ref="A35:F36"/>
    <mergeCell ref="G35:G36"/>
    <mergeCell ref="H35:H36"/>
    <mergeCell ref="J35:J36"/>
    <mergeCell ref="K35:K36"/>
    <mergeCell ref="L35:L36"/>
    <mergeCell ref="Z35:Z36"/>
    <mergeCell ref="A37:F38"/>
    <mergeCell ref="G37:K38"/>
    <mergeCell ref="L37:P38"/>
    <mergeCell ref="Q37:U38"/>
    <mergeCell ref="V37:Z38"/>
    <mergeCell ref="M35:M36"/>
    <mergeCell ref="O35:O36"/>
    <mergeCell ref="P35:P36"/>
    <mergeCell ref="Q35:Q36"/>
    <mergeCell ref="R35:R36"/>
    <mergeCell ref="T35:T36"/>
    <mergeCell ref="A39:F40"/>
    <mergeCell ref="G39:J40"/>
    <mergeCell ref="K39:K40"/>
    <mergeCell ref="L39:O40"/>
    <mergeCell ref="Q41:Q42"/>
    <mergeCell ref="R41:R42"/>
    <mergeCell ref="U35:U36"/>
    <mergeCell ref="V35:V36"/>
    <mergeCell ref="W35:W36"/>
    <mergeCell ref="T41:T42"/>
    <mergeCell ref="U41:U42"/>
    <mergeCell ref="U39:U40"/>
    <mergeCell ref="V39:Y40"/>
    <mergeCell ref="A41:F42"/>
    <mergeCell ref="P39:P40"/>
    <mergeCell ref="Q39:T40"/>
    <mergeCell ref="V41:V42"/>
    <mergeCell ref="W41:W42"/>
    <mergeCell ref="Y41:Y42"/>
    <mergeCell ref="Y35:Y36"/>
    <mergeCell ref="Z39:Z40"/>
    <mergeCell ref="Z41:Z42"/>
    <mergeCell ref="O41:O42"/>
    <mergeCell ref="P41:P42"/>
    <mergeCell ref="G41:G42"/>
    <mergeCell ref="H41:H42"/>
    <mergeCell ref="J41:J42"/>
    <mergeCell ref="K41:K42"/>
    <mergeCell ref="L41:L42"/>
    <mergeCell ref="M41:M42"/>
  </mergeCells>
  <phoneticPr fontId="4"/>
  <conditionalFormatting sqref="G35:G36 L35:L36 Q35:Q36 O35:O36 T35:T36 V35:V36 Y35:Y36 Y41:Y42 V41:V42">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&amp;C2/29&amp;R&amp;F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21</xdr:col>
                    <xdr:colOff>66675</xdr:colOff>
                    <xdr:row>34</xdr:row>
                    <xdr:rowOff>0</xdr:rowOff>
                  </from>
                  <to>
                    <xdr:col>22</xdr:col>
                    <xdr:colOff>104775</xdr:colOff>
                    <xdr:row>36</xdr:row>
                    <xdr:rowOff>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24</xdr:col>
                    <xdr:colOff>66675</xdr:colOff>
                    <xdr:row>34</xdr:row>
                    <xdr:rowOff>0</xdr:rowOff>
                  </from>
                  <to>
                    <xdr:col>25</xdr:col>
                    <xdr:colOff>104775</xdr:colOff>
                    <xdr:row>36</xdr:row>
                    <xdr:rowOff>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21</xdr:col>
                    <xdr:colOff>66675</xdr:colOff>
                    <xdr:row>40</xdr:row>
                    <xdr:rowOff>0</xdr:rowOff>
                  </from>
                  <to>
                    <xdr:col>22</xdr:col>
                    <xdr:colOff>104775</xdr:colOff>
                    <xdr:row>42</xdr:row>
                    <xdr:rowOff>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24</xdr:col>
                    <xdr:colOff>66675</xdr:colOff>
                    <xdr:row>40</xdr:row>
                    <xdr:rowOff>0</xdr:rowOff>
                  </from>
                  <to>
                    <xdr:col>25</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12266-5142-49FA-8808-8E0AD1E2181B}">
  <sheetPr>
    <tabColor theme="7" tint="0.79998168889431442"/>
    <pageSetUpPr fitToPage="1"/>
  </sheetPr>
  <dimension ref="A1:BJ118"/>
  <sheetViews>
    <sheetView view="pageBreakPreview" zoomScale="67" zoomScaleNormal="70" zoomScaleSheetLayoutView="67" workbookViewId="0">
      <selection activeCell="AU3" sqref="AU3"/>
    </sheetView>
  </sheetViews>
  <sheetFormatPr defaultRowHeight="16.5" x14ac:dyDescent="0.4"/>
  <cols>
    <col min="1" max="47" width="4.5" style="108" customWidth="1"/>
    <col min="48" max="62" width="9" style="108"/>
    <col min="63" max="256" width="9" style="4"/>
    <col min="257" max="303" width="4.5" style="4" customWidth="1"/>
    <col min="304" max="512" width="9" style="4"/>
    <col min="513" max="559" width="4.5" style="4" customWidth="1"/>
    <col min="560" max="768" width="9" style="4"/>
    <col min="769" max="815" width="4.5" style="4" customWidth="1"/>
    <col min="816" max="1024" width="9" style="4"/>
    <col min="1025" max="1071" width="4.5" style="4" customWidth="1"/>
    <col min="1072" max="1280" width="9" style="4"/>
    <col min="1281" max="1327" width="4.5" style="4" customWidth="1"/>
    <col min="1328" max="1536" width="9" style="4"/>
    <col min="1537" max="1583" width="4.5" style="4" customWidth="1"/>
    <col min="1584" max="1792" width="9" style="4"/>
    <col min="1793" max="1839" width="4.5" style="4" customWidth="1"/>
    <col min="1840" max="2048" width="9" style="4"/>
    <col min="2049" max="2095" width="4.5" style="4" customWidth="1"/>
    <col min="2096" max="2304" width="9" style="4"/>
    <col min="2305" max="2351" width="4.5" style="4" customWidth="1"/>
    <col min="2352" max="2560" width="9" style="4"/>
    <col min="2561" max="2607" width="4.5" style="4" customWidth="1"/>
    <col min="2608" max="2816" width="9" style="4"/>
    <col min="2817" max="2863" width="4.5" style="4" customWidth="1"/>
    <col min="2864" max="3072" width="9" style="4"/>
    <col min="3073" max="3119" width="4.5" style="4" customWidth="1"/>
    <col min="3120" max="3328" width="9" style="4"/>
    <col min="3329" max="3375" width="4.5" style="4" customWidth="1"/>
    <col min="3376" max="3584" width="9" style="4"/>
    <col min="3585" max="3631" width="4.5" style="4" customWidth="1"/>
    <col min="3632" max="3840" width="9" style="4"/>
    <col min="3841" max="3887" width="4.5" style="4" customWidth="1"/>
    <col min="3888" max="4096" width="9" style="4"/>
    <col min="4097" max="4143" width="4.5" style="4" customWidth="1"/>
    <col min="4144" max="4352" width="9" style="4"/>
    <col min="4353" max="4399" width="4.5" style="4" customWidth="1"/>
    <col min="4400" max="4608" width="9" style="4"/>
    <col min="4609" max="4655" width="4.5" style="4" customWidth="1"/>
    <col min="4656" max="4864" width="9" style="4"/>
    <col min="4865" max="4911" width="4.5" style="4" customWidth="1"/>
    <col min="4912" max="5120" width="9" style="4"/>
    <col min="5121" max="5167" width="4.5" style="4" customWidth="1"/>
    <col min="5168" max="5376" width="9" style="4"/>
    <col min="5377" max="5423" width="4.5" style="4" customWidth="1"/>
    <col min="5424" max="5632" width="9" style="4"/>
    <col min="5633" max="5679" width="4.5" style="4" customWidth="1"/>
    <col min="5680" max="5888" width="9" style="4"/>
    <col min="5889" max="5935" width="4.5" style="4" customWidth="1"/>
    <col min="5936" max="6144" width="9" style="4"/>
    <col min="6145" max="6191" width="4.5" style="4" customWidth="1"/>
    <col min="6192" max="6400" width="9" style="4"/>
    <col min="6401" max="6447" width="4.5" style="4" customWidth="1"/>
    <col min="6448" max="6656" width="9" style="4"/>
    <col min="6657" max="6703" width="4.5" style="4" customWidth="1"/>
    <col min="6704" max="6912" width="9" style="4"/>
    <col min="6913" max="6959" width="4.5" style="4" customWidth="1"/>
    <col min="6960" max="7168" width="9" style="4"/>
    <col min="7169" max="7215" width="4.5" style="4" customWidth="1"/>
    <col min="7216" max="7424" width="9" style="4"/>
    <col min="7425" max="7471" width="4.5" style="4" customWidth="1"/>
    <col min="7472" max="7680" width="9" style="4"/>
    <col min="7681" max="7727" width="4.5" style="4" customWidth="1"/>
    <col min="7728" max="7936" width="9" style="4"/>
    <col min="7937" max="7983" width="4.5" style="4" customWidth="1"/>
    <col min="7984" max="8192" width="9" style="4"/>
    <col min="8193" max="8239" width="4.5" style="4" customWidth="1"/>
    <col min="8240" max="8448" width="9" style="4"/>
    <col min="8449" max="8495" width="4.5" style="4" customWidth="1"/>
    <col min="8496" max="8704" width="9" style="4"/>
    <col min="8705" max="8751" width="4.5" style="4" customWidth="1"/>
    <col min="8752" max="8960" width="9" style="4"/>
    <col min="8961" max="9007" width="4.5" style="4" customWidth="1"/>
    <col min="9008" max="9216" width="9" style="4"/>
    <col min="9217" max="9263" width="4.5" style="4" customWidth="1"/>
    <col min="9264" max="9472" width="9" style="4"/>
    <col min="9473" max="9519" width="4.5" style="4" customWidth="1"/>
    <col min="9520" max="9728" width="9" style="4"/>
    <col min="9729" max="9775" width="4.5" style="4" customWidth="1"/>
    <col min="9776" max="9984" width="9" style="4"/>
    <col min="9985" max="10031" width="4.5" style="4" customWidth="1"/>
    <col min="10032" max="10240" width="9" style="4"/>
    <col min="10241" max="10287" width="4.5" style="4" customWidth="1"/>
    <col min="10288" max="10496" width="9" style="4"/>
    <col min="10497" max="10543" width="4.5" style="4" customWidth="1"/>
    <col min="10544" max="10752" width="9" style="4"/>
    <col min="10753" max="10799" width="4.5" style="4" customWidth="1"/>
    <col min="10800" max="11008" width="9" style="4"/>
    <col min="11009" max="11055" width="4.5" style="4" customWidth="1"/>
    <col min="11056" max="11264" width="9" style="4"/>
    <col min="11265" max="11311" width="4.5" style="4" customWidth="1"/>
    <col min="11312" max="11520" width="9" style="4"/>
    <col min="11521" max="11567" width="4.5" style="4" customWidth="1"/>
    <col min="11568" max="11776" width="9" style="4"/>
    <col min="11777" max="11823" width="4.5" style="4" customWidth="1"/>
    <col min="11824" max="12032" width="9" style="4"/>
    <col min="12033" max="12079" width="4.5" style="4" customWidth="1"/>
    <col min="12080" max="12288" width="9" style="4"/>
    <col min="12289" max="12335" width="4.5" style="4" customWidth="1"/>
    <col min="12336" max="12544" width="9" style="4"/>
    <col min="12545" max="12591" width="4.5" style="4" customWidth="1"/>
    <col min="12592" max="12800" width="9" style="4"/>
    <col min="12801" max="12847" width="4.5" style="4" customWidth="1"/>
    <col min="12848" max="13056" width="9" style="4"/>
    <col min="13057" max="13103" width="4.5" style="4" customWidth="1"/>
    <col min="13104" max="13312" width="9" style="4"/>
    <col min="13313" max="13359" width="4.5" style="4" customWidth="1"/>
    <col min="13360" max="13568" width="9" style="4"/>
    <col min="13569" max="13615" width="4.5" style="4" customWidth="1"/>
    <col min="13616" max="13824" width="9" style="4"/>
    <col min="13825" max="13871" width="4.5" style="4" customWidth="1"/>
    <col min="13872" max="14080" width="9" style="4"/>
    <col min="14081" max="14127" width="4.5" style="4" customWidth="1"/>
    <col min="14128" max="14336" width="9" style="4"/>
    <col min="14337" max="14383" width="4.5" style="4" customWidth="1"/>
    <col min="14384" max="14592" width="9" style="4"/>
    <col min="14593" max="14639" width="4.5" style="4" customWidth="1"/>
    <col min="14640" max="14848" width="9" style="4"/>
    <col min="14849" max="14895" width="4.5" style="4" customWidth="1"/>
    <col min="14896" max="15104" width="9" style="4"/>
    <col min="15105" max="15151" width="4.5" style="4" customWidth="1"/>
    <col min="15152" max="15360" width="9" style="4"/>
    <col min="15361" max="15407" width="4.5" style="4" customWidth="1"/>
    <col min="15408" max="15616" width="9" style="4"/>
    <col min="15617" max="15663" width="4.5" style="4" customWidth="1"/>
    <col min="15664" max="15872" width="9" style="4"/>
    <col min="15873" max="15919" width="4.5" style="4" customWidth="1"/>
    <col min="15920" max="16128" width="9" style="4"/>
    <col min="16129" max="16175" width="4.5" style="4" customWidth="1"/>
    <col min="16176" max="16384" width="9" style="4"/>
  </cols>
  <sheetData>
    <row r="1" spans="1:44" ht="26.25" customHeight="1" thickBot="1" x14ac:dyDescent="0.45">
      <c r="A1" s="78" t="s">
        <v>1125</v>
      </c>
      <c r="E1" s="304"/>
      <c r="AG1" s="35" t="s">
        <v>91</v>
      </c>
      <c r="AH1" s="847"/>
      <c r="AI1" s="847"/>
      <c r="AJ1" s="847"/>
      <c r="AK1" s="65" t="s">
        <v>15</v>
      </c>
      <c r="AL1" s="847"/>
      <c r="AM1" s="847"/>
      <c r="AN1" s="65" t="s">
        <v>16</v>
      </c>
      <c r="AO1" s="762"/>
      <c r="AP1" s="762"/>
      <c r="AQ1" s="760" t="s">
        <v>92</v>
      </c>
      <c r="AR1" s="760"/>
    </row>
    <row r="2" spans="1:44" ht="26.25" customHeight="1" x14ac:dyDescent="0.4">
      <c r="A2" s="826" t="s">
        <v>1075</v>
      </c>
      <c r="B2" s="827"/>
      <c r="C2" s="827"/>
      <c r="D2" s="827"/>
      <c r="E2" s="827"/>
      <c r="F2" s="827"/>
      <c r="G2" s="827"/>
      <c r="H2" s="827"/>
      <c r="I2" s="827"/>
      <c r="J2" s="827"/>
      <c r="K2" s="827"/>
      <c r="L2" s="827"/>
      <c r="M2" s="827"/>
      <c r="N2" s="827"/>
      <c r="O2" s="827"/>
      <c r="P2" s="827"/>
      <c r="Q2" s="827"/>
      <c r="R2" s="827"/>
      <c r="S2" s="827"/>
      <c r="T2" s="827"/>
      <c r="U2" s="827"/>
      <c r="V2" s="750"/>
      <c r="W2" s="826" t="s">
        <v>1076</v>
      </c>
      <c r="X2" s="827"/>
      <c r="Y2" s="827"/>
      <c r="Z2" s="827"/>
      <c r="AA2" s="827"/>
      <c r="AB2" s="827"/>
      <c r="AC2" s="827"/>
      <c r="AD2" s="827"/>
      <c r="AE2" s="827"/>
      <c r="AF2" s="827"/>
      <c r="AG2" s="827"/>
      <c r="AH2" s="827"/>
      <c r="AI2" s="827"/>
      <c r="AJ2" s="827"/>
      <c r="AK2" s="827"/>
      <c r="AL2" s="827"/>
      <c r="AM2" s="827"/>
      <c r="AN2" s="827"/>
      <c r="AO2" s="827"/>
      <c r="AP2" s="827"/>
      <c r="AQ2" s="827"/>
      <c r="AR2" s="1835"/>
    </row>
    <row r="3" spans="1:44" ht="26.25" customHeight="1" x14ac:dyDescent="0.4">
      <c r="A3" s="804"/>
      <c r="B3" s="805"/>
      <c r="C3" s="805"/>
      <c r="D3" s="805"/>
      <c r="E3" s="805"/>
      <c r="F3" s="805"/>
      <c r="G3" s="805"/>
      <c r="H3" s="805"/>
      <c r="I3" s="805"/>
      <c r="J3" s="805"/>
      <c r="K3" s="805"/>
      <c r="L3" s="805"/>
      <c r="M3" s="805"/>
      <c r="N3" s="805"/>
      <c r="O3" s="805"/>
      <c r="P3" s="805"/>
      <c r="Q3" s="805"/>
      <c r="R3" s="805"/>
      <c r="S3" s="805"/>
      <c r="T3" s="805"/>
      <c r="U3" s="805"/>
      <c r="V3" s="817"/>
      <c r="W3" s="804"/>
      <c r="X3" s="805"/>
      <c r="Y3" s="805"/>
      <c r="Z3" s="805"/>
      <c r="AA3" s="805"/>
      <c r="AB3" s="805"/>
      <c r="AC3" s="805"/>
      <c r="AD3" s="805"/>
      <c r="AE3" s="805"/>
      <c r="AF3" s="805"/>
      <c r="AG3" s="805"/>
      <c r="AH3" s="805"/>
      <c r="AI3" s="805"/>
      <c r="AJ3" s="805"/>
      <c r="AK3" s="805"/>
      <c r="AL3" s="805"/>
      <c r="AM3" s="805"/>
      <c r="AN3" s="805"/>
      <c r="AO3" s="805"/>
      <c r="AP3" s="805"/>
      <c r="AQ3" s="805"/>
      <c r="AR3" s="1836"/>
    </row>
    <row r="4" spans="1:44" ht="26.25" customHeight="1" x14ac:dyDescent="0.4">
      <c r="A4" s="2461" t="s">
        <v>1077</v>
      </c>
      <c r="B4" s="2312"/>
      <c r="C4" s="2312"/>
      <c r="D4" s="2312"/>
      <c r="E4" s="2312"/>
      <c r="F4" s="2312"/>
      <c r="G4" s="2312"/>
      <c r="H4" s="2312"/>
      <c r="I4" s="2312"/>
      <c r="J4" s="2312"/>
      <c r="K4" s="2312"/>
      <c r="L4" s="2312"/>
      <c r="M4" s="2312"/>
      <c r="N4" s="2312"/>
      <c r="O4" s="2312"/>
      <c r="P4" s="126"/>
      <c r="Q4" s="1618" t="s">
        <v>1078</v>
      </c>
      <c r="R4" s="1618"/>
      <c r="S4" s="1618"/>
      <c r="T4" s="1618"/>
      <c r="U4" s="1618"/>
      <c r="V4" s="97"/>
      <c r="W4" s="804" t="s">
        <v>1077</v>
      </c>
      <c r="X4" s="805"/>
      <c r="Y4" s="805"/>
      <c r="Z4" s="805"/>
      <c r="AA4" s="805"/>
      <c r="AB4" s="805"/>
      <c r="AC4" s="805"/>
      <c r="AD4" s="805"/>
      <c r="AE4" s="805"/>
      <c r="AF4" s="805"/>
      <c r="AG4" s="805"/>
      <c r="AH4" s="805"/>
      <c r="AI4" s="805"/>
      <c r="AJ4" s="805"/>
      <c r="AK4" s="805"/>
      <c r="AL4" s="817" t="s">
        <v>1078</v>
      </c>
      <c r="AM4" s="735"/>
      <c r="AN4" s="735"/>
      <c r="AO4" s="735"/>
      <c r="AP4" s="735"/>
      <c r="AQ4" s="735"/>
      <c r="AR4" s="820"/>
    </row>
    <row r="5" spans="1:44" ht="26.25" customHeight="1" x14ac:dyDescent="0.4">
      <c r="A5" s="2223" t="s">
        <v>1079</v>
      </c>
      <c r="B5" s="2224"/>
      <c r="C5" s="2224"/>
      <c r="D5" s="2224"/>
      <c r="E5" s="2224"/>
      <c r="F5" s="2224"/>
      <c r="G5" s="2224"/>
      <c r="H5" s="2224"/>
      <c r="I5" s="2224"/>
      <c r="J5" s="2224"/>
      <c r="K5" s="2224"/>
      <c r="L5" s="2224"/>
      <c r="M5" s="2224"/>
      <c r="N5" s="2224"/>
      <c r="O5" s="2224"/>
      <c r="P5" s="588"/>
      <c r="Q5" s="26"/>
      <c r="R5" s="74" t="s">
        <v>754</v>
      </c>
      <c r="S5" s="553"/>
      <c r="T5" s="26"/>
      <c r="U5" s="74" t="s">
        <v>46</v>
      </c>
      <c r="V5" s="521"/>
      <c r="W5" s="2462" t="s">
        <v>1080</v>
      </c>
      <c r="X5" s="2463"/>
      <c r="Y5" s="2463"/>
      <c r="Z5" s="2463"/>
      <c r="AA5" s="2463"/>
      <c r="AB5" s="2463"/>
      <c r="AC5" s="2463"/>
      <c r="AD5" s="2463"/>
      <c r="AE5" s="2463"/>
      <c r="AF5" s="2463"/>
      <c r="AG5" s="2463"/>
      <c r="AH5" s="2463"/>
      <c r="AI5" s="2463"/>
      <c r="AJ5" s="2463"/>
      <c r="AK5" s="2464"/>
      <c r="AL5" s="589"/>
      <c r="AM5" s="590"/>
      <c r="AN5" s="591" t="s">
        <v>754</v>
      </c>
      <c r="AO5" s="592"/>
      <c r="AP5" s="590"/>
      <c r="AQ5" s="591" t="s">
        <v>46</v>
      </c>
      <c r="AR5" s="593"/>
    </row>
    <row r="6" spans="1:44" ht="26.25" customHeight="1" x14ac:dyDescent="0.4">
      <c r="A6" s="2223" t="s">
        <v>1081</v>
      </c>
      <c r="B6" s="2224"/>
      <c r="C6" s="2224"/>
      <c r="D6" s="2224"/>
      <c r="E6" s="2224"/>
      <c r="F6" s="2224"/>
      <c r="G6" s="2224"/>
      <c r="H6" s="2224"/>
      <c r="I6" s="2224"/>
      <c r="J6" s="2224"/>
      <c r="K6" s="2224"/>
      <c r="L6" s="2224"/>
      <c r="M6" s="2224"/>
      <c r="N6" s="2224"/>
      <c r="O6" s="2224"/>
      <c r="P6" s="588"/>
      <c r="Q6" s="26"/>
      <c r="R6" s="74" t="s">
        <v>754</v>
      </c>
      <c r="S6" s="553"/>
      <c r="T6" s="26"/>
      <c r="U6" s="74" t="s">
        <v>46</v>
      </c>
      <c r="V6" s="521"/>
      <c r="W6" s="594"/>
      <c r="X6" s="2455" t="s">
        <v>1082</v>
      </c>
      <c r="Y6" s="2455"/>
      <c r="Z6" s="2455"/>
      <c r="AA6" s="2455"/>
      <c r="AB6" s="2455"/>
      <c r="AC6" s="2455"/>
      <c r="AD6" s="2455"/>
      <c r="AE6" s="2455"/>
      <c r="AF6" s="2455"/>
      <c r="AG6" s="2455"/>
      <c r="AH6" s="2455"/>
      <c r="AI6" s="2455"/>
      <c r="AJ6" s="2455"/>
      <c r="AK6" s="2456"/>
      <c r="AL6" s="595"/>
      <c r="AM6" s="596"/>
      <c r="AN6" s="597" t="s">
        <v>754</v>
      </c>
      <c r="AO6" s="598"/>
      <c r="AP6" s="596"/>
      <c r="AQ6" s="597" t="s">
        <v>46</v>
      </c>
      <c r="AR6" s="599"/>
    </row>
    <row r="7" spans="1:44" ht="26.25" customHeight="1" x14ac:dyDescent="0.4">
      <c r="A7" s="2223" t="s">
        <v>1083</v>
      </c>
      <c r="B7" s="2224"/>
      <c r="C7" s="2224"/>
      <c r="D7" s="2224"/>
      <c r="E7" s="2224"/>
      <c r="F7" s="2224"/>
      <c r="G7" s="2224"/>
      <c r="H7" s="2224"/>
      <c r="I7" s="2224"/>
      <c r="J7" s="2224"/>
      <c r="K7" s="2224"/>
      <c r="L7" s="2224"/>
      <c r="M7" s="2224"/>
      <c r="N7" s="2224"/>
      <c r="O7" s="2224"/>
      <c r="P7" s="588"/>
      <c r="Q7" s="26"/>
      <c r="R7" s="74" t="s">
        <v>754</v>
      </c>
      <c r="S7" s="553"/>
      <c r="T7" s="26"/>
      <c r="U7" s="74" t="s">
        <v>46</v>
      </c>
      <c r="V7" s="521"/>
      <c r="W7" s="600"/>
      <c r="X7" s="2457" t="s">
        <v>1084</v>
      </c>
      <c r="Y7" s="2457"/>
      <c r="Z7" s="2457"/>
      <c r="AA7" s="2457"/>
      <c r="AB7" s="2457"/>
      <c r="AC7" s="2457"/>
      <c r="AD7" s="2457"/>
      <c r="AE7" s="2457"/>
      <c r="AF7" s="2457"/>
      <c r="AG7" s="2457"/>
      <c r="AH7" s="2457"/>
      <c r="AI7" s="2457"/>
      <c r="AJ7" s="2457"/>
      <c r="AK7" s="2458"/>
      <c r="AL7" s="595"/>
      <c r="AM7" s="596"/>
      <c r="AN7" s="597" t="s">
        <v>754</v>
      </c>
      <c r="AO7" s="598"/>
      <c r="AP7" s="596"/>
      <c r="AQ7" s="597" t="s">
        <v>46</v>
      </c>
      <c r="AR7" s="599"/>
    </row>
    <row r="8" spans="1:44" ht="26.25" customHeight="1" x14ac:dyDescent="0.4">
      <c r="A8" s="2459" t="s">
        <v>1085</v>
      </c>
      <c r="B8" s="2460"/>
      <c r="C8" s="2460"/>
      <c r="D8" s="2460"/>
      <c r="E8" s="2460"/>
      <c r="F8" s="2460"/>
      <c r="G8" s="2460"/>
      <c r="H8" s="2460"/>
      <c r="I8" s="2460"/>
      <c r="J8" s="2460"/>
      <c r="K8" s="2460"/>
      <c r="L8" s="2460"/>
      <c r="M8" s="2460"/>
      <c r="N8" s="2460"/>
      <c r="O8" s="2460"/>
      <c r="P8" s="601"/>
      <c r="Q8" s="37"/>
      <c r="R8" s="69" t="s">
        <v>754</v>
      </c>
      <c r="S8" s="529"/>
      <c r="T8" s="37"/>
      <c r="U8" s="69" t="s">
        <v>46</v>
      </c>
      <c r="V8" s="98"/>
      <c r="W8" s="127"/>
      <c r="X8" s="720" t="s">
        <v>1086</v>
      </c>
      <c r="Y8" s="720"/>
      <c r="Z8" s="720"/>
      <c r="AA8" s="720"/>
      <c r="AB8" s="720"/>
      <c r="AC8" s="720"/>
      <c r="AD8" s="720"/>
      <c r="AE8" s="720"/>
      <c r="AF8" s="720"/>
      <c r="AG8" s="720"/>
      <c r="AH8" s="720"/>
      <c r="AI8" s="720"/>
      <c r="AJ8" s="720"/>
      <c r="AK8" s="721"/>
      <c r="AL8" s="602"/>
      <c r="AM8" s="40"/>
      <c r="AN8" s="59" t="s">
        <v>754</v>
      </c>
      <c r="AO8" s="532"/>
      <c r="AP8" s="40"/>
      <c r="AQ8" s="59" t="s">
        <v>46</v>
      </c>
      <c r="AR8" s="99"/>
    </row>
    <row r="9" spans="1:44" ht="26.25" customHeight="1" x14ac:dyDescent="0.4">
      <c r="A9" s="594"/>
      <c r="B9" s="2449" t="s">
        <v>1087</v>
      </c>
      <c r="C9" s="2450"/>
      <c r="D9" s="2450"/>
      <c r="E9" s="2450"/>
      <c r="F9" s="2450"/>
      <c r="G9" s="2450"/>
      <c r="H9" s="2450"/>
      <c r="I9" s="2450"/>
      <c r="J9" s="2450"/>
      <c r="K9" s="2450"/>
      <c r="L9" s="2450"/>
      <c r="M9" s="2450"/>
      <c r="N9" s="2450"/>
      <c r="O9" s="2450"/>
      <c r="P9" s="595"/>
      <c r="Q9" s="596"/>
      <c r="R9" s="597" t="s">
        <v>754</v>
      </c>
      <c r="S9" s="598"/>
      <c r="T9" s="596"/>
      <c r="U9" s="597" t="s">
        <v>46</v>
      </c>
      <c r="V9" s="599"/>
      <c r="W9" s="2437" t="s">
        <v>1088</v>
      </c>
      <c r="X9" s="720"/>
      <c r="Y9" s="720"/>
      <c r="Z9" s="720"/>
      <c r="AA9" s="720"/>
      <c r="AB9" s="720"/>
      <c r="AC9" s="720"/>
      <c r="AD9" s="720"/>
      <c r="AE9" s="720"/>
      <c r="AF9" s="720"/>
      <c r="AG9" s="720"/>
      <c r="AH9" s="720"/>
      <c r="AI9" s="720"/>
      <c r="AJ9" s="720"/>
      <c r="AK9" s="721"/>
      <c r="AL9" s="588"/>
      <c r="AM9" s="26"/>
      <c r="AN9" s="74" t="s">
        <v>754</v>
      </c>
      <c r="AO9" s="553"/>
      <c r="AP9" s="26"/>
      <c r="AQ9" s="74" t="s">
        <v>46</v>
      </c>
      <c r="AR9" s="521"/>
    </row>
    <row r="10" spans="1:44" ht="26.25" customHeight="1" x14ac:dyDescent="0.4">
      <c r="A10" s="600"/>
      <c r="B10" s="2451" t="s">
        <v>1089</v>
      </c>
      <c r="C10" s="2451"/>
      <c r="D10" s="2451"/>
      <c r="E10" s="2451"/>
      <c r="F10" s="2451"/>
      <c r="G10" s="2451"/>
      <c r="H10" s="2451"/>
      <c r="I10" s="2451"/>
      <c r="J10" s="2451"/>
      <c r="K10" s="2451"/>
      <c r="L10" s="2451"/>
      <c r="M10" s="2451"/>
      <c r="N10" s="2451"/>
      <c r="O10" s="2452"/>
      <c r="P10" s="595"/>
      <c r="Q10" s="596"/>
      <c r="R10" s="597" t="s">
        <v>754</v>
      </c>
      <c r="S10" s="598"/>
      <c r="T10" s="596"/>
      <c r="U10" s="597" t="s">
        <v>46</v>
      </c>
      <c r="V10" s="599"/>
      <c r="W10" s="2437" t="s">
        <v>1090</v>
      </c>
      <c r="X10" s="720"/>
      <c r="Y10" s="720"/>
      <c r="Z10" s="720"/>
      <c r="AA10" s="720"/>
      <c r="AB10" s="720"/>
      <c r="AC10" s="720"/>
      <c r="AD10" s="720"/>
      <c r="AE10" s="720"/>
      <c r="AF10" s="720"/>
      <c r="AG10" s="720"/>
      <c r="AH10" s="720"/>
      <c r="AI10" s="720"/>
      <c r="AJ10" s="720"/>
      <c r="AK10" s="721"/>
      <c r="AL10" s="588"/>
      <c r="AM10" s="26"/>
      <c r="AN10" s="74" t="s">
        <v>754</v>
      </c>
      <c r="AO10" s="553"/>
      <c r="AP10" s="26"/>
      <c r="AQ10" s="74" t="s">
        <v>46</v>
      </c>
      <c r="AR10" s="521"/>
    </row>
    <row r="11" spans="1:44" ht="26.25" customHeight="1" x14ac:dyDescent="0.4">
      <c r="A11" s="127"/>
      <c r="B11" s="2453" t="s">
        <v>1124</v>
      </c>
      <c r="C11" s="2454"/>
      <c r="D11" s="2454"/>
      <c r="E11" s="2454"/>
      <c r="F11" s="2454"/>
      <c r="G11" s="2454"/>
      <c r="H11" s="2454"/>
      <c r="I11" s="2454"/>
      <c r="J11" s="2454"/>
      <c r="K11" s="2454"/>
      <c r="L11" s="2454"/>
      <c r="M11" s="2454"/>
      <c r="N11" s="2454"/>
      <c r="O11" s="2454"/>
      <c r="P11" s="602"/>
      <c r="Q11" s="40"/>
      <c r="R11" s="59" t="s">
        <v>754</v>
      </c>
      <c r="S11" s="532"/>
      <c r="T11" s="40"/>
      <c r="U11" s="59" t="s">
        <v>46</v>
      </c>
      <c r="V11" s="99"/>
      <c r="W11" s="2437" t="s">
        <v>1091</v>
      </c>
      <c r="X11" s="720"/>
      <c r="Y11" s="720"/>
      <c r="Z11" s="720"/>
      <c r="AA11" s="720"/>
      <c r="AB11" s="720"/>
      <c r="AC11" s="720"/>
      <c r="AD11" s="720"/>
      <c r="AE11" s="720"/>
      <c r="AF11" s="720"/>
      <c r="AG11" s="720"/>
      <c r="AH11" s="720"/>
      <c r="AI11" s="720"/>
      <c r="AJ11" s="720"/>
      <c r="AK11" s="721"/>
      <c r="AL11" s="588"/>
      <c r="AM11" s="26"/>
      <c r="AN11" s="74" t="s">
        <v>754</v>
      </c>
      <c r="AO11" s="553"/>
      <c r="AP11" s="26"/>
      <c r="AQ11" s="74" t="s">
        <v>46</v>
      </c>
      <c r="AR11" s="521"/>
    </row>
    <row r="12" spans="1:44" ht="26.25" customHeight="1" x14ac:dyDescent="0.4">
      <c r="A12" s="2443" t="s">
        <v>1092</v>
      </c>
      <c r="B12" s="2444"/>
      <c r="C12" s="2444"/>
      <c r="D12" s="2444"/>
      <c r="E12" s="2444"/>
      <c r="F12" s="2444"/>
      <c r="G12" s="2444"/>
      <c r="H12" s="2444"/>
      <c r="I12" s="2444"/>
      <c r="J12" s="2444"/>
      <c r="K12" s="2444"/>
      <c r="L12" s="2444"/>
      <c r="M12" s="2444"/>
      <c r="N12" s="2444"/>
      <c r="O12" s="2444"/>
      <c r="P12" s="589"/>
      <c r="Q12" s="590"/>
      <c r="R12" s="591" t="s">
        <v>754</v>
      </c>
      <c r="S12" s="592"/>
      <c r="T12" s="590"/>
      <c r="U12" s="591" t="s">
        <v>46</v>
      </c>
      <c r="V12" s="593"/>
      <c r="W12" s="2437" t="s">
        <v>1093</v>
      </c>
      <c r="X12" s="720"/>
      <c r="Y12" s="720"/>
      <c r="Z12" s="720"/>
      <c r="AA12" s="720"/>
      <c r="AB12" s="720"/>
      <c r="AC12" s="720"/>
      <c r="AD12" s="720"/>
      <c r="AE12" s="720"/>
      <c r="AF12" s="720"/>
      <c r="AG12" s="720"/>
      <c r="AH12" s="720"/>
      <c r="AI12" s="720"/>
      <c r="AJ12" s="720"/>
      <c r="AK12" s="721"/>
      <c r="AL12" s="588"/>
      <c r="AM12" s="26"/>
      <c r="AN12" s="74" t="s">
        <v>754</v>
      </c>
      <c r="AO12" s="553"/>
      <c r="AP12" s="26"/>
      <c r="AQ12" s="74" t="s">
        <v>46</v>
      </c>
      <c r="AR12" s="521"/>
    </row>
    <row r="13" spans="1:44" ht="26.25" customHeight="1" x14ac:dyDescent="0.4">
      <c r="A13" s="2445" t="s">
        <v>1094</v>
      </c>
      <c r="B13" s="2446"/>
      <c r="C13" s="2446"/>
      <c r="D13" s="2446"/>
      <c r="E13" s="2446"/>
      <c r="F13" s="2446"/>
      <c r="G13" s="2446"/>
      <c r="H13" s="2446"/>
      <c r="I13" s="2446"/>
      <c r="J13" s="2446"/>
      <c r="K13" s="2446"/>
      <c r="L13" s="2446"/>
      <c r="M13" s="2446"/>
      <c r="N13" s="2446"/>
      <c r="O13" s="2446"/>
      <c r="P13" s="602"/>
      <c r="Q13" s="40"/>
      <c r="R13" s="59" t="s">
        <v>754</v>
      </c>
      <c r="S13" s="532"/>
      <c r="T13" s="40"/>
      <c r="U13" s="59" t="s">
        <v>46</v>
      </c>
      <c r="V13" s="99"/>
      <c r="W13" s="2437" t="s">
        <v>1095</v>
      </c>
      <c r="X13" s="720"/>
      <c r="Y13" s="720"/>
      <c r="Z13" s="720"/>
      <c r="AA13" s="720"/>
      <c r="AB13" s="720"/>
      <c r="AC13" s="720"/>
      <c r="AD13" s="720"/>
      <c r="AE13" s="720"/>
      <c r="AF13" s="720"/>
      <c r="AG13" s="720"/>
      <c r="AH13" s="720"/>
      <c r="AI13" s="720"/>
      <c r="AJ13" s="720"/>
      <c r="AK13" s="721"/>
      <c r="AL13" s="588"/>
      <c r="AM13" s="26"/>
      <c r="AN13" s="74" t="s">
        <v>754</v>
      </c>
      <c r="AO13" s="553"/>
      <c r="AP13" s="26"/>
      <c r="AQ13" s="74" t="s">
        <v>46</v>
      </c>
      <c r="AR13" s="521"/>
    </row>
    <row r="14" spans="1:44" ht="26.25" customHeight="1" x14ac:dyDescent="0.4">
      <c r="A14" s="2447" t="s">
        <v>1096</v>
      </c>
      <c r="B14" s="2448"/>
      <c r="C14" s="2448"/>
      <c r="D14" s="2448"/>
      <c r="E14" s="2448"/>
      <c r="F14" s="2448"/>
      <c r="G14" s="2448"/>
      <c r="H14" s="2448"/>
      <c r="I14" s="2448"/>
      <c r="J14" s="2448"/>
      <c r="K14" s="2448"/>
      <c r="L14" s="2448"/>
      <c r="M14" s="2448"/>
      <c r="N14" s="2448"/>
      <c r="O14" s="2448"/>
      <c r="P14" s="601"/>
      <c r="Q14" s="37"/>
      <c r="R14" s="69"/>
      <c r="S14" s="529"/>
      <c r="T14" s="37"/>
      <c r="U14" s="69"/>
      <c r="V14" s="98"/>
      <c r="W14" s="2437" t="s">
        <v>1097</v>
      </c>
      <c r="X14" s="720"/>
      <c r="Y14" s="720"/>
      <c r="Z14" s="720"/>
      <c r="AA14" s="720"/>
      <c r="AB14" s="720"/>
      <c r="AC14" s="720"/>
      <c r="AD14" s="720"/>
      <c r="AE14" s="720"/>
      <c r="AF14" s="720"/>
      <c r="AG14" s="720"/>
      <c r="AH14" s="720"/>
      <c r="AI14" s="720"/>
      <c r="AJ14" s="720"/>
      <c r="AK14" s="721"/>
      <c r="AL14" s="588"/>
      <c r="AM14" s="26"/>
      <c r="AN14" s="74" t="s">
        <v>754</v>
      </c>
      <c r="AO14" s="553"/>
      <c r="AP14" s="26"/>
      <c r="AQ14" s="74" t="s">
        <v>46</v>
      </c>
      <c r="AR14" s="521"/>
    </row>
    <row r="15" spans="1:44" ht="26.25" customHeight="1" x14ac:dyDescent="0.4">
      <c r="A15" s="311"/>
      <c r="B15" s="2441" t="s">
        <v>1098</v>
      </c>
      <c r="C15" s="2442"/>
      <c r="D15" s="2442"/>
      <c r="E15" s="2442"/>
      <c r="F15" s="2442"/>
      <c r="G15" s="2442"/>
      <c r="H15" s="2442"/>
      <c r="I15" s="2442"/>
      <c r="J15" s="2442"/>
      <c r="K15" s="2442"/>
      <c r="L15" s="2442"/>
      <c r="M15" s="2442"/>
      <c r="N15" s="2442"/>
      <c r="O15" s="2442"/>
      <c r="P15" s="603"/>
      <c r="Q15" s="43"/>
      <c r="R15" s="762" t="s">
        <v>754</v>
      </c>
      <c r="S15" s="556"/>
      <c r="T15" s="43"/>
      <c r="U15" s="762" t="s">
        <v>46</v>
      </c>
      <c r="V15" s="522"/>
      <c r="W15" s="2437" t="s">
        <v>1099</v>
      </c>
      <c r="X15" s="720"/>
      <c r="Y15" s="720"/>
      <c r="Z15" s="720"/>
      <c r="AA15" s="720"/>
      <c r="AB15" s="720"/>
      <c r="AC15" s="720"/>
      <c r="AD15" s="720"/>
      <c r="AE15" s="720"/>
      <c r="AF15" s="720"/>
      <c r="AG15" s="720"/>
      <c r="AH15" s="720"/>
      <c r="AI15" s="720"/>
      <c r="AJ15" s="720"/>
      <c r="AK15" s="721"/>
      <c r="AL15" s="588"/>
      <c r="AM15" s="26"/>
      <c r="AN15" s="74" t="s">
        <v>754</v>
      </c>
      <c r="AO15" s="553"/>
      <c r="AP15" s="26"/>
      <c r="AQ15" s="74" t="s">
        <v>46</v>
      </c>
      <c r="AR15" s="521"/>
    </row>
    <row r="16" spans="1:44" ht="26.25" customHeight="1" x14ac:dyDescent="0.4">
      <c r="A16" s="311"/>
      <c r="B16" s="2441" t="s">
        <v>1100</v>
      </c>
      <c r="C16" s="2442"/>
      <c r="D16" s="2442"/>
      <c r="E16" s="2442"/>
      <c r="F16" s="2442"/>
      <c r="G16" s="2442"/>
      <c r="H16" s="2442"/>
      <c r="I16" s="2442"/>
      <c r="J16" s="2442"/>
      <c r="K16" s="2442"/>
      <c r="L16" s="2442"/>
      <c r="M16" s="2442"/>
      <c r="N16" s="2442"/>
      <c r="O16" s="2442"/>
      <c r="P16" s="603"/>
      <c r="Q16" s="43"/>
      <c r="R16" s="762"/>
      <c r="S16" s="556"/>
      <c r="T16" s="43"/>
      <c r="U16" s="762"/>
      <c r="V16" s="522"/>
      <c r="W16" s="2437" t="s">
        <v>1101</v>
      </c>
      <c r="X16" s="720"/>
      <c r="Y16" s="720"/>
      <c r="Z16" s="720"/>
      <c r="AA16" s="720"/>
      <c r="AB16" s="720"/>
      <c r="AC16" s="720"/>
      <c r="AD16" s="720"/>
      <c r="AE16" s="720"/>
      <c r="AF16" s="720"/>
      <c r="AG16" s="720"/>
      <c r="AH16" s="720"/>
      <c r="AI16" s="720"/>
      <c r="AJ16" s="720"/>
      <c r="AK16" s="721"/>
      <c r="AL16" s="588"/>
      <c r="AM16" s="26"/>
      <c r="AN16" s="74" t="s">
        <v>754</v>
      </c>
      <c r="AO16" s="553"/>
      <c r="AP16" s="26"/>
      <c r="AQ16" s="74" t="s">
        <v>46</v>
      </c>
      <c r="AR16" s="521"/>
    </row>
    <row r="17" spans="1:44" ht="26.25" customHeight="1" x14ac:dyDescent="0.4">
      <c r="A17" s="311"/>
      <c r="B17" s="721" t="s">
        <v>1102</v>
      </c>
      <c r="C17" s="2225"/>
      <c r="D17" s="2225"/>
      <c r="E17" s="2225"/>
      <c r="F17" s="2225"/>
      <c r="G17" s="2225"/>
      <c r="H17" s="2225"/>
      <c r="I17" s="2225"/>
      <c r="J17" s="2225"/>
      <c r="K17" s="2225"/>
      <c r="L17" s="2225"/>
      <c r="M17" s="2225"/>
      <c r="N17" s="2225"/>
      <c r="O17" s="2225"/>
      <c r="P17" s="602"/>
      <c r="Q17" s="40"/>
      <c r="R17" s="59"/>
      <c r="S17" s="532"/>
      <c r="T17" s="40"/>
      <c r="U17" s="59"/>
      <c r="V17" s="99"/>
      <c r="W17" s="2437" t="s">
        <v>1103</v>
      </c>
      <c r="X17" s="720"/>
      <c r="Y17" s="720"/>
      <c r="Z17" s="720"/>
      <c r="AA17" s="720"/>
      <c r="AB17" s="720"/>
      <c r="AC17" s="720"/>
      <c r="AD17" s="720"/>
      <c r="AE17" s="720"/>
      <c r="AF17" s="720"/>
      <c r="AG17" s="720"/>
      <c r="AH17" s="720"/>
      <c r="AI17" s="720"/>
      <c r="AJ17" s="720"/>
      <c r="AK17" s="721"/>
      <c r="AL17" s="588"/>
      <c r="AM17" s="26"/>
      <c r="AN17" s="74" t="s">
        <v>754</v>
      </c>
      <c r="AO17" s="553"/>
      <c r="AP17" s="26"/>
      <c r="AQ17" s="74" t="s">
        <v>46</v>
      </c>
      <c r="AR17" s="521"/>
    </row>
    <row r="18" spans="1:44" ht="26.25" customHeight="1" x14ac:dyDescent="0.4">
      <c r="A18" s="2223" t="s">
        <v>1104</v>
      </c>
      <c r="B18" s="2224"/>
      <c r="C18" s="2224"/>
      <c r="D18" s="2224"/>
      <c r="E18" s="2224"/>
      <c r="F18" s="2224"/>
      <c r="G18" s="2224"/>
      <c r="H18" s="2224"/>
      <c r="I18" s="2224"/>
      <c r="J18" s="2224"/>
      <c r="K18" s="2224"/>
      <c r="L18" s="2224"/>
      <c r="M18" s="2224"/>
      <c r="N18" s="2224"/>
      <c r="O18" s="2224"/>
      <c r="P18" s="588"/>
      <c r="Q18" s="26"/>
      <c r="R18" s="74" t="s">
        <v>754</v>
      </c>
      <c r="S18" s="553"/>
      <c r="T18" s="26"/>
      <c r="U18" s="74" t="s">
        <v>46</v>
      </c>
      <c r="V18" s="521"/>
      <c r="W18" s="2437" t="s">
        <v>1105</v>
      </c>
      <c r="X18" s="720"/>
      <c r="Y18" s="720"/>
      <c r="Z18" s="720"/>
      <c r="AA18" s="720"/>
      <c r="AB18" s="720"/>
      <c r="AC18" s="720"/>
      <c r="AD18" s="720"/>
      <c r="AE18" s="720"/>
      <c r="AF18" s="720"/>
      <c r="AG18" s="720"/>
      <c r="AH18" s="720"/>
      <c r="AI18" s="720"/>
      <c r="AJ18" s="720"/>
      <c r="AK18" s="721"/>
      <c r="AL18" s="588"/>
      <c r="AM18" s="26"/>
      <c r="AN18" s="74" t="s">
        <v>754</v>
      </c>
      <c r="AO18" s="553"/>
      <c r="AP18" s="26"/>
      <c r="AQ18" s="74" t="s">
        <v>46</v>
      </c>
      <c r="AR18" s="521"/>
    </row>
    <row r="19" spans="1:44" ht="26.25" customHeight="1" x14ac:dyDescent="0.4">
      <c r="A19" s="2223" t="s">
        <v>1106</v>
      </c>
      <c r="B19" s="2224"/>
      <c r="C19" s="2224"/>
      <c r="D19" s="2224"/>
      <c r="E19" s="2224"/>
      <c r="F19" s="2224"/>
      <c r="G19" s="2224"/>
      <c r="H19" s="2224"/>
      <c r="I19" s="2224"/>
      <c r="J19" s="2224"/>
      <c r="K19" s="2224"/>
      <c r="L19" s="2224"/>
      <c r="M19" s="2224"/>
      <c r="N19" s="2224"/>
      <c r="O19" s="2224"/>
      <c r="P19" s="588"/>
      <c r="Q19" s="26"/>
      <c r="R19" s="74" t="s">
        <v>754</v>
      </c>
      <c r="S19" s="553"/>
      <c r="T19" s="26"/>
      <c r="U19" s="74" t="s">
        <v>46</v>
      </c>
      <c r="V19" s="521"/>
      <c r="W19" s="2437" t="s">
        <v>1107</v>
      </c>
      <c r="X19" s="720"/>
      <c r="Y19" s="720"/>
      <c r="Z19" s="720"/>
      <c r="AA19" s="720"/>
      <c r="AB19" s="720"/>
      <c r="AC19" s="720"/>
      <c r="AD19" s="720"/>
      <c r="AE19" s="720"/>
      <c r="AF19" s="720"/>
      <c r="AG19" s="720"/>
      <c r="AH19" s="720"/>
      <c r="AI19" s="720"/>
      <c r="AJ19" s="720"/>
      <c r="AK19" s="721"/>
      <c r="AL19" s="588"/>
      <c r="AM19" s="26"/>
      <c r="AN19" s="74" t="s">
        <v>754</v>
      </c>
      <c r="AO19" s="553"/>
      <c r="AP19" s="26"/>
      <c r="AQ19" s="74" t="s">
        <v>46</v>
      </c>
      <c r="AR19" s="521"/>
    </row>
    <row r="20" spans="1:44" ht="26.25" customHeight="1" x14ac:dyDescent="0.4">
      <c r="A20" s="2223" t="s">
        <v>1108</v>
      </c>
      <c r="B20" s="2224"/>
      <c r="C20" s="2224"/>
      <c r="D20" s="2224"/>
      <c r="E20" s="2224"/>
      <c r="F20" s="2224"/>
      <c r="G20" s="2224"/>
      <c r="H20" s="2224"/>
      <c r="I20" s="2224"/>
      <c r="J20" s="2224"/>
      <c r="K20" s="2224"/>
      <c r="L20" s="2224"/>
      <c r="M20" s="2224"/>
      <c r="N20" s="2224"/>
      <c r="O20" s="2224"/>
      <c r="P20" s="588"/>
      <c r="Q20" s="26"/>
      <c r="R20" s="74" t="s">
        <v>754</v>
      </c>
      <c r="S20" s="553"/>
      <c r="T20" s="26"/>
      <c r="U20" s="74" t="s">
        <v>46</v>
      </c>
      <c r="V20" s="521"/>
      <c r="W20" s="2437" t="s">
        <v>1109</v>
      </c>
      <c r="X20" s="720"/>
      <c r="Y20" s="720"/>
      <c r="Z20" s="720"/>
      <c r="AA20" s="720"/>
      <c r="AB20" s="720"/>
      <c r="AC20" s="720"/>
      <c r="AD20" s="720"/>
      <c r="AE20" s="720"/>
      <c r="AF20" s="720"/>
      <c r="AG20" s="720"/>
      <c r="AH20" s="720"/>
      <c r="AI20" s="720"/>
      <c r="AJ20" s="720"/>
      <c r="AK20" s="721"/>
      <c r="AL20" s="588"/>
      <c r="AM20" s="26"/>
      <c r="AN20" s="74" t="s">
        <v>754</v>
      </c>
      <c r="AO20" s="553"/>
      <c r="AP20" s="26"/>
      <c r="AQ20" s="74" t="s">
        <v>46</v>
      </c>
      <c r="AR20" s="521"/>
    </row>
    <row r="21" spans="1:44" ht="26.25" customHeight="1" x14ac:dyDescent="0.4">
      <c r="A21" s="2223" t="s">
        <v>1110</v>
      </c>
      <c r="B21" s="2224"/>
      <c r="C21" s="2224"/>
      <c r="D21" s="2224"/>
      <c r="E21" s="2224"/>
      <c r="F21" s="2224"/>
      <c r="G21" s="2224"/>
      <c r="H21" s="2224"/>
      <c r="I21" s="2224"/>
      <c r="J21" s="2224"/>
      <c r="K21" s="2224"/>
      <c r="L21" s="2224"/>
      <c r="M21" s="2224"/>
      <c r="N21" s="2224"/>
      <c r="O21" s="2224"/>
      <c r="P21" s="588"/>
      <c r="Q21" s="26"/>
      <c r="R21" s="74" t="s">
        <v>754</v>
      </c>
      <c r="S21" s="553"/>
      <c r="T21" s="26"/>
      <c r="U21" s="74" t="s">
        <v>46</v>
      </c>
      <c r="V21" s="521"/>
      <c r="W21" s="2437" t="s">
        <v>1111</v>
      </c>
      <c r="X21" s="720"/>
      <c r="Y21" s="720"/>
      <c r="Z21" s="720"/>
      <c r="AA21" s="720"/>
      <c r="AB21" s="720"/>
      <c r="AC21" s="720"/>
      <c r="AD21" s="720"/>
      <c r="AE21" s="720"/>
      <c r="AF21" s="720"/>
      <c r="AG21" s="720"/>
      <c r="AH21" s="720"/>
      <c r="AI21" s="720"/>
      <c r="AJ21" s="720"/>
      <c r="AK21" s="721"/>
      <c r="AL21" s="588"/>
      <c r="AM21" s="26"/>
      <c r="AN21" s="74" t="s">
        <v>754</v>
      </c>
      <c r="AO21" s="553"/>
      <c r="AP21" s="26"/>
      <c r="AQ21" s="74" t="s">
        <v>46</v>
      </c>
      <c r="AR21" s="521"/>
    </row>
    <row r="22" spans="1:44" ht="26.25" customHeight="1" thickBot="1" x14ac:dyDescent="0.45">
      <c r="A22" s="2223" t="s">
        <v>1112</v>
      </c>
      <c r="B22" s="2224"/>
      <c r="C22" s="2224"/>
      <c r="D22" s="2224"/>
      <c r="E22" s="2224"/>
      <c r="F22" s="2224"/>
      <c r="G22" s="2224"/>
      <c r="H22" s="2224"/>
      <c r="I22" s="2224"/>
      <c r="J22" s="2224"/>
      <c r="K22" s="2224"/>
      <c r="L22" s="2224"/>
      <c r="M22" s="2224"/>
      <c r="N22" s="2224"/>
      <c r="O22" s="2224"/>
      <c r="P22" s="588"/>
      <c r="Q22" s="26"/>
      <c r="R22" s="74" t="s">
        <v>754</v>
      </c>
      <c r="S22" s="553"/>
      <c r="T22" s="26"/>
      <c r="U22" s="74" t="s">
        <v>46</v>
      </c>
      <c r="V22" s="521"/>
      <c r="W22" s="2438" t="s">
        <v>1113</v>
      </c>
      <c r="X22" s="2439"/>
      <c r="Y22" s="2439"/>
      <c r="Z22" s="2439"/>
      <c r="AA22" s="2439"/>
      <c r="AB22" s="2439"/>
      <c r="AC22" s="2439"/>
      <c r="AD22" s="2439"/>
      <c r="AE22" s="2439"/>
      <c r="AF22" s="2439"/>
      <c r="AG22" s="2439"/>
      <c r="AH22" s="2439"/>
      <c r="AI22" s="2439"/>
      <c r="AJ22" s="2439"/>
      <c r="AK22" s="2440"/>
      <c r="AL22" s="601"/>
      <c r="AM22" s="470"/>
      <c r="AN22" s="471" t="s">
        <v>754</v>
      </c>
      <c r="AO22" s="549"/>
      <c r="AP22" s="470"/>
      <c r="AQ22" s="471" t="s">
        <v>46</v>
      </c>
      <c r="AR22" s="604"/>
    </row>
    <row r="23" spans="1:44" ht="26.25" customHeight="1" x14ac:dyDescent="0.4">
      <c r="A23" s="2436" t="s">
        <v>1114</v>
      </c>
      <c r="B23" s="2225"/>
      <c r="C23" s="2225"/>
      <c r="D23" s="2225"/>
      <c r="E23" s="2225"/>
      <c r="F23" s="2225"/>
      <c r="G23" s="2225"/>
      <c r="H23" s="2225"/>
      <c r="I23" s="2225"/>
      <c r="J23" s="2225"/>
      <c r="K23" s="2225"/>
      <c r="L23" s="2225"/>
      <c r="M23" s="2225"/>
      <c r="N23" s="2225"/>
      <c r="O23" s="2225"/>
      <c r="P23" s="588"/>
      <c r="Q23" s="26"/>
      <c r="R23" s="74" t="s">
        <v>754</v>
      </c>
      <c r="S23" s="553"/>
      <c r="T23" s="26"/>
      <c r="U23" s="74" t="s">
        <v>46</v>
      </c>
      <c r="V23" s="521"/>
      <c r="AL23" s="605"/>
    </row>
    <row r="24" spans="1:44" ht="26.25" customHeight="1" x14ac:dyDescent="0.4">
      <c r="A24" s="2223" t="s">
        <v>1115</v>
      </c>
      <c r="B24" s="2224"/>
      <c r="C24" s="2224"/>
      <c r="D24" s="2224"/>
      <c r="E24" s="2224"/>
      <c r="F24" s="2224"/>
      <c r="G24" s="2224"/>
      <c r="H24" s="2224"/>
      <c r="I24" s="2224"/>
      <c r="J24" s="2224"/>
      <c r="K24" s="2224"/>
      <c r="L24" s="2224"/>
      <c r="M24" s="2224"/>
      <c r="N24" s="2224"/>
      <c r="O24" s="2224"/>
      <c r="P24" s="588"/>
      <c r="Q24" s="26"/>
      <c r="R24" s="74" t="s">
        <v>754</v>
      </c>
      <c r="S24" s="553"/>
      <c r="T24" s="26"/>
      <c r="U24" s="74" t="s">
        <v>46</v>
      </c>
      <c r="V24" s="521"/>
    </row>
    <row r="25" spans="1:44" ht="26.25" customHeight="1" x14ac:dyDescent="0.4">
      <c r="A25" s="2223" t="s">
        <v>1116</v>
      </c>
      <c r="B25" s="2224"/>
      <c r="C25" s="2224"/>
      <c r="D25" s="2224"/>
      <c r="E25" s="2224"/>
      <c r="F25" s="2224"/>
      <c r="G25" s="2224"/>
      <c r="H25" s="2224"/>
      <c r="I25" s="2224"/>
      <c r="J25" s="2224"/>
      <c r="K25" s="2224"/>
      <c r="L25" s="2224"/>
      <c r="M25" s="2224"/>
      <c r="N25" s="2224"/>
      <c r="O25" s="2224"/>
      <c r="P25" s="588"/>
      <c r="Q25" s="26"/>
      <c r="R25" s="74" t="s">
        <v>754</v>
      </c>
      <c r="S25" s="553"/>
      <c r="T25" s="26"/>
      <c r="U25" s="74" t="s">
        <v>46</v>
      </c>
      <c r="V25" s="521"/>
    </row>
    <row r="26" spans="1:44" ht="26.25" customHeight="1" x14ac:dyDescent="0.4">
      <c r="A26" s="2223" t="s">
        <v>1117</v>
      </c>
      <c r="B26" s="2224"/>
      <c r="C26" s="2224"/>
      <c r="D26" s="2224"/>
      <c r="E26" s="2224"/>
      <c r="F26" s="2224"/>
      <c r="G26" s="2224"/>
      <c r="H26" s="2224"/>
      <c r="I26" s="2224"/>
      <c r="J26" s="2224"/>
      <c r="K26" s="2224"/>
      <c r="L26" s="2224"/>
      <c r="M26" s="2224"/>
      <c r="N26" s="2224"/>
      <c r="O26" s="2224"/>
      <c r="P26" s="588"/>
      <c r="Q26" s="26"/>
      <c r="R26" s="74" t="s">
        <v>754</v>
      </c>
      <c r="S26" s="553"/>
      <c r="T26" s="26"/>
      <c r="U26" s="74" t="s">
        <v>46</v>
      </c>
      <c r="V26" s="521"/>
    </row>
    <row r="27" spans="1:44" ht="26.25" customHeight="1" x14ac:dyDescent="0.4">
      <c r="A27" s="2223" t="s">
        <v>1118</v>
      </c>
      <c r="B27" s="2224"/>
      <c r="C27" s="2224"/>
      <c r="D27" s="2224"/>
      <c r="E27" s="2224"/>
      <c r="F27" s="2224"/>
      <c r="G27" s="2224"/>
      <c r="H27" s="2224"/>
      <c r="I27" s="2224"/>
      <c r="J27" s="2224"/>
      <c r="K27" s="2224"/>
      <c r="L27" s="2224"/>
      <c r="M27" s="2224"/>
      <c r="N27" s="2224"/>
      <c r="O27" s="2224"/>
      <c r="P27" s="588"/>
      <c r="Q27" s="26"/>
      <c r="R27" s="74" t="s">
        <v>754</v>
      </c>
      <c r="S27" s="553"/>
      <c r="T27" s="26"/>
      <c r="U27" s="74" t="s">
        <v>46</v>
      </c>
      <c r="V27" s="521"/>
    </row>
    <row r="28" spans="1:44" ht="26.25" customHeight="1" x14ac:dyDescent="0.4">
      <c r="A28" s="2223" t="s">
        <v>1119</v>
      </c>
      <c r="B28" s="2224"/>
      <c r="C28" s="2224"/>
      <c r="D28" s="2224"/>
      <c r="E28" s="2224"/>
      <c r="F28" s="2224"/>
      <c r="G28" s="2224"/>
      <c r="H28" s="2224"/>
      <c r="I28" s="2224"/>
      <c r="J28" s="2224"/>
      <c r="K28" s="2224"/>
      <c r="L28" s="2224"/>
      <c r="M28" s="2224"/>
      <c r="N28" s="2224"/>
      <c r="O28" s="2224"/>
      <c r="P28" s="588"/>
      <c r="Q28" s="26"/>
      <c r="R28" s="74" t="s">
        <v>754</v>
      </c>
      <c r="S28" s="553"/>
      <c r="T28" s="26"/>
      <c r="U28" s="74" t="s">
        <v>46</v>
      </c>
      <c r="V28" s="521"/>
    </row>
    <row r="29" spans="1:44" ht="26.25" customHeight="1" x14ac:dyDescent="0.4">
      <c r="A29" s="2223" t="s">
        <v>1120</v>
      </c>
      <c r="B29" s="2224"/>
      <c r="C29" s="2224"/>
      <c r="D29" s="2224"/>
      <c r="E29" s="2224"/>
      <c r="F29" s="2224"/>
      <c r="G29" s="2224"/>
      <c r="H29" s="2224"/>
      <c r="I29" s="2224"/>
      <c r="J29" s="2224"/>
      <c r="K29" s="2224"/>
      <c r="L29" s="2224"/>
      <c r="M29" s="2224"/>
      <c r="N29" s="2224"/>
      <c r="O29" s="2224"/>
      <c r="P29" s="588"/>
      <c r="Q29" s="26"/>
      <c r="R29" s="74" t="s">
        <v>754</v>
      </c>
      <c r="S29" s="553"/>
      <c r="T29" s="26"/>
      <c r="U29" s="74" t="s">
        <v>46</v>
      </c>
      <c r="V29" s="521"/>
    </row>
    <row r="30" spans="1:44" ht="26.25" customHeight="1" x14ac:dyDescent="0.4">
      <c r="A30" s="2223" t="s">
        <v>1121</v>
      </c>
      <c r="B30" s="2224"/>
      <c r="C30" s="2224"/>
      <c r="D30" s="2224"/>
      <c r="E30" s="2224"/>
      <c r="F30" s="2224"/>
      <c r="G30" s="2224"/>
      <c r="H30" s="2224"/>
      <c r="I30" s="2224"/>
      <c r="J30" s="2224"/>
      <c r="K30" s="2224"/>
      <c r="L30" s="2224"/>
      <c r="M30" s="2224"/>
      <c r="N30" s="2224"/>
      <c r="O30" s="2224"/>
      <c r="P30" s="588"/>
      <c r="Q30" s="26"/>
      <c r="R30" s="74" t="s">
        <v>754</v>
      </c>
      <c r="S30" s="553"/>
      <c r="T30" s="26"/>
      <c r="U30" s="74" t="s">
        <v>46</v>
      </c>
      <c r="V30" s="521"/>
    </row>
    <row r="31" spans="1:44" ht="26.25" customHeight="1" x14ac:dyDescent="0.4">
      <c r="A31" s="2223" t="s">
        <v>1122</v>
      </c>
      <c r="B31" s="2224"/>
      <c r="C31" s="2224"/>
      <c r="D31" s="2224"/>
      <c r="E31" s="2224"/>
      <c r="F31" s="2224"/>
      <c r="G31" s="2224"/>
      <c r="H31" s="2224"/>
      <c r="I31" s="2224"/>
      <c r="J31" s="2224"/>
      <c r="K31" s="2224"/>
      <c r="L31" s="2224"/>
      <c r="M31" s="2224"/>
      <c r="N31" s="2224"/>
      <c r="O31" s="2224"/>
      <c r="P31" s="588"/>
      <c r="Q31" s="26"/>
      <c r="R31" s="74" t="s">
        <v>754</v>
      </c>
      <c r="S31" s="553"/>
      <c r="T31" s="26"/>
      <c r="U31" s="74" t="s">
        <v>46</v>
      </c>
      <c r="V31" s="521"/>
    </row>
    <row r="32" spans="1:44" ht="26.25" customHeight="1" thickBot="1" x14ac:dyDescent="0.45">
      <c r="A32" s="2434" t="s">
        <v>1123</v>
      </c>
      <c r="B32" s="2435"/>
      <c r="C32" s="2435"/>
      <c r="D32" s="2435"/>
      <c r="E32" s="2435"/>
      <c r="F32" s="2435"/>
      <c r="G32" s="2435"/>
      <c r="H32" s="2435"/>
      <c r="I32" s="2435"/>
      <c r="J32" s="2435"/>
      <c r="K32" s="2435"/>
      <c r="L32" s="2435"/>
      <c r="M32" s="2435"/>
      <c r="N32" s="2435"/>
      <c r="O32" s="2435"/>
      <c r="P32" s="606"/>
      <c r="Q32" s="470"/>
      <c r="R32" s="471" t="s">
        <v>754</v>
      </c>
      <c r="S32" s="549"/>
      <c r="T32" s="470"/>
      <c r="U32" s="471" t="s">
        <v>46</v>
      </c>
      <c r="V32" s="604"/>
      <c r="W32" s="311"/>
    </row>
    <row r="33" spans="1:1" ht="18.75" customHeight="1" x14ac:dyDescent="0.4">
      <c r="A33" s="607"/>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FE24-3972-4104-93EE-10ECF0EDF86C}">
  <sheetPr>
    <tabColor theme="7" tint="0.79998168889431442"/>
    <pageSetUpPr fitToPage="1"/>
  </sheetPr>
  <dimension ref="A1:BL104"/>
  <sheetViews>
    <sheetView view="pageBreakPreview" zoomScale="65" zoomScaleNormal="70" zoomScaleSheetLayoutView="65" workbookViewId="0">
      <selection activeCell="AV4" sqref="AV4"/>
    </sheetView>
  </sheetViews>
  <sheetFormatPr defaultRowHeight="16.5" x14ac:dyDescent="0.4"/>
  <cols>
    <col min="1" max="51" width="4.5" style="10" customWidth="1"/>
    <col min="52" max="64" width="9" style="10"/>
    <col min="65"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6" ht="18.75" customHeight="1" x14ac:dyDescent="0.4">
      <c r="A1" s="78" t="s">
        <v>133</v>
      </c>
      <c r="B1" s="6"/>
    </row>
    <row r="2" spans="1:46" ht="18.75" customHeight="1" thickBot="1" x14ac:dyDescent="0.45">
      <c r="A2" s="22" t="s">
        <v>134</v>
      </c>
      <c r="L2" s="983"/>
      <c r="M2" s="983"/>
      <c r="R2" s="983"/>
      <c r="S2" s="983"/>
    </row>
    <row r="3" spans="1:46" ht="18.75" customHeight="1" x14ac:dyDescent="0.4">
      <c r="A3" s="80"/>
      <c r="B3" s="81"/>
      <c r="C3" s="81"/>
      <c r="D3" s="81"/>
      <c r="E3" s="81"/>
      <c r="F3" s="81"/>
      <c r="G3" s="81"/>
      <c r="H3" s="81"/>
      <c r="I3" s="81"/>
      <c r="J3" s="125"/>
      <c r="K3" s="827" t="s">
        <v>93</v>
      </c>
      <c r="L3" s="827"/>
      <c r="M3" s="827" t="s">
        <v>94</v>
      </c>
      <c r="N3" s="827"/>
      <c r="O3" s="984" t="s">
        <v>164</v>
      </c>
      <c r="P3" s="985"/>
      <c r="Q3" s="985"/>
      <c r="R3" s="985"/>
      <c r="S3" s="985"/>
      <c r="T3" s="985"/>
      <c r="U3" s="985"/>
      <c r="V3" s="985"/>
      <c r="W3" s="985"/>
      <c r="X3" s="985"/>
      <c r="Y3" s="985"/>
      <c r="Z3" s="985"/>
      <c r="AA3" s="985"/>
      <c r="AB3" s="985"/>
      <c r="AC3" s="985"/>
      <c r="AD3" s="985"/>
      <c r="AE3" s="985"/>
      <c r="AF3" s="985"/>
      <c r="AG3" s="985"/>
      <c r="AH3" s="986"/>
      <c r="AI3" s="2465" t="s">
        <v>1184</v>
      </c>
      <c r="AJ3" s="913"/>
      <c r="AK3" s="979" t="s">
        <v>182</v>
      </c>
      <c r="AL3" s="980"/>
      <c r="AM3" s="980"/>
      <c r="AN3" s="981"/>
      <c r="AO3" s="791" t="s">
        <v>95</v>
      </c>
      <c r="AP3" s="885"/>
      <c r="AQ3" s="791" t="s">
        <v>96</v>
      </c>
      <c r="AR3" s="885"/>
      <c r="AS3" s="791" t="s">
        <v>97</v>
      </c>
      <c r="AT3" s="793"/>
    </row>
    <row r="4" spans="1:46" ht="18.75" customHeight="1" x14ac:dyDescent="0.4">
      <c r="A4" s="84"/>
      <c r="B4" s="130"/>
      <c r="C4" s="130"/>
      <c r="D4" s="130"/>
      <c r="E4" s="130"/>
      <c r="F4" s="903" t="s">
        <v>174</v>
      </c>
      <c r="G4" s="903"/>
      <c r="H4" s="903"/>
      <c r="I4" s="903"/>
      <c r="J4" s="982"/>
      <c r="K4" s="805"/>
      <c r="L4" s="805"/>
      <c r="M4" s="805"/>
      <c r="N4" s="805"/>
      <c r="O4" s="809" t="s">
        <v>98</v>
      </c>
      <c r="P4" s="809"/>
      <c r="Q4" s="809" t="s">
        <v>99</v>
      </c>
      <c r="R4" s="809"/>
      <c r="S4" s="809" t="s">
        <v>100</v>
      </c>
      <c r="T4" s="809"/>
      <c r="U4" s="809" t="s">
        <v>101</v>
      </c>
      <c r="V4" s="809"/>
      <c r="W4" s="809" t="s">
        <v>102</v>
      </c>
      <c r="X4" s="809"/>
      <c r="Y4" s="809" t="s">
        <v>103</v>
      </c>
      <c r="Z4" s="809"/>
      <c r="AA4" s="809" t="s">
        <v>104</v>
      </c>
      <c r="AB4" s="809"/>
      <c r="AC4" s="904" t="s">
        <v>105</v>
      </c>
      <c r="AD4" s="904"/>
      <c r="AE4" s="905"/>
      <c r="AF4" s="905"/>
      <c r="AG4" s="866" t="s">
        <v>106</v>
      </c>
      <c r="AH4" s="778"/>
      <c r="AI4" s="977"/>
      <c r="AJ4" s="915"/>
      <c r="AK4" s="866" t="s">
        <v>181</v>
      </c>
      <c r="AL4" s="778"/>
      <c r="AM4" s="858" t="s">
        <v>180</v>
      </c>
      <c r="AN4" s="766"/>
      <c r="AO4" s="899"/>
      <c r="AP4" s="761"/>
      <c r="AQ4" s="899"/>
      <c r="AR4" s="761"/>
      <c r="AS4" s="899"/>
      <c r="AT4" s="861"/>
    </row>
    <row r="5" spans="1:46" ht="18.75" customHeight="1" x14ac:dyDescent="0.4">
      <c r="A5" s="902" t="s">
        <v>178</v>
      </c>
      <c r="B5" s="903"/>
      <c r="C5" s="903"/>
      <c r="D5" s="903"/>
      <c r="E5" s="903"/>
      <c r="F5" s="903"/>
      <c r="G5" s="130"/>
      <c r="H5" s="130"/>
      <c r="I5" s="130"/>
      <c r="J5" s="86"/>
      <c r="K5" s="805"/>
      <c r="L5" s="805"/>
      <c r="M5" s="805"/>
      <c r="N5" s="805"/>
      <c r="O5" s="809"/>
      <c r="P5" s="809"/>
      <c r="Q5" s="809"/>
      <c r="R5" s="809"/>
      <c r="S5" s="809"/>
      <c r="T5" s="809"/>
      <c r="U5" s="809"/>
      <c r="V5" s="809"/>
      <c r="W5" s="809"/>
      <c r="X5" s="809"/>
      <c r="Y5" s="809"/>
      <c r="Z5" s="809"/>
      <c r="AA5" s="809"/>
      <c r="AB5" s="809"/>
      <c r="AC5" s="904"/>
      <c r="AD5" s="904"/>
      <c r="AE5" s="905"/>
      <c r="AF5" s="905"/>
      <c r="AG5" s="899"/>
      <c r="AH5" s="761"/>
      <c r="AI5" s="977"/>
      <c r="AJ5" s="915"/>
      <c r="AK5" s="899"/>
      <c r="AL5" s="761"/>
      <c r="AM5" s="975"/>
      <c r="AN5" s="865"/>
      <c r="AO5" s="899"/>
      <c r="AP5" s="761"/>
      <c r="AQ5" s="899"/>
      <c r="AR5" s="761"/>
      <c r="AS5" s="899"/>
      <c r="AT5" s="861"/>
    </row>
    <row r="6" spans="1:46" ht="18.75" customHeight="1" x14ac:dyDescent="0.4">
      <c r="A6" s="127"/>
      <c r="B6" s="128"/>
      <c r="C6" s="128"/>
      <c r="D6" s="128"/>
      <c r="E6" s="128"/>
      <c r="F6" s="128"/>
      <c r="G6" s="128"/>
      <c r="H6" s="128"/>
      <c r="I6" s="128"/>
      <c r="J6" s="129"/>
      <c r="K6" s="805"/>
      <c r="L6" s="805"/>
      <c r="M6" s="805"/>
      <c r="N6" s="805"/>
      <c r="O6" s="809"/>
      <c r="P6" s="809"/>
      <c r="Q6" s="809"/>
      <c r="R6" s="809"/>
      <c r="S6" s="809"/>
      <c r="T6" s="809"/>
      <c r="U6" s="809"/>
      <c r="V6" s="809"/>
      <c r="W6" s="809"/>
      <c r="X6" s="809"/>
      <c r="Y6" s="809"/>
      <c r="Z6" s="809"/>
      <c r="AA6" s="809"/>
      <c r="AB6" s="809"/>
      <c r="AC6" s="904"/>
      <c r="AD6" s="904"/>
      <c r="AE6" s="905"/>
      <c r="AF6" s="905"/>
      <c r="AG6" s="815"/>
      <c r="AH6" s="816"/>
      <c r="AI6" s="978"/>
      <c r="AJ6" s="917"/>
      <c r="AK6" s="815"/>
      <c r="AL6" s="816"/>
      <c r="AM6" s="976"/>
      <c r="AN6" s="769"/>
      <c r="AO6" s="815"/>
      <c r="AP6" s="816"/>
      <c r="AQ6" s="815"/>
      <c r="AR6" s="816"/>
      <c r="AS6" s="815"/>
      <c r="AT6" s="833"/>
    </row>
    <row r="7" spans="1:46" ht="18.75" customHeight="1" x14ac:dyDescent="0.4">
      <c r="A7" s="776" t="str">
        <f>"R"&amp;表紙・鑑!S3-2&amp;"年度末職員数"</f>
        <v>R5年度末職員数</v>
      </c>
      <c r="B7" s="777"/>
      <c r="C7" s="777"/>
      <c r="D7" s="777"/>
      <c r="E7" s="777"/>
      <c r="F7" s="777"/>
      <c r="G7" s="777"/>
      <c r="H7" s="777"/>
      <c r="I7" s="777"/>
      <c r="J7" s="778"/>
      <c r="K7" s="840"/>
      <c r="L7" s="862"/>
      <c r="M7" s="840"/>
      <c r="N7" s="862"/>
      <c r="O7" s="840"/>
      <c r="P7" s="862"/>
      <c r="Q7" s="840"/>
      <c r="R7" s="862"/>
      <c r="S7" s="840"/>
      <c r="T7" s="862"/>
      <c r="U7" s="840"/>
      <c r="V7" s="862"/>
      <c r="W7" s="840"/>
      <c r="X7" s="862"/>
      <c r="Y7" s="840"/>
      <c r="Z7" s="862"/>
      <c r="AA7" s="840"/>
      <c r="AB7" s="862"/>
      <c r="AC7" s="840"/>
      <c r="AD7" s="862"/>
      <c r="AE7" s="840"/>
      <c r="AF7" s="862"/>
      <c r="AG7" s="866" t="str">
        <f>IF(SUM(O7:AF8) = 0, "", SUM(O7:AF8))</f>
        <v/>
      </c>
      <c r="AH7" s="778"/>
      <c r="AI7" s="840"/>
      <c r="AJ7" s="862"/>
      <c r="AK7" s="840"/>
      <c r="AL7" s="862"/>
      <c r="AM7" s="840"/>
      <c r="AN7" s="862"/>
      <c r="AO7" s="840"/>
      <c r="AP7" s="862"/>
      <c r="AQ7" s="840"/>
      <c r="AR7" s="862"/>
      <c r="AS7" s="866" t="str">
        <f>IF(SUM(AG7,AI7,AK7,AO7,AQ7,K7,M7) = 0,"",SUM(AG7,AI7,AK7,AO7,AQ7,K7,M7))</f>
        <v/>
      </c>
      <c r="AT7" s="834"/>
    </row>
    <row r="8" spans="1:46" ht="18.75" customHeight="1" x14ac:dyDescent="0.4">
      <c r="A8" s="839"/>
      <c r="B8" s="825"/>
      <c r="C8" s="825"/>
      <c r="D8" s="825"/>
      <c r="E8" s="825"/>
      <c r="F8" s="825"/>
      <c r="G8" s="825"/>
      <c r="H8" s="825"/>
      <c r="I8" s="825"/>
      <c r="J8" s="816"/>
      <c r="K8" s="810"/>
      <c r="L8" s="849"/>
      <c r="M8" s="810"/>
      <c r="N8" s="849"/>
      <c r="O8" s="810"/>
      <c r="P8" s="849"/>
      <c r="Q8" s="810"/>
      <c r="R8" s="849"/>
      <c r="S8" s="810"/>
      <c r="T8" s="849"/>
      <c r="U8" s="810"/>
      <c r="V8" s="849"/>
      <c r="W8" s="810"/>
      <c r="X8" s="849"/>
      <c r="Y8" s="810"/>
      <c r="Z8" s="849"/>
      <c r="AA8" s="810"/>
      <c r="AB8" s="849"/>
      <c r="AC8" s="810"/>
      <c r="AD8" s="849"/>
      <c r="AE8" s="810"/>
      <c r="AF8" s="849"/>
      <c r="AG8" s="815"/>
      <c r="AH8" s="816"/>
      <c r="AI8" s="810"/>
      <c r="AJ8" s="849"/>
      <c r="AK8" s="810"/>
      <c r="AL8" s="849"/>
      <c r="AM8" s="810"/>
      <c r="AN8" s="849"/>
      <c r="AO8" s="810"/>
      <c r="AP8" s="849"/>
      <c r="AQ8" s="810"/>
      <c r="AR8" s="849"/>
      <c r="AS8" s="815"/>
      <c r="AT8" s="833"/>
    </row>
    <row r="9" spans="1:46" ht="18.75" customHeight="1" x14ac:dyDescent="0.4">
      <c r="A9" s="967" t="str">
        <f>"R"&amp;表紙・鑑!S3-1</f>
        <v>R6</v>
      </c>
      <c r="B9" s="968" t="s">
        <v>135</v>
      </c>
      <c r="C9" s="969"/>
      <c r="D9" s="866" t="s">
        <v>136</v>
      </c>
      <c r="E9" s="777"/>
      <c r="F9" s="777"/>
      <c r="G9" s="777"/>
      <c r="H9" s="777"/>
      <c r="I9" s="777"/>
      <c r="J9" s="778"/>
      <c r="K9" s="840"/>
      <c r="L9" s="862"/>
      <c r="M9" s="840"/>
      <c r="N9" s="862"/>
      <c r="O9" s="840"/>
      <c r="P9" s="862"/>
      <c r="Q9" s="840"/>
      <c r="R9" s="862"/>
      <c r="S9" s="840"/>
      <c r="T9" s="862"/>
      <c r="U9" s="840"/>
      <c r="V9" s="862"/>
      <c r="W9" s="840"/>
      <c r="X9" s="862"/>
      <c r="Y9" s="840"/>
      <c r="Z9" s="862"/>
      <c r="AA9" s="840"/>
      <c r="AB9" s="862"/>
      <c r="AC9" s="840"/>
      <c r="AD9" s="862"/>
      <c r="AE9" s="840"/>
      <c r="AF9" s="862"/>
      <c r="AG9" s="866" t="str">
        <f t="shared" ref="AG9" si="0">IF(SUM(O9:AF10) = 0, "", SUM(O9:AF10))</f>
        <v/>
      </c>
      <c r="AH9" s="778"/>
      <c r="AI9" s="840"/>
      <c r="AJ9" s="862"/>
      <c r="AK9" s="840"/>
      <c r="AL9" s="862"/>
      <c r="AM9" s="840"/>
      <c r="AN9" s="862"/>
      <c r="AO9" s="840"/>
      <c r="AP9" s="862"/>
      <c r="AQ9" s="840"/>
      <c r="AR9" s="862"/>
      <c r="AS9" s="866" t="str">
        <f>IF(SUM(AG9,AI9,AK9,AO9,AQ9,K9,M9) = 0,"",SUM(AG9,AI9,AK9,AO9,AQ9,K9,M9))</f>
        <v/>
      </c>
      <c r="AT9" s="834"/>
    </row>
    <row r="10" spans="1:46" ht="18.75" customHeight="1" x14ac:dyDescent="0.4">
      <c r="A10" s="961"/>
      <c r="B10" s="970"/>
      <c r="C10" s="971"/>
      <c r="D10" s="815"/>
      <c r="E10" s="825"/>
      <c r="F10" s="825"/>
      <c r="G10" s="825"/>
      <c r="H10" s="825"/>
      <c r="I10" s="825"/>
      <c r="J10" s="816"/>
      <c r="K10" s="810"/>
      <c r="L10" s="849"/>
      <c r="M10" s="810"/>
      <c r="N10" s="849"/>
      <c r="O10" s="810"/>
      <c r="P10" s="849"/>
      <c r="Q10" s="810"/>
      <c r="R10" s="849"/>
      <c r="S10" s="810"/>
      <c r="T10" s="849"/>
      <c r="U10" s="810"/>
      <c r="V10" s="849"/>
      <c r="W10" s="810"/>
      <c r="X10" s="849"/>
      <c r="Y10" s="810"/>
      <c r="Z10" s="849"/>
      <c r="AA10" s="810"/>
      <c r="AB10" s="849"/>
      <c r="AC10" s="810"/>
      <c r="AD10" s="849"/>
      <c r="AE10" s="810"/>
      <c r="AF10" s="849"/>
      <c r="AG10" s="815"/>
      <c r="AH10" s="816"/>
      <c r="AI10" s="810"/>
      <c r="AJ10" s="849"/>
      <c r="AK10" s="810"/>
      <c r="AL10" s="849"/>
      <c r="AM10" s="810"/>
      <c r="AN10" s="849"/>
      <c r="AO10" s="810"/>
      <c r="AP10" s="849"/>
      <c r="AQ10" s="810"/>
      <c r="AR10" s="849"/>
      <c r="AS10" s="815"/>
      <c r="AT10" s="833"/>
    </row>
    <row r="11" spans="1:46" ht="18.75" customHeight="1" x14ac:dyDescent="0.4">
      <c r="A11" s="961" t="s">
        <v>137</v>
      </c>
      <c r="B11" s="970"/>
      <c r="C11" s="971"/>
      <c r="D11" s="866" t="s">
        <v>138</v>
      </c>
      <c r="E11" s="777"/>
      <c r="F11" s="777"/>
      <c r="G11" s="777"/>
      <c r="H11" s="777"/>
      <c r="I11" s="777"/>
      <c r="J11" s="778"/>
      <c r="K11" s="840"/>
      <c r="L11" s="862"/>
      <c r="M11" s="840"/>
      <c r="N11" s="862"/>
      <c r="O11" s="840"/>
      <c r="P11" s="862"/>
      <c r="Q11" s="840"/>
      <c r="R11" s="862"/>
      <c r="S11" s="840"/>
      <c r="T11" s="862"/>
      <c r="U11" s="840"/>
      <c r="V11" s="862"/>
      <c r="W11" s="840"/>
      <c r="X11" s="862"/>
      <c r="Y11" s="840"/>
      <c r="Z11" s="862"/>
      <c r="AA11" s="840"/>
      <c r="AB11" s="862"/>
      <c r="AC11" s="840"/>
      <c r="AD11" s="862"/>
      <c r="AE11" s="840"/>
      <c r="AF11" s="862"/>
      <c r="AG11" s="866" t="str">
        <f>IF(SUM(O11:AF12) = 0, "", SUM(O11:AF12))</f>
        <v/>
      </c>
      <c r="AH11" s="778"/>
      <c r="AI11" s="840"/>
      <c r="AJ11" s="862"/>
      <c r="AK11" s="840"/>
      <c r="AL11" s="862"/>
      <c r="AM11" s="840"/>
      <c r="AN11" s="862"/>
      <c r="AO11" s="840"/>
      <c r="AP11" s="862"/>
      <c r="AQ11" s="840"/>
      <c r="AR11" s="862"/>
      <c r="AS11" s="866" t="str">
        <f>IF(SUM(AG11,AI11,AK11,AO11,AQ11,K11,M11) = 0,"",SUM(AG11,AI11,AK11,AO11,AQ11,K11,M11))</f>
        <v/>
      </c>
      <c r="AT11" s="834"/>
    </row>
    <row r="12" spans="1:46" ht="18.75" customHeight="1" x14ac:dyDescent="0.4">
      <c r="A12" s="961"/>
      <c r="B12" s="972"/>
      <c r="C12" s="973"/>
      <c r="D12" s="815"/>
      <c r="E12" s="825"/>
      <c r="F12" s="825"/>
      <c r="G12" s="825"/>
      <c r="H12" s="825"/>
      <c r="I12" s="825"/>
      <c r="J12" s="816"/>
      <c r="K12" s="810"/>
      <c r="L12" s="849"/>
      <c r="M12" s="810"/>
      <c r="N12" s="849"/>
      <c r="O12" s="810"/>
      <c r="P12" s="849"/>
      <c r="Q12" s="810"/>
      <c r="R12" s="849"/>
      <c r="S12" s="810"/>
      <c r="T12" s="849"/>
      <c r="U12" s="810"/>
      <c r="V12" s="849"/>
      <c r="W12" s="810"/>
      <c r="X12" s="849"/>
      <c r="Y12" s="810"/>
      <c r="Z12" s="849"/>
      <c r="AA12" s="810"/>
      <c r="AB12" s="849"/>
      <c r="AC12" s="810"/>
      <c r="AD12" s="849"/>
      <c r="AE12" s="810"/>
      <c r="AF12" s="849"/>
      <c r="AG12" s="815"/>
      <c r="AH12" s="816"/>
      <c r="AI12" s="810"/>
      <c r="AJ12" s="849"/>
      <c r="AK12" s="810"/>
      <c r="AL12" s="849"/>
      <c r="AM12" s="810"/>
      <c r="AN12" s="849"/>
      <c r="AO12" s="810"/>
      <c r="AP12" s="849"/>
      <c r="AQ12" s="810"/>
      <c r="AR12" s="849"/>
      <c r="AS12" s="815"/>
      <c r="AT12" s="833"/>
    </row>
    <row r="13" spans="1:46" ht="18.75" customHeight="1" x14ac:dyDescent="0.4">
      <c r="A13" s="961" t="s">
        <v>139</v>
      </c>
      <c r="B13" s="866" t="str">
        <f>"R"&amp;表紙・鑑!S3-1&amp;"年度末職員数"</f>
        <v>R6年度末職員数</v>
      </c>
      <c r="C13" s="777"/>
      <c r="D13" s="777"/>
      <c r="E13" s="777"/>
      <c r="F13" s="777"/>
      <c r="G13" s="777"/>
      <c r="H13" s="777"/>
      <c r="I13" s="777"/>
      <c r="J13" s="778"/>
      <c r="K13" s="866" t="str">
        <f>IF(AND(K7=0,K9=0,K11=0),"",K7+K9-K11)</f>
        <v/>
      </c>
      <c r="L13" s="778"/>
      <c r="M13" s="866" t="str">
        <f>IF(AND(M7=0,M9=0,M11=0),"",M7+M9-M11)</f>
        <v/>
      </c>
      <c r="N13" s="778"/>
      <c r="O13" s="866" t="str">
        <f>IF(AND(O7=0,O9=0,O11=0),"",O7+O9-O11)</f>
        <v/>
      </c>
      <c r="P13" s="778"/>
      <c r="Q13" s="866" t="str">
        <f>IF(AND(Q7=0,Q9=0,Q11=0),"",Q7+Q9-Q11)</f>
        <v/>
      </c>
      <c r="R13" s="778"/>
      <c r="S13" s="866" t="str">
        <f>IF(AND(S7=0,S9=0,S11=0),"",S7+S9-S11)</f>
        <v/>
      </c>
      <c r="T13" s="778"/>
      <c r="U13" s="866" t="str">
        <f>IF(AND(U7=0,U9=0,U11=0),"",U7+U9-U11)</f>
        <v/>
      </c>
      <c r="V13" s="778"/>
      <c r="W13" s="866" t="str">
        <f>IF(AND(W7=0,W9=0,W11=0),"",W7+W9-W11)</f>
        <v/>
      </c>
      <c r="X13" s="778"/>
      <c r="Y13" s="866" t="str">
        <f>IF(AND(Y7=0,Y9=0,Y11=0),"",Y7+Y9-Y11)</f>
        <v/>
      </c>
      <c r="Z13" s="778"/>
      <c r="AA13" s="866" t="str">
        <f>IF(AND(AA7=0,AA9=0,AA11=0),"",AA7+AA9-AA11)</f>
        <v/>
      </c>
      <c r="AB13" s="778"/>
      <c r="AC13" s="866" t="str">
        <f>IF(AND(AC7=0,AC9=0,AC11=0),"",AC7+AC9-AC11)</f>
        <v/>
      </c>
      <c r="AD13" s="778"/>
      <c r="AE13" s="866" t="str">
        <f>IF(AND(AE7=0,AE9=0,AE11=0),"",AE7+AE9-AE11)</f>
        <v/>
      </c>
      <c r="AF13" s="778"/>
      <c r="AG13" s="866" t="str">
        <f t="shared" ref="AG13" si="1">IF(SUM(O13:AF14) = 0, "", SUM(O13:AF14))</f>
        <v/>
      </c>
      <c r="AH13" s="778"/>
      <c r="AI13" s="866" t="str">
        <f>IF(AND(AI7=0,AI9=0,AI11=0),"",AI7+AI9-AI11)</f>
        <v/>
      </c>
      <c r="AJ13" s="778"/>
      <c r="AK13" s="866" t="str">
        <f>IF(AND(AK7=0,AK9=0,AK11=0),"",AK7+AK9-AK11)</f>
        <v/>
      </c>
      <c r="AL13" s="778"/>
      <c r="AM13" s="866" t="str">
        <f>IF(AND(AM7=0,AM9=0,AM11=0),"",AM7+AM9-AM11)</f>
        <v/>
      </c>
      <c r="AN13" s="778"/>
      <c r="AO13" s="866" t="str">
        <f>IF(AND(AO7=0,AO9=0,AO11=0),"",AO7+AO9-AO11)</f>
        <v/>
      </c>
      <c r="AP13" s="778"/>
      <c r="AQ13" s="866" t="str">
        <f>IF(AND(AQ7=0,AQ9=0,AQ11=0),"",AQ7+AQ9-AQ11)</f>
        <v/>
      </c>
      <c r="AR13" s="778"/>
      <c r="AS13" s="866" t="str">
        <f>IF(SUM(AG13,AI13,AK13,AO13,AQ13,K13,M13) = 0,"",SUM(AG13,AI13,AK13,AO13,AQ13,K13,M13))</f>
        <v/>
      </c>
      <c r="AT13" s="834"/>
    </row>
    <row r="14" spans="1:46" ht="18.75" customHeight="1" x14ac:dyDescent="0.4">
      <c r="A14" s="974"/>
      <c r="B14" s="815"/>
      <c r="C14" s="825"/>
      <c r="D14" s="825"/>
      <c r="E14" s="825"/>
      <c r="F14" s="825"/>
      <c r="G14" s="825"/>
      <c r="H14" s="825"/>
      <c r="I14" s="825"/>
      <c r="J14" s="816"/>
      <c r="K14" s="815"/>
      <c r="L14" s="816"/>
      <c r="M14" s="815"/>
      <c r="N14" s="816"/>
      <c r="O14" s="815"/>
      <c r="P14" s="816"/>
      <c r="Q14" s="815"/>
      <c r="R14" s="816"/>
      <c r="S14" s="815"/>
      <c r="T14" s="816"/>
      <c r="U14" s="815"/>
      <c r="V14" s="816"/>
      <c r="W14" s="815"/>
      <c r="X14" s="816"/>
      <c r="Y14" s="815"/>
      <c r="Z14" s="816"/>
      <c r="AA14" s="815"/>
      <c r="AB14" s="816"/>
      <c r="AC14" s="815"/>
      <c r="AD14" s="816"/>
      <c r="AE14" s="815"/>
      <c r="AF14" s="816"/>
      <c r="AG14" s="815"/>
      <c r="AH14" s="816"/>
      <c r="AI14" s="815"/>
      <c r="AJ14" s="816"/>
      <c r="AK14" s="815"/>
      <c r="AL14" s="816"/>
      <c r="AM14" s="815"/>
      <c r="AN14" s="816"/>
      <c r="AO14" s="815"/>
      <c r="AP14" s="816"/>
      <c r="AQ14" s="815"/>
      <c r="AR14" s="816"/>
      <c r="AS14" s="815"/>
      <c r="AT14" s="833"/>
    </row>
    <row r="15" spans="1:46" ht="18.75" customHeight="1" x14ac:dyDescent="0.4">
      <c r="A15" s="967" t="str">
        <f>"R"&amp;表紙・鑑!S3</f>
        <v>R7</v>
      </c>
      <c r="B15" s="968" t="s">
        <v>135</v>
      </c>
      <c r="C15" s="969"/>
      <c r="D15" s="777" t="s">
        <v>136</v>
      </c>
      <c r="E15" s="777"/>
      <c r="F15" s="777"/>
      <c r="G15" s="777"/>
      <c r="H15" s="777"/>
      <c r="I15" s="777"/>
      <c r="J15" s="778"/>
      <c r="K15" s="840"/>
      <c r="L15" s="862"/>
      <c r="M15" s="840"/>
      <c r="N15" s="862"/>
      <c r="O15" s="840"/>
      <c r="P15" s="862"/>
      <c r="Q15" s="840"/>
      <c r="R15" s="862"/>
      <c r="S15" s="840"/>
      <c r="T15" s="862"/>
      <c r="U15" s="840"/>
      <c r="V15" s="862"/>
      <c r="W15" s="840"/>
      <c r="X15" s="862"/>
      <c r="Y15" s="840"/>
      <c r="Z15" s="862"/>
      <c r="AA15" s="840"/>
      <c r="AB15" s="862"/>
      <c r="AC15" s="840"/>
      <c r="AD15" s="862"/>
      <c r="AE15" s="840"/>
      <c r="AF15" s="862"/>
      <c r="AG15" s="866" t="str">
        <f t="shared" ref="AG15" si="2">IF(SUM(O15:AF16) = 0, "", SUM(O15:AF16))</f>
        <v/>
      </c>
      <c r="AH15" s="778"/>
      <c r="AI15" s="840"/>
      <c r="AJ15" s="862"/>
      <c r="AK15" s="840"/>
      <c r="AL15" s="862"/>
      <c r="AM15" s="840"/>
      <c r="AN15" s="862"/>
      <c r="AO15" s="840"/>
      <c r="AP15" s="862"/>
      <c r="AQ15" s="840"/>
      <c r="AR15" s="862"/>
      <c r="AS15" s="866" t="str">
        <f>IF(SUM(AG15,AI15,AK15,AO15,AQ15,K15,M15) = 0,"",SUM(AG15,AI15,AK15,AO15,AQ15,K15,M15))</f>
        <v/>
      </c>
      <c r="AT15" s="834"/>
    </row>
    <row r="16" spans="1:46" ht="18.75" customHeight="1" x14ac:dyDescent="0.4">
      <c r="A16" s="961"/>
      <c r="B16" s="970"/>
      <c r="C16" s="971"/>
      <c r="D16" s="825"/>
      <c r="E16" s="825"/>
      <c r="F16" s="825"/>
      <c r="G16" s="825"/>
      <c r="H16" s="825"/>
      <c r="I16" s="825"/>
      <c r="J16" s="816"/>
      <c r="K16" s="810"/>
      <c r="L16" s="849"/>
      <c r="M16" s="810"/>
      <c r="N16" s="849"/>
      <c r="O16" s="810"/>
      <c r="P16" s="849"/>
      <c r="Q16" s="810"/>
      <c r="R16" s="849"/>
      <c r="S16" s="810"/>
      <c r="T16" s="849"/>
      <c r="U16" s="810"/>
      <c r="V16" s="849"/>
      <c r="W16" s="810"/>
      <c r="X16" s="849"/>
      <c r="Y16" s="810"/>
      <c r="Z16" s="849"/>
      <c r="AA16" s="810"/>
      <c r="AB16" s="849"/>
      <c r="AC16" s="810"/>
      <c r="AD16" s="849"/>
      <c r="AE16" s="810"/>
      <c r="AF16" s="849"/>
      <c r="AG16" s="815"/>
      <c r="AH16" s="816"/>
      <c r="AI16" s="810"/>
      <c r="AJ16" s="849"/>
      <c r="AK16" s="810"/>
      <c r="AL16" s="849"/>
      <c r="AM16" s="810"/>
      <c r="AN16" s="849"/>
      <c r="AO16" s="810"/>
      <c r="AP16" s="849"/>
      <c r="AQ16" s="810"/>
      <c r="AR16" s="849"/>
      <c r="AS16" s="815"/>
      <c r="AT16" s="833"/>
    </row>
    <row r="17" spans="1:46" ht="18.75" customHeight="1" x14ac:dyDescent="0.4">
      <c r="A17" s="961" t="s">
        <v>137</v>
      </c>
      <c r="B17" s="970"/>
      <c r="C17" s="971"/>
      <c r="D17" s="777" t="s">
        <v>138</v>
      </c>
      <c r="E17" s="777"/>
      <c r="F17" s="777"/>
      <c r="G17" s="777"/>
      <c r="H17" s="777"/>
      <c r="I17" s="777"/>
      <c r="J17" s="778"/>
      <c r="K17" s="840"/>
      <c r="L17" s="862"/>
      <c r="M17" s="840"/>
      <c r="N17" s="862"/>
      <c r="O17" s="840"/>
      <c r="P17" s="862"/>
      <c r="Q17" s="840"/>
      <c r="R17" s="862"/>
      <c r="S17" s="840"/>
      <c r="T17" s="862"/>
      <c r="U17" s="840"/>
      <c r="V17" s="862"/>
      <c r="W17" s="840"/>
      <c r="X17" s="862"/>
      <c r="Y17" s="840"/>
      <c r="Z17" s="862"/>
      <c r="AA17" s="840"/>
      <c r="AB17" s="862"/>
      <c r="AC17" s="840"/>
      <c r="AD17" s="862"/>
      <c r="AE17" s="840"/>
      <c r="AF17" s="862"/>
      <c r="AG17" s="866" t="str">
        <f t="shared" ref="AG17" si="3">IF(SUM(O17:AF18) = 0, "", SUM(O17:AF18))</f>
        <v/>
      </c>
      <c r="AH17" s="778"/>
      <c r="AI17" s="840"/>
      <c r="AJ17" s="862"/>
      <c r="AK17" s="840"/>
      <c r="AL17" s="862"/>
      <c r="AM17" s="840"/>
      <c r="AN17" s="862"/>
      <c r="AO17" s="840"/>
      <c r="AP17" s="862"/>
      <c r="AQ17" s="840"/>
      <c r="AR17" s="862"/>
      <c r="AS17" s="866" t="str">
        <f>IF(SUM(AG17,AI17,AK17,AO17,AQ17,K17,M17) = 0,"",SUM(AG17,AI17,AK17,AO17,AQ17,K17,M17))</f>
        <v/>
      </c>
      <c r="AT17" s="834"/>
    </row>
    <row r="18" spans="1:46" ht="18.75" customHeight="1" x14ac:dyDescent="0.4">
      <c r="A18" s="961"/>
      <c r="B18" s="972"/>
      <c r="C18" s="973"/>
      <c r="D18" s="825"/>
      <c r="E18" s="825"/>
      <c r="F18" s="825"/>
      <c r="G18" s="825"/>
      <c r="H18" s="825"/>
      <c r="I18" s="825"/>
      <c r="J18" s="816"/>
      <c r="K18" s="810"/>
      <c r="L18" s="849"/>
      <c r="M18" s="810"/>
      <c r="N18" s="849"/>
      <c r="O18" s="810"/>
      <c r="P18" s="849"/>
      <c r="Q18" s="810"/>
      <c r="R18" s="849"/>
      <c r="S18" s="810"/>
      <c r="T18" s="849"/>
      <c r="U18" s="810"/>
      <c r="V18" s="849"/>
      <c r="W18" s="810"/>
      <c r="X18" s="849"/>
      <c r="Y18" s="810"/>
      <c r="Z18" s="849"/>
      <c r="AA18" s="810"/>
      <c r="AB18" s="849"/>
      <c r="AC18" s="810"/>
      <c r="AD18" s="849"/>
      <c r="AE18" s="810"/>
      <c r="AF18" s="849"/>
      <c r="AG18" s="815"/>
      <c r="AH18" s="816"/>
      <c r="AI18" s="810"/>
      <c r="AJ18" s="849"/>
      <c r="AK18" s="810"/>
      <c r="AL18" s="849"/>
      <c r="AM18" s="810"/>
      <c r="AN18" s="849"/>
      <c r="AO18" s="810"/>
      <c r="AP18" s="849"/>
      <c r="AQ18" s="810"/>
      <c r="AR18" s="849"/>
      <c r="AS18" s="815"/>
      <c r="AT18" s="833"/>
    </row>
    <row r="19" spans="1:46" ht="18.75" customHeight="1" x14ac:dyDescent="0.4">
      <c r="A19" s="961" t="s">
        <v>139</v>
      </c>
      <c r="B19" s="130"/>
      <c r="C19" s="963"/>
      <c r="D19" s="770"/>
      <c r="E19" s="872" t="s">
        <v>16</v>
      </c>
      <c r="F19" s="841"/>
      <c r="G19" s="841"/>
      <c r="H19" s="965" t="s">
        <v>140</v>
      </c>
      <c r="I19" s="965"/>
      <c r="J19" s="965"/>
      <c r="K19" s="805" t="str">
        <f>IF(ISERROR(K13+K15-K17),IF(K13="",IF(AND(K15=0,K17=0),"",K15-K17),K13),K13+K15-K17)</f>
        <v/>
      </c>
      <c r="L19" s="805"/>
      <c r="M19" s="805" t="str">
        <f>IF(ISERROR(M13+M15-M17),IF(M13="",IF(AND(M15=0,M17=0),"",M15-M17),M13),M13+M15-M17)</f>
        <v/>
      </c>
      <c r="N19" s="805"/>
      <c r="O19" s="805" t="str">
        <f>IF(ISERROR(O13+O15-O17),IF(O13="",IF(AND(O15=0,O17=0),"",O15-O17),O13),O13+O15-O17)</f>
        <v/>
      </c>
      <c r="P19" s="805"/>
      <c r="Q19" s="805" t="str">
        <f>IF(ISERROR(Q13+Q15-Q17),IF(Q13="",IF(AND(Q15=0,Q17=0),"",Q15-Q17),Q13),Q13+Q15-Q17)</f>
        <v/>
      </c>
      <c r="R19" s="805"/>
      <c r="S19" s="805" t="str">
        <f>IF(ISERROR(S13+S15-S17),IF(S13="",IF(AND(S15=0,S17=0),"",S15-S17),S13),S13+S15-S17)</f>
        <v/>
      </c>
      <c r="T19" s="805"/>
      <c r="U19" s="805" t="str">
        <f>IF(ISERROR(U13+U15-U17),IF(U13="",IF(AND(U15=0,U17=0),"",U15-U17),U13),U13+U15-U17)</f>
        <v/>
      </c>
      <c r="V19" s="805"/>
      <c r="W19" s="805" t="str">
        <f>IF(ISERROR(W13+W15-W17),IF(W13="",IF(AND(W15=0,W17=0),"",W15-W17),W13),W13+W15-W17)</f>
        <v/>
      </c>
      <c r="X19" s="805"/>
      <c r="Y19" s="805" t="str">
        <f>IF(ISERROR(Y13+Y15-Y17),IF(Y13="",IF(AND(Y15=0,Y17=0),"",Y15-Y17),Y13),Y13+Y15-Y17)</f>
        <v/>
      </c>
      <c r="Z19" s="805"/>
      <c r="AA19" s="805" t="str">
        <f>IF(ISERROR(AA13+AA15-AA17),IF(AA13="",IF(AND(AA15=0,AA17=0),"",AA15-AA17),AA13),AA13+AA15-AA17)</f>
        <v/>
      </c>
      <c r="AB19" s="805"/>
      <c r="AC19" s="805" t="str">
        <f>IF(ISERROR(AC13+AC15-AC17),IF(AC13="",IF(AND(AC15=0,AC17=0),"",AC15-AC17),AC13),AC13+AC15-AC17)</f>
        <v/>
      </c>
      <c r="AD19" s="805"/>
      <c r="AE19" s="805" t="str">
        <f>IF(ISERROR(AE13+AE15-AE17),IF(AE13="",IF(AND(AE15=0,AE17=0),"",AE15-AE17),AE13),AE13+AE15-AE17)</f>
        <v/>
      </c>
      <c r="AF19" s="805"/>
      <c r="AG19" s="866" t="str">
        <f t="shared" ref="AG19" si="4">IF(SUM(O19:AF20) = 0, "", SUM(O19:AF20))</f>
        <v/>
      </c>
      <c r="AH19" s="778"/>
      <c r="AI19" s="805" t="str">
        <f>IF(ISERROR(AI13+AI15-AI17),IF(AI13="",IF(AND(AI15=0,AI17=0),"",AI15-AI17),AI13),AI13+AI15-AI17)</f>
        <v/>
      </c>
      <c r="AJ19" s="805"/>
      <c r="AK19" s="805" t="str">
        <f>IF(ISERROR(AK13+AK15-AK17),IF(AK13="",IF(AND(AK15=0,AK17=0),"",AK15-AK17),AK13),AK13+AK15-AK17)</f>
        <v/>
      </c>
      <c r="AL19" s="805"/>
      <c r="AM19" s="805" t="str">
        <f>IF(ISERROR(AM13+AM15-AM17),IF(AM13="",IF(AND(AM15=0,AM17=0),"",AM15-AM17),AM13),AM13+AM15-AM17)</f>
        <v/>
      </c>
      <c r="AN19" s="805"/>
      <c r="AO19" s="805" t="str">
        <f>IF(ISERROR(AO13+AO15-AO17),IF(AO13="",IF(AND(AO15=0,AO17=0),"",AO15-AO17),AO13),AO13+AO15-AO17)</f>
        <v/>
      </c>
      <c r="AP19" s="805"/>
      <c r="AQ19" s="805" t="str">
        <f>IF(ISERROR(AQ13+AQ15-AQ17),IF(AQ13="",IF(AND(AQ15=0,AQ17=0),"",AQ15-AQ17),AQ13),AQ13+AQ15-AQ17)</f>
        <v/>
      </c>
      <c r="AR19" s="805"/>
      <c r="AS19" s="866" t="str">
        <f>IF(SUM(AG19,AI19,AK19,AO19,AQ19,K19,M19) = 0,"",SUM(AG19,AI19,AK19,AO19,AQ19,K19,M19))</f>
        <v/>
      </c>
      <c r="AT19" s="834"/>
    </row>
    <row r="20" spans="1:46" ht="18.75" customHeight="1" thickBot="1" x14ac:dyDescent="0.45">
      <c r="A20" s="962"/>
      <c r="B20" s="110"/>
      <c r="C20" s="763"/>
      <c r="D20" s="763"/>
      <c r="E20" s="964"/>
      <c r="F20" s="801"/>
      <c r="G20" s="801"/>
      <c r="H20" s="966"/>
      <c r="I20" s="966"/>
      <c r="J20" s="966"/>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15"/>
      <c r="AH20" s="714"/>
      <c r="AI20" s="795"/>
      <c r="AJ20" s="795"/>
      <c r="AK20" s="795"/>
      <c r="AL20" s="795"/>
      <c r="AM20" s="795"/>
      <c r="AN20" s="795"/>
      <c r="AO20" s="795"/>
      <c r="AP20" s="795"/>
      <c r="AQ20" s="795"/>
      <c r="AR20" s="795"/>
      <c r="AS20" s="715"/>
      <c r="AT20" s="960"/>
    </row>
    <row r="21" spans="1:46" ht="18.75" customHeight="1" x14ac:dyDescent="0.4">
      <c r="A21" s="51" t="s">
        <v>87</v>
      </c>
      <c r="B21" s="22" t="s">
        <v>177</v>
      </c>
    </row>
    <row r="22" spans="1:46" ht="18.75" customHeight="1" x14ac:dyDescent="0.4">
      <c r="A22" s="22"/>
      <c r="B22" s="22" t="s">
        <v>141</v>
      </c>
    </row>
    <row r="23" spans="1:46" ht="18.75" customHeight="1" x14ac:dyDescent="0.4">
      <c r="A23" s="22"/>
      <c r="B23" s="22" t="s">
        <v>179</v>
      </c>
    </row>
    <row r="24" spans="1:46" ht="18.75" customHeight="1" x14ac:dyDescent="0.4">
      <c r="A24" s="22"/>
      <c r="B24" s="22" t="s">
        <v>142</v>
      </c>
    </row>
    <row r="25" spans="1:46" ht="18.75" customHeight="1" x14ac:dyDescent="0.4">
      <c r="A25" s="22"/>
      <c r="B25" s="22" t="s">
        <v>143</v>
      </c>
    </row>
    <row r="26" spans="1:46" ht="18.75" customHeight="1" x14ac:dyDescent="0.4">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46" ht="18.75" customHeight="1" thickBot="1" x14ac:dyDescent="0.45">
      <c r="A27" s="22" t="str">
        <f>"（２）退職者の状況（令和"&amp;表紙・鑑!S3-1&amp;"年4月1日以降）"</f>
        <v>（２）退職者の状況（令和6年4月1日以降）</v>
      </c>
    </row>
    <row r="28" spans="1:46" ht="18.75" customHeight="1" x14ac:dyDescent="0.4">
      <c r="A28" s="884" t="s">
        <v>144</v>
      </c>
      <c r="B28" s="792"/>
      <c r="C28" s="792"/>
      <c r="D28" s="885"/>
      <c r="E28" s="791" t="s">
        <v>145</v>
      </c>
      <c r="F28" s="792"/>
      <c r="G28" s="885"/>
      <c r="H28" s="750" t="s">
        <v>146</v>
      </c>
      <c r="I28" s="749"/>
      <c r="J28" s="749"/>
      <c r="K28" s="749"/>
      <c r="L28" s="751"/>
      <c r="M28" s="750" t="s">
        <v>147</v>
      </c>
      <c r="N28" s="749"/>
      <c r="O28" s="775"/>
      <c r="P28" s="884" t="s">
        <v>144</v>
      </c>
      <c r="Q28" s="792"/>
      <c r="R28" s="792"/>
      <c r="S28" s="885"/>
      <c r="T28" s="791" t="s">
        <v>145</v>
      </c>
      <c r="U28" s="792"/>
      <c r="V28" s="885"/>
      <c r="W28" s="750" t="s">
        <v>146</v>
      </c>
      <c r="X28" s="749"/>
      <c r="Y28" s="749"/>
      <c r="Z28" s="749"/>
      <c r="AA28" s="751"/>
      <c r="AB28" s="750" t="s">
        <v>147</v>
      </c>
      <c r="AC28" s="749"/>
      <c r="AD28" s="775"/>
      <c r="AE28" s="884" t="s">
        <v>144</v>
      </c>
      <c r="AF28" s="792"/>
      <c r="AG28" s="792"/>
      <c r="AH28" s="885"/>
      <c r="AI28" s="791" t="s">
        <v>145</v>
      </c>
      <c r="AJ28" s="792"/>
      <c r="AK28" s="885"/>
      <c r="AL28" s="750" t="s">
        <v>146</v>
      </c>
      <c r="AM28" s="749"/>
      <c r="AN28" s="749"/>
      <c r="AO28" s="749"/>
      <c r="AP28" s="751"/>
      <c r="AQ28" s="750" t="s">
        <v>147</v>
      </c>
      <c r="AR28" s="749"/>
      <c r="AS28" s="752"/>
    </row>
    <row r="29" spans="1:46" ht="18.75" customHeight="1" x14ac:dyDescent="0.4">
      <c r="A29" s="956"/>
      <c r="B29" s="841"/>
      <c r="C29" s="841"/>
      <c r="D29" s="111" t="s">
        <v>15</v>
      </c>
      <c r="E29" s="738"/>
      <c r="F29" s="868"/>
      <c r="G29" s="868"/>
      <c r="H29" s="840"/>
      <c r="I29" s="841"/>
      <c r="J29" s="841"/>
      <c r="K29" s="841"/>
      <c r="L29" s="862"/>
      <c r="M29" s="840"/>
      <c r="N29" s="841"/>
      <c r="O29" s="954"/>
      <c r="P29" s="956"/>
      <c r="Q29" s="841"/>
      <c r="R29" s="841"/>
      <c r="S29" s="111" t="s">
        <v>15</v>
      </c>
      <c r="T29" s="738"/>
      <c r="U29" s="868"/>
      <c r="V29" s="868"/>
      <c r="W29" s="840"/>
      <c r="X29" s="841"/>
      <c r="Y29" s="841"/>
      <c r="Z29" s="841"/>
      <c r="AA29" s="862"/>
      <c r="AB29" s="840"/>
      <c r="AC29" s="841"/>
      <c r="AD29" s="954"/>
      <c r="AE29" s="956"/>
      <c r="AF29" s="841"/>
      <c r="AG29" s="841"/>
      <c r="AH29" s="111" t="s">
        <v>15</v>
      </c>
      <c r="AI29" s="738"/>
      <c r="AJ29" s="868"/>
      <c r="AK29" s="868"/>
      <c r="AL29" s="840"/>
      <c r="AM29" s="841"/>
      <c r="AN29" s="841"/>
      <c r="AO29" s="841"/>
      <c r="AP29" s="862"/>
      <c r="AQ29" s="840"/>
      <c r="AR29" s="841"/>
      <c r="AS29" s="863"/>
      <c r="AT29" s="112"/>
    </row>
    <row r="30" spans="1:46" ht="18.75" customHeight="1" x14ac:dyDescent="0.4">
      <c r="A30" s="113"/>
      <c r="B30" s="114" t="s">
        <v>16</v>
      </c>
      <c r="C30" s="115"/>
      <c r="D30" s="116" t="s">
        <v>29</v>
      </c>
      <c r="E30" s="738"/>
      <c r="F30" s="868"/>
      <c r="G30" s="868"/>
      <c r="H30" s="810"/>
      <c r="I30" s="811"/>
      <c r="J30" s="811"/>
      <c r="K30" s="811"/>
      <c r="L30" s="849"/>
      <c r="M30" s="810"/>
      <c r="N30" s="811"/>
      <c r="O30" s="959"/>
      <c r="P30" s="113"/>
      <c r="Q30" s="114" t="s">
        <v>16</v>
      </c>
      <c r="R30" s="115"/>
      <c r="S30" s="116" t="s">
        <v>29</v>
      </c>
      <c r="T30" s="738"/>
      <c r="U30" s="868"/>
      <c r="V30" s="868"/>
      <c r="W30" s="810"/>
      <c r="X30" s="811"/>
      <c r="Y30" s="811"/>
      <c r="Z30" s="811"/>
      <c r="AA30" s="849"/>
      <c r="AB30" s="810"/>
      <c r="AC30" s="811"/>
      <c r="AD30" s="959"/>
      <c r="AE30" s="113"/>
      <c r="AF30" s="114" t="s">
        <v>16</v>
      </c>
      <c r="AG30" s="115"/>
      <c r="AH30" s="116" t="s">
        <v>29</v>
      </c>
      <c r="AI30" s="738"/>
      <c r="AJ30" s="868"/>
      <c r="AK30" s="868"/>
      <c r="AL30" s="810"/>
      <c r="AM30" s="811"/>
      <c r="AN30" s="811"/>
      <c r="AO30" s="811"/>
      <c r="AP30" s="849"/>
      <c r="AQ30" s="810"/>
      <c r="AR30" s="811"/>
      <c r="AS30" s="851"/>
      <c r="AT30" s="112"/>
    </row>
    <row r="31" spans="1:46" ht="18.75" customHeight="1" x14ac:dyDescent="0.4">
      <c r="A31" s="956"/>
      <c r="B31" s="841"/>
      <c r="C31" s="841"/>
      <c r="D31" s="111" t="s">
        <v>15</v>
      </c>
      <c r="E31" s="868"/>
      <c r="F31" s="868"/>
      <c r="G31" s="868"/>
      <c r="H31" s="840"/>
      <c r="I31" s="841"/>
      <c r="J31" s="841"/>
      <c r="K31" s="841"/>
      <c r="L31" s="862"/>
      <c r="M31" s="840"/>
      <c r="N31" s="841"/>
      <c r="O31" s="954"/>
      <c r="P31" s="956"/>
      <c r="Q31" s="841"/>
      <c r="R31" s="841"/>
      <c r="S31" s="111" t="s">
        <v>15</v>
      </c>
      <c r="T31" s="868"/>
      <c r="U31" s="868"/>
      <c r="V31" s="868"/>
      <c r="W31" s="840"/>
      <c r="X31" s="841"/>
      <c r="Y31" s="841"/>
      <c r="Z31" s="841"/>
      <c r="AA31" s="862"/>
      <c r="AB31" s="840"/>
      <c r="AC31" s="841"/>
      <c r="AD31" s="954"/>
      <c r="AE31" s="956"/>
      <c r="AF31" s="841"/>
      <c r="AG31" s="841"/>
      <c r="AH31" s="111" t="s">
        <v>15</v>
      </c>
      <c r="AI31" s="868"/>
      <c r="AJ31" s="868"/>
      <c r="AK31" s="868"/>
      <c r="AL31" s="840"/>
      <c r="AM31" s="841"/>
      <c r="AN31" s="841"/>
      <c r="AO31" s="841"/>
      <c r="AP31" s="862"/>
      <c r="AQ31" s="840"/>
      <c r="AR31" s="841"/>
      <c r="AS31" s="863"/>
      <c r="AT31" s="112"/>
    </row>
    <row r="32" spans="1:46" ht="18.75" customHeight="1" x14ac:dyDescent="0.4">
      <c r="A32" s="113"/>
      <c r="B32" s="114" t="s">
        <v>16</v>
      </c>
      <c r="C32" s="115"/>
      <c r="D32" s="116" t="s">
        <v>29</v>
      </c>
      <c r="E32" s="868"/>
      <c r="F32" s="868"/>
      <c r="G32" s="868"/>
      <c r="H32" s="810"/>
      <c r="I32" s="811"/>
      <c r="J32" s="811"/>
      <c r="K32" s="811"/>
      <c r="L32" s="849"/>
      <c r="M32" s="810"/>
      <c r="N32" s="811"/>
      <c r="O32" s="959"/>
      <c r="P32" s="113"/>
      <c r="Q32" s="114" t="s">
        <v>16</v>
      </c>
      <c r="R32" s="115"/>
      <c r="S32" s="116" t="s">
        <v>29</v>
      </c>
      <c r="T32" s="868"/>
      <c r="U32" s="868"/>
      <c r="V32" s="868"/>
      <c r="W32" s="810"/>
      <c r="X32" s="811"/>
      <c r="Y32" s="811"/>
      <c r="Z32" s="811"/>
      <c r="AA32" s="849"/>
      <c r="AB32" s="810"/>
      <c r="AC32" s="811"/>
      <c r="AD32" s="959"/>
      <c r="AE32" s="113"/>
      <c r="AF32" s="114" t="s">
        <v>16</v>
      </c>
      <c r="AG32" s="115"/>
      <c r="AH32" s="116" t="s">
        <v>29</v>
      </c>
      <c r="AI32" s="868"/>
      <c r="AJ32" s="868"/>
      <c r="AK32" s="868"/>
      <c r="AL32" s="810"/>
      <c r="AM32" s="811"/>
      <c r="AN32" s="811"/>
      <c r="AO32" s="811"/>
      <c r="AP32" s="849"/>
      <c r="AQ32" s="810"/>
      <c r="AR32" s="811"/>
      <c r="AS32" s="851"/>
      <c r="AT32" s="112"/>
    </row>
    <row r="33" spans="1:52" ht="18.75" customHeight="1" x14ac:dyDescent="0.4">
      <c r="A33" s="956"/>
      <c r="B33" s="841"/>
      <c r="C33" s="841"/>
      <c r="D33" s="111" t="s">
        <v>15</v>
      </c>
      <c r="E33" s="868"/>
      <c r="F33" s="868"/>
      <c r="G33" s="868"/>
      <c r="H33" s="840"/>
      <c r="I33" s="841"/>
      <c r="J33" s="841"/>
      <c r="K33" s="841"/>
      <c r="L33" s="862"/>
      <c r="M33" s="840"/>
      <c r="N33" s="841"/>
      <c r="O33" s="954"/>
      <c r="P33" s="956"/>
      <c r="Q33" s="841"/>
      <c r="R33" s="841"/>
      <c r="S33" s="111" t="s">
        <v>15</v>
      </c>
      <c r="T33" s="868"/>
      <c r="U33" s="868"/>
      <c r="V33" s="868"/>
      <c r="W33" s="840"/>
      <c r="X33" s="841"/>
      <c r="Y33" s="841"/>
      <c r="Z33" s="841"/>
      <c r="AA33" s="862"/>
      <c r="AB33" s="840"/>
      <c r="AC33" s="841"/>
      <c r="AD33" s="954"/>
      <c r="AE33" s="956"/>
      <c r="AF33" s="841"/>
      <c r="AG33" s="841"/>
      <c r="AH33" s="111" t="s">
        <v>15</v>
      </c>
      <c r="AI33" s="868"/>
      <c r="AJ33" s="868"/>
      <c r="AK33" s="868"/>
      <c r="AL33" s="840"/>
      <c r="AM33" s="841"/>
      <c r="AN33" s="841"/>
      <c r="AO33" s="841"/>
      <c r="AP33" s="862"/>
      <c r="AQ33" s="840"/>
      <c r="AR33" s="841"/>
      <c r="AS33" s="863"/>
      <c r="AT33" s="112"/>
    </row>
    <row r="34" spans="1:52" ht="18.75" customHeight="1" x14ac:dyDescent="0.4">
      <c r="A34" s="113"/>
      <c r="B34" s="114" t="s">
        <v>16</v>
      </c>
      <c r="C34" s="115"/>
      <c r="D34" s="116" t="s">
        <v>29</v>
      </c>
      <c r="E34" s="868"/>
      <c r="F34" s="868"/>
      <c r="G34" s="868"/>
      <c r="H34" s="810"/>
      <c r="I34" s="811"/>
      <c r="J34" s="811"/>
      <c r="K34" s="811"/>
      <c r="L34" s="849"/>
      <c r="M34" s="810"/>
      <c r="N34" s="811"/>
      <c r="O34" s="959"/>
      <c r="P34" s="113"/>
      <c r="Q34" s="114" t="s">
        <v>16</v>
      </c>
      <c r="R34" s="115"/>
      <c r="S34" s="116" t="s">
        <v>29</v>
      </c>
      <c r="T34" s="868"/>
      <c r="U34" s="868"/>
      <c r="V34" s="868"/>
      <c r="W34" s="810"/>
      <c r="X34" s="811"/>
      <c r="Y34" s="811"/>
      <c r="Z34" s="811"/>
      <c r="AA34" s="849"/>
      <c r="AB34" s="810"/>
      <c r="AC34" s="811"/>
      <c r="AD34" s="959"/>
      <c r="AE34" s="113"/>
      <c r="AF34" s="114" t="s">
        <v>16</v>
      </c>
      <c r="AG34" s="115"/>
      <c r="AH34" s="116" t="s">
        <v>29</v>
      </c>
      <c r="AI34" s="868"/>
      <c r="AJ34" s="868"/>
      <c r="AK34" s="868"/>
      <c r="AL34" s="810"/>
      <c r="AM34" s="811"/>
      <c r="AN34" s="811"/>
      <c r="AO34" s="811"/>
      <c r="AP34" s="849"/>
      <c r="AQ34" s="810"/>
      <c r="AR34" s="811"/>
      <c r="AS34" s="851"/>
      <c r="AT34" s="112"/>
    </row>
    <row r="35" spans="1:52" ht="18.75" customHeight="1" x14ac:dyDescent="0.4">
      <c r="A35" s="956"/>
      <c r="B35" s="841"/>
      <c r="C35" s="841"/>
      <c r="D35" s="111" t="s">
        <v>15</v>
      </c>
      <c r="E35" s="868"/>
      <c r="F35" s="868"/>
      <c r="G35" s="868"/>
      <c r="H35" s="840"/>
      <c r="I35" s="841"/>
      <c r="J35" s="841"/>
      <c r="K35" s="841"/>
      <c r="L35" s="862"/>
      <c r="M35" s="840"/>
      <c r="N35" s="841"/>
      <c r="O35" s="954"/>
      <c r="P35" s="956"/>
      <c r="Q35" s="841"/>
      <c r="R35" s="841"/>
      <c r="S35" s="111" t="s">
        <v>15</v>
      </c>
      <c r="T35" s="868"/>
      <c r="U35" s="868"/>
      <c r="V35" s="868"/>
      <c r="W35" s="840"/>
      <c r="X35" s="841"/>
      <c r="Y35" s="841"/>
      <c r="Z35" s="841"/>
      <c r="AA35" s="862"/>
      <c r="AB35" s="840"/>
      <c r="AC35" s="841"/>
      <c r="AD35" s="954"/>
      <c r="AE35" s="956"/>
      <c r="AF35" s="841"/>
      <c r="AG35" s="841"/>
      <c r="AH35" s="111" t="s">
        <v>15</v>
      </c>
      <c r="AI35" s="868"/>
      <c r="AJ35" s="868"/>
      <c r="AK35" s="868"/>
      <c r="AL35" s="840"/>
      <c r="AM35" s="841"/>
      <c r="AN35" s="841"/>
      <c r="AO35" s="841"/>
      <c r="AP35" s="862"/>
      <c r="AQ35" s="840"/>
      <c r="AR35" s="841"/>
      <c r="AS35" s="863"/>
      <c r="AT35" s="112"/>
    </row>
    <row r="36" spans="1:52" ht="18.75" customHeight="1" x14ac:dyDescent="0.4">
      <c r="A36" s="113"/>
      <c r="B36" s="114" t="s">
        <v>16</v>
      </c>
      <c r="C36" s="115"/>
      <c r="D36" s="116" t="s">
        <v>29</v>
      </c>
      <c r="E36" s="868"/>
      <c r="F36" s="868"/>
      <c r="G36" s="868"/>
      <c r="H36" s="810"/>
      <c r="I36" s="811"/>
      <c r="J36" s="811"/>
      <c r="K36" s="811"/>
      <c r="L36" s="849"/>
      <c r="M36" s="810"/>
      <c r="N36" s="811"/>
      <c r="O36" s="959"/>
      <c r="P36" s="113"/>
      <c r="Q36" s="114" t="s">
        <v>16</v>
      </c>
      <c r="R36" s="115"/>
      <c r="S36" s="116" t="s">
        <v>29</v>
      </c>
      <c r="T36" s="868"/>
      <c r="U36" s="868"/>
      <c r="V36" s="868"/>
      <c r="W36" s="810"/>
      <c r="X36" s="811"/>
      <c r="Y36" s="811"/>
      <c r="Z36" s="811"/>
      <c r="AA36" s="849"/>
      <c r="AB36" s="810"/>
      <c r="AC36" s="811"/>
      <c r="AD36" s="959"/>
      <c r="AE36" s="113"/>
      <c r="AF36" s="114" t="s">
        <v>16</v>
      </c>
      <c r="AG36" s="115"/>
      <c r="AH36" s="116" t="s">
        <v>29</v>
      </c>
      <c r="AI36" s="868"/>
      <c r="AJ36" s="868"/>
      <c r="AK36" s="868"/>
      <c r="AL36" s="810"/>
      <c r="AM36" s="811"/>
      <c r="AN36" s="811"/>
      <c r="AO36" s="811"/>
      <c r="AP36" s="849"/>
      <c r="AQ36" s="810"/>
      <c r="AR36" s="811"/>
      <c r="AS36" s="851"/>
      <c r="AT36" s="112"/>
    </row>
    <row r="37" spans="1:52" ht="18.75" customHeight="1" x14ac:dyDescent="0.4">
      <c r="A37" s="956"/>
      <c r="B37" s="841"/>
      <c r="C37" s="841"/>
      <c r="D37" s="111" t="s">
        <v>15</v>
      </c>
      <c r="E37" s="868"/>
      <c r="F37" s="868"/>
      <c r="G37" s="868"/>
      <c r="H37" s="840"/>
      <c r="I37" s="841"/>
      <c r="J37" s="841"/>
      <c r="K37" s="841"/>
      <c r="L37" s="862"/>
      <c r="M37" s="840"/>
      <c r="N37" s="841"/>
      <c r="O37" s="954"/>
      <c r="P37" s="956"/>
      <c r="Q37" s="841"/>
      <c r="R37" s="841"/>
      <c r="S37" s="111" t="s">
        <v>15</v>
      </c>
      <c r="T37" s="868"/>
      <c r="U37" s="868"/>
      <c r="V37" s="868"/>
      <c r="W37" s="840"/>
      <c r="X37" s="841"/>
      <c r="Y37" s="841"/>
      <c r="Z37" s="841"/>
      <c r="AA37" s="862"/>
      <c r="AB37" s="840"/>
      <c r="AC37" s="841"/>
      <c r="AD37" s="954"/>
      <c r="AE37" s="956"/>
      <c r="AF37" s="841"/>
      <c r="AG37" s="841"/>
      <c r="AH37" s="111" t="s">
        <v>15</v>
      </c>
      <c r="AI37" s="868"/>
      <c r="AJ37" s="868"/>
      <c r="AK37" s="868"/>
      <c r="AL37" s="840"/>
      <c r="AM37" s="841"/>
      <c r="AN37" s="841"/>
      <c r="AO37" s="841"/>
      <c r="AP37" s="862"/>
      <c r="AQ37" s="840"/>
      <c r="AR37" s="841"/>
      <c r="AS37" s="863"/>
      <c r="AT37" s="112"/>
    </row>
    <row r="38" spans="1:52" ht="18.75" customHeight="1" x14ac:dyDescent="0.4">
      <c r="A38" s="113"/>
      <c r="B38" s="114" t="s">
        <v>16</v>
      </c>
      <c r="C38" s="115"/>
      <c r="D38" s="116" t="s">
        <v>29</v>
      </c>
      <c r="E38" s="868"/>
      <c r="F38" s="868"/>
      <c r="G38" s="868"/>
      <c r="H38" s="810"/>
      <c r="I38" s="811"/>
      <c r="J38" s="811"/>
      <c r="K38" s="811"/>
      <c r="L38" s="849"/>
      <c r="M38" s="810"/>
      <c r="N38" s="811"/>
      <c r="O38" s="959"/>
      <c r="P38" s="113"/>
      <c r="Q38" s="114" t="s">
        <v>16</v>
      </c>
      <c r="R38" s="115"/>
      <c r="S38" s="116" t="s">
        <v>29</v>
      </c>
      <c r="T38" s="868"/>
      <c r="U38" s="868"/>
      <c r="V38" s="868"/>
      <c r="W38" s="810"/>
      <c r="X38" s="811"/>
      <c r="Y38" s="811"/>
      <c r="Z38" s="811"/>
      <c r="AA38" s="849"/>
      <c r="AB38" s="810"/>
      <c r="AC38" s="811"/>
      <c r="AD38" s="959"/>
      <c r="AE38" s="113"/>
      <c r="AF38" s="114" t="s">
        <v>16</v>
      </c>
      <c r="AG38" s="115"/>
      <c r="AH38" s="116" t="s">
        <v>29</v>
      </c>
      <c r="AI38" s="868"/>
      <c r="AJ38" s="868"/>
      <c r="AK38" s="868"/>
      <c r="AL38" s="810"/>
      <c r="AM38" s="811"/>
      <c r="AN38" s="811"/>
      <c r="AO38" s="811"/>
      <c r="AP38" s="849"/>
      <c r="AQ38" s="810"/>
      <c r="AR38" s="811"/>
      <c r="AS38" s="851"/>
      <c r="AT38" s="112"/>
    </row>
    <row r="39" spans="1:52" ht="18.75" customHeight="1" x14ac:dyDescent="0.4">
      <c r="A39" s="956"/>
      <c r="B39" s="841"/>
      <c r="C39" s="841"/>
      <c r="D39" s="111" t="s">
        <v>15</v>
      </c>
      <c r="E39" s="868"/>
      <c r="F39" s="868"/>
      <c r="G39" s="868"/>
      <c r="H39" s="840"/>
      <c r="I39" s="841"/>
      <c r="J39" s="841"/>
      <c r="K39" s="841"/>
      <c r="L39" s="862"/>
      <c r="M39" s="840"/>
      <c r="N39" s="841"/>
      <c r="O39" s="954"/>
      <c r="P39" s="956"/>
      <c r="Q39" s="841"/>
      <c r="R39" s="841"/>
      <c r="S39" s="111" t="s">
        <v>15</v>
      </c>
      <c r="T39" s="868"/>
      <c r="U39" s="868"/>
      <c r="V39" s="868"/>
      <c r="W39" s="840"/>
      <c r="X39" s="841"/>
      <c r="Y39" s="841"/>
      <c r="Z39" s="841"/>
      <c r="AA39" s="862"/>
      <c r="AB39" s="840"/>
      <c r="AC39" s="841"/>
      <c r="AD39" s="954"/>
      <c r="AE39" s="956"/>
      <c r="AF39" s="841"/>
      <c r="AG39" s="841"/>
      <c r="AH39" s="111" t="s">
        <v>15</v>
      </c>
      <c r="AI39" s="868"/>
      <c r="AJ39" s="868"/>
      <c r="AK39" s="868"/>
      <c r="AL39" s="840"/>
      <c r="AM39" s="841"/>
      <c r="AN39" s="841"/>
      <c r="AO39" s="841"/>
      <c r="AP39" s="862"/>
      <c r="AQ39" s="840"/>
      <c r="AR39" s="841"/>
      <c r="AS39" s="863"/>
      <c r="AT39" s="112"/>
    </row>
    <row r="40" spans="1:52" ht="18.75" customHeight="1" thickBot="1" x14ac:dyDescent="0.45">
      <c r="A40" s="117"/>
      <c r="B40" s="118" t="s">
        <v>16</v>
      </c>
      <c r="C40" s="119"/>
      <c r="D40" s="120" t="s">
        <v>29</v>
      </c>
      <c r="E40" s="957"/>
      <c r="F40" s="957"/>
      <c r="G40" s="957"/>
      <c r="H40" s="800"/>
      <c r="I40" s="801"/>
      <c r="J40" s="801"/>
      <c r="K40" s="801"/>
      <c r="L40" s="953"/>
      <c r="M40" s="800"/>
      <c r="N40" s="801"/>
      <c r="O40" s="955"/>
      <c r="P40" s="117"/>
      <c r="Q40" s="118" t="s">
        <v>16</v>
      </c>
      <c r="R40" s="119"/>
      <c r="S40" s="120" t="s">
        <v>29</v>
      </c>
      <c r="T40" s="957"/>
      <c r="U40" s="957"/>
      <c r="V40" s="957"/>
      <c r="W40" s="800"/>
      <c r="X40" s="801"/>
      <c r="Y40" s="801"/>
      <c r="Z40" s="801"/>
      <c r="AA40" s="953"/>
      <c r="AB40" s="800"/>
      <c r="AC40" s="801"/>
      <c r="AD40" s="955"/>
      <c r="AE40" s="117"/>
      <c r="AF40" s="118" t="s">
        <v>16</v>
      </c>
      <c r="AG40" s="119"/>
      <c r="AH40" s="120" t="s">
        <v>29</v>
      </c>
      <c r="AI40" s="957"/>
      <c r="AJ40" s="957"/>
      <c r="AK40" s="957"/>
      <c r="AL40" s="800"/>
      <c r="AM40" s="801"/>
      <c r="AN40" s="801"/>
      <c r="AO40" s="801"/>
      <c r="AP40" s="953"/>
      <c r="AQ40" s="800"/>
      <c r="AR40" s="801"/>
      <c r="AS40" s="958"/>
      <c r="AT40" s="112"/>
    </row>
    <row r="41" spans="1:52" ht="18.75" customHeight="1" x14ac:dyDescent="0.4">
      <c r="A41" s="132" t="s">
        <v>87</v>
      </c>
      <c r="B41" s="133" t="s">
        <v>183</v>
      </c>
    </row>
    <row r="42" spans="1:52" ht="18.75" customHeight="1" x14ac:dyDescent="0.4">
      <c r="A42" s="121"/>
      <c r="B42" s="121"/>
    </row>
    <row r="43" spans="1:52" ht="18.75" customHeight="1" thickBot="1" x14ac:dyDescent="0.45">
      <c r="A43" s="22" t="s">
        <v>148</v>
      </c>
      <c r="O43" s="42"/>
      <c r="T43" s="42"/>
      <c r="Y43" s="42"/>
      <c r="AA43" s="35"/>
    </row>
    <row r="44" spans="1:52" ht="18.75" customHeight="1" x14ac:dyDescent="0.4">
      <c r="A44" s="884" t="s">
        <v>149</v>
      </c>
      <c r="B44" s="792"/>
      <c r="C44" s="792"/>
      <c r="D44" s="792"/>
      <c r="E44" s="885"/>
      <c r="F44" s="952"/>
      <c r="G44" s="952" t="s">
        <v>45</v>
      </c>
      <c r="H44" s="122"/>
      <c r="I44" s="952"/>
      <c r="J44" s="952" t="s">
        <v>46</v>
      </c>
      <c r="K44" s="791" t="s">
        <v>150</v>
      </c>
      <c r="L44" s="792"/>
      <c r="M44" s="792"/>
      <c r="N44" s="792"/>
      <c r="O44" s="885"/>
      <c r="P44" s="936"/>
      <c r="Q44" s="937"/>
      <c r="R44" s="937"/>
      <c r="S44" s="937"/>
      <c r="T44" s="937"/>
      <c r="U44" s="937"/>
      <c r="V44" s="937"/>
      <c r="W44" s="937"/>
      <c r="X44" s="938"/>
      <c r="Y44" s="792" t="s">
        <v>151</v>
      </c>
      <c r="Z44" s="792"/>
      <c r="AA44" s="792"/>
      <c r="AB44" s="792"/>
      <c r="AC44" s="792"/>
      <c r="AD44" s="943"/>
      <c r="AE44" s="944"/>
      <c r="AF44" s="944"/>
      <c r="AG44" s="944"/>
      <c r="AH44" s="944"/>
      <c r="AI44" s="944"/>
      <c r="AJ44" s="944"/>
      <c r="AK44" s="944"/>
      <c r="AL44" s="944"/>
      <c r="AM44" s="944"/>
      <c r="AN44" s="944"/>
      <c r="AO44" s="944"/>
      <c r="AP44" s="944"/>
      <c r="AQ44" s="944"/>
      <c r="AR44" s="944"/>
      <c r="AS44" s="944"/>
      <c r="AT44" s="945"/>
      <c r="AU44" s="123"/>
      <c r="AV44" s="123"/>
      <c r="AW44" s="123"/>
      <c r="AX44" s="123"/>
      <c r="AY44" s="123"/>
      <c r="AZ44" s="123"/>
    </row>
    <row r="45" spans="1:52" ht="18.75" customHeight="1" x14ac:dyDescent="0.4">
      <c r="A45" s="759"/>
      <c r="B45" s="760"/>
      <c r="C45" s="760"/>
      <c r="D45" s="760"/>
      <c r="E45" s="761"/>
      <c r="F45" s="762"/>
      <c r="G45" s="762"/>
      <c r="H45" s="124"/>
      <c r="I45" s="762"/>
      <c r="J45" s="762"/>
      <c r="K45" s="899"/>
      <c r="L45" s="760"/>
      <c r="M45" s="760"/>
      <c r="N45" s="760"/>
      <c r="O45" s="761"/>
      <c r="P45" s="939"/>
      <c r="Q45" s="940"/>
      <c r="R45" s="940"/>
      <c r="S45" s="940"/>
      <c r="T45" s="940"/>
      <c r="U45" s="940"/>
      <c r="V45" s="940"/>
      <c r="W45" s="940"/>
      <c r="X45" s="941"/>
      <c r="Y45" s="760"/>
      <c r="Z45" s="760"/>
      <c r="AA45" s="760"/>
      <c r="AB45" s="760"/>
      <c r="AC45" s="760"/>
      <c r="AD45" s="946"/>
      <c r="AE45" s="947"/>
      <c r="AF45" s="947"/>
      <c r="AG45" s="947"/>
      <c r="AH45" s="947"/>
      <c r="AI45" s="947"/>
      <c r="AJ45" s="947"/>
      <c r="AK45" s="947"/>
      <c r="AL45" s="947"/>
      <c r="AM45" s="947"/>
      <c r="AN45" s="947"/>
      <c r="AO45" s="947"/>
      <c r="AP45" s="947"/>
      <c r="AQ45" s="947"/>
      <c r="AR45" s="947"/>
      <c r="AS45" s="947"/>
      <c r="AT45" s="948"/>
      <c r="AU45" s="123"/>
      <c r="AV45" s="123"/>
      <c r="AW45" s="123"/>
      <c r="AX45" s="123"/>
      <c r="AY45" s="123"/>
      <c r="AZ45" s="123"/>
    </row>
    <row r="46" spans="1:52" ht="18.75" customHeight="1" thickBot="1" x14ac:dyDescent="0.45">
      <c r="A46" s="712"/>
      <c r="B46" s="713"/>
      <c r="C46" s="713"/>
      <c r="D46" s="713"/>
      <c r="E46" s="714"/>
      <c r="F46" s="763"/>
      <c r="G46" s="763"/>
      <c r="H46" s="119"/>
      <c r="I46" s="763"/>
      <c r="J46" s="763"/>
      <c r="K46" s="715"/>
      <c r="L46" s="713"/>
      <c r="M46" s="713"/>
      <c r="N46" s="713"/>
      <c r="O46" s="714"/>
      <c r="P46" s="782"/>
      <c r="Q46" s="783"/>
      <c r="R46" s="783"/>
      <c r="S46" s="783"/>
      <c r="T46" s="783"/>
      <c r="U46" s="783"/>
      <c r="V46" s="783"/>
      <c r="W46" s="783"/>
      <c r="X46" s="942"/>
      <c r="Y46" s="713"/>
      <c r="Z46" s="713"/>
      <c r="AA46" s="713"/>
      <c r="AB46" s="713"/>
      <c r="AC46" s="713"/>
      <c r="AD46" s="949"/>
      <c r="AE46" s="950"/>
      <c r="AF46" s="950"/>
      <c r="AG46" s="950"/>
      <c r="AH46" s="950"/>
      <c r="AI46" s="950"/>
      <c r="AJ46" s="950"/>
      <c r="AK46" s="950"/>
      <c r="AL46" s="950"/>
      <c r="AM46" s="950"/>
      <c r="AN46" s="950"/>
      <c r="AO46" s="950"/>
      <c r="AP46" s="950"/>
      <c r="AQ46" s="950"/>
      <c r="AR46" s="950"/>
      <c r="AS46" s="950"/>
      <c r="AT46" s="951"/>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F4:J4"/>
    <mergeCell ref="A5:F5"/>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K11:L12"/>
    <mergeCell ref="M11:N12"/>
    <mergeCell ref="O11:P12"/>
    <mergeCell ref="Q11:R12"/>
    <mergeCell ref="AI9:AJ10"/>
    <mergeCell ref="AK9:AL10"/>
    <mergeCell ref="AM9:AN10"/>
    <mergeCell ref="AO9:AP10"/>
    <mergeCell ref="AQ9:AR10"/>
    <mergeCell ref="AQ11:AR12"/>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W29:AA30"/>
    <mergeCell ref="AB29:AD30"/>
    <mergeCell ref="AE29:AG29"/>
    <mergeCell ref="AI29:AK30"/>
    <mergeCell ref="AL29:AP30"/>
    <mergeCell ref="AQ29:AS30"/>
    <mergeCell ref="AE28:AH28"/>
    <mergeCell ref="AI28:AK28"/>
    <mergeCell ref="AL28:AP28"/>
    <mergeCell ref="AQ28:AS28"/>
    <mergeCell ref="W31:AA32"/>
    <mergeCell ref="AB31:AD32"/>
    <mergeCell ref="AE31:AG31"/>
    <mergeCell ref="AI31:AK32"/>
    <mergeCell ref="AL31:AP32"/>
    <mergeCell ref="AQ31:AS32"/>
    <mergeCell ref="A31:C31"/>
    <mergeCell ref="E31:G32"/>
    <mergeCell ref="H31:L32"/>
    <mergeCell ref="M31:O32"/>
    <mergeCell ref="P31:R31"/>
    <mergeCell ref="T31:V32"/>
    <mergeCell ref="W33:AA34"/>
    <mergeCell ref="AB33:AD34"/>
    <mergeCell ref="AE33:AG33"/>
    <mergeCell ref="AI33:AK34"/>
    <mergeCell ref="AL33:AP34"/>
    <mergeCell ref="AQ33:AS34"/>
    <mergeCell ref="A33:C33"/>
    <mergeCell ref="E33:G34"/>
    <mergeCell ref="H33:L34"/>
    <mergeCell ref="M33:O34"/>
    <mergeCell ref="P33:R33"/>
    <mergeCell ref="T33:V34"/>
    <mergeCell ref="W35:AA36"/>
    <mergeCell ref="AB35:AD36"/>
    <mergeCell ref="AE35:AG35"/>
    <mergeCell ref="AI35:AK36"/>
    <mergeCell ref="AL35:AP36"/>
    <mergeCell ref="AQ35:AS36"/>
    <mergeCell ref="A35:C35"/>
    <mergeCell ref="E35:G36"/>
    <mergeCell ref="H35:L36"/>
    <mergeCell ref="M35:O36"/>
    <mergeCell ref="P35:R35"/>
    <mergeCell ref="T35:V36"/>
    <mergeCell ref="W37:AA38"/>
    <mergeCell ref="AB37:AD38"/>
    <mergeCell ref="AE37:AG37"/>
    <mergeCell ref="AI37:AK38"/>
    <mergeCell ref="AL37:AP38"/>
    <mergeCell ref="AQ37:AS38"/>
    <mergeCell ref="A37:C37"/>
    <mergeCell ref="E37:G38"/>
    <mergeCell ref="H37:L38"/>
    <mergeCell ref="M37:O38"/>
    <mergeCell ref="P37:R37"/>
    <mergeCell ref="T37:V38"/>
    <mergeCell ref="W39:AA40"/>
    <mergeCell ref="AB39:AD40"/>
    <mergeCell ref="AE39:AG39"/>
    <mergeCell ref="AI39:AK40"/>
    <mergeCell ref="AL39:AP40"/>
    <mergeCell ref="AQ39:AS40"/>
    <mergeCell ref="A39:C39"/>
    <mergeCell ref="E39:G40"/>
    <mergeCell ref="H39:L40"/>
    <mergeCell ref="M39:O40"/>
    <mergeCell ref="P39:R39"/>
    <mergeCell ref="T39:V40"/>
    <mergeCell ref="P44:X46"/>
    <mergeCell ref="Y44:AC46"/>
    <mergeCell ref="AD44:AT46"/>
    <mergeCell ref="A44:E46"/>
    <mergeCell ref="F44:F46"/>
    <mergeCell ref="G44:G46"/>
    <mergeCell ref="I44:I46"/>
    <mergeCell ref="J44:J46"/>
    <mergeCell ref="K44:O4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4C3B-6BE3-403F-B4CB-DC8A86E1F194}">
  <sheetPr>
    <tabColor theme="7" tint="0.79998168889431442"/>
    <pageSetUpPr fitToPage="1"/>
  </sheetPr>
  <dimension ref="A1:BG70"/>
  <sheetViews>
    <sheetView view="pageBreakPreview" zoomScale="61" zoomScaleNormal="70" zoomScaleSheetLayoutView="61" workbookViewId="0">
      <selection activeCell="AW2" sqref="AW2"/>
    </sheetView>
  </sheetViews>
  <sheetFormatPr defaultRowHeight="16.5" x14ac:dyDescent="0.3"/>
  <cols>
    <col min="1" max="51" width="4.5" style="135" customWidth="1"/>
    <col min="52" max="58" width="9" style="135"/>
    <col min="59" max="256" width="9" style="149"/>
    <col min="257" max="307" width="4.5" style="149" customWidth="1"/>
    <col min="308" max="512" width="9" style="149"/>
    <col min="513" max="563" width="4.5" style="149" customWidth="1"/>
    <col min="564" max="768" width="9" style="149"/>
    <col min="769" max="819" width="4.5" style="149" customWidth="1"/>
    <col min="820" max="1024" width="9" style="149"/>
    <col min="1025" max="1075" width="4.5" style="149" customWidth="1"/>
    <col min="1076" max="1280" width="9" style="149"/>
    <col min="1281" max="1331" width="4.5" style="149" customWidth="1"/>
    <col min="1332" max="1536" width="9" style="149"/>
    <col min="1537" max="1587" width="4.5" style="149" customWidth="1"/>
    <col min="1588" max="1792" width="9" style="149"/>
    <col min="1793" max="1843" width="4.5" style="149" customWidth="1"/>
    <col min="1844" max="2048" width="9" style="149"/>
    <col min="2049" max="2099" width="4.5" style="149" customWidth="1"/>
    <col min="2100" max="2304" width="9" style="149"/>
    <col min="2305" max="2355" width="4.5" style="149" customWidth="1"/>
    <col min="2356" max="2560" width="9" style="149"/>
    <col min="2561" max="2611" width="4.5" style="149" customWidth="1"/>
    <col min="2612" max="2816" width="9" style="149"/>
    <col min="2817" max="2867" width="4.5" style="149" customWidth="1"/>
    <col min="2868" max="3072" width="9" style="149"/>
    <col min="3073" max="3123" width="4.5" style="149" customWidth="1"/>
    <col min="3124" max="3328" width="9" style="149"/>
    <col min="3329" max="3379" width="4.5" style="149" customWidth="1"/>
    <col min="3380" max="3584" width="9" style="149"/>
    <col min="3585" max="3635" width="4.5" style="149" customWidth="1"/>
    <col min="3636" max="3840" width="9" style="149"/>
    <col min="3841" max="3891" width="4.5" style="149" customWidth="1"/>
    <col min="3892" max="4096" width="9" style="149"/>
    <col min="4097" max="4147" width="4.5" style="149" customWidth="1"/>
    <col min="4148" max="4352" width="9" style="149"/>
    <col min="4353" max="4403" width="4.5" style="149" customWidth="1"/>
    <col min="4404" max="4608" width="9" style="149"/>
    <col min="4609" max="4659" width="4.5" style="149" customWidth="1"/>
    <col min="4660" max="4864" width="9" style="149"/>
    <col min="4865" max="4915" width="4.5" style="149" customWidth="1"/>
    <col min="4916" max="5120" width="9" style="149"/>
    <col min="5121" max="5171" width="4.5" style="149" customWidth="1"/>
    <col min="5172" max="5376" width="9" style="149"/>
    <col min="5377" max="5427" width="4.5" style="149" customWidth="1"/>
    <col min="5428" max="5632" width="9" style="149"/>
    <col min="5633" max="5683" width="4.5" style="149" customWidth="1"/>
    <col min="5684" max="5888" width="9" style="149"/>
    <col min="5889" max="5939" width="4.5" style="149" customWidth="1"/>
    <col min="5940" max="6144" width="9" style="149"/>
    <col min="6145" max="6195" width="4.5" style="149" customWidth="1"/>
    <col min="6196" max="6400" width="9" style="149"/>
    <col min="6401" max="6451" width="4.5" style="149" customWidth="1"/>
    <col min="6452" max="6656" width="9" style="149"/>
    <col min="6657" max="6707" width="4.5" style="149" customWidth="1"/>
    <col min="6708" max="6912" width="9" style="149"/>
    <col min="6913" max="6963" width="4.5" style="149" customWidth="1"/>
    <col min="6964" max="7168" width="9" style="149"/>
    <col min="7169" max="7219" width="4.5" style="149" customWidth="1"/>
    <col min="7220" max="7424" width="9" style="149"/>
    <col min="7425" max="7475" width="4.5" style="149" customWidth="1"/>
    <col min="7476" max="7680" width="9" style="149"/>
    <col min="7681" max="7731" width="4.5" style="149" customWidth="1"/>
    <col min="7732" max="7936" width="9" style="149"/>
    <col min="7937" max="7987" width="4.5" style="149" customWidth="1"/>
    <col min="7988" max="8192" width="9" style="149"/>
    <col min="8193" max="8243" width="4.5" style="149" customWidth="1"/>
    <col min="8244" max="8448" width="9" style="149"/>
    <col min="8449" max="8499" width="4.5" style="149" customWidth="1"/>
    <col min="8500" max="8704" width="9" style="149"/>
    <col min="8705" max="8755" width="4.5" style="149" customWidth="1"/>
    <col min="8756" max="8960" width="9" style="149"/>
    <col min="8961" max="9011" width="4.5" style="149" customWidth="1"/>
    <col min="9012" max="9216" width="9" style="149"/>
    <col min="9217" max="9267" width="4.5" style="149" customWidth="1"/>
    <col min="9268" max="9472" width="9" style="149"/>
    <col min="9473" max="9523" width="4.5" style="149" customWidth="1"/>
    <col min="9524" max="9728" width="9" style="149"/>
    <col min="9729" max="9779" width="4.5" style="149" customWidth="1"/>
    <col min="9780" max="9984" width="9" style="149"/>
    <col min="9985" max="10035" width="4.5" style="149" customWidth="1"/>
    <col min="10036" max="10240" width="9" style="149"/>
    <col min="10241" max="10291" width="4.5" style="149" customWidth="1"/>
    <col min="10292" max="10496" width="9" style="149"/>
    <col min="10497" max="10547" width="4.5" style="149" customWidth="1"/>
    <col min="10548" max="10752" width="9" style="149"/>
    <col min="10753" max="10803" width="4.5" style="149" customWidth="1"/>
    <col min="10804" max="11008" width="9" style="149"/>
    <col min="11009" max="11059" width="4.5" style="149" customWidth="1"/>
    <col min="11060" max="11264" width="9" style="149"/>
    <col min="11265" max="11315" width="4.5" style="149" customWidth="1"/>
    <col min="11316" max="11520" width="9" style="149"/>
    <col min="11521" max="11571" width="4.5" style="149" customWidth="1"/>
    <col min="11572" max="11776" width="9" style="149"/>
    <col min="11777" max="11827" width="4.5" style="149" customWidth="1"/>
    <col min="11828" max="12032" width="9" style="149"/>
    <col min="12033" max="12083" width="4.5" style="149" customWidth="1"/>
    <col min="12084" max="12288" width="9" style="149"/>
    <col min="12289" max="12339" width="4.5" style="149" customWidth="1"/>
    <col min="12340" max="12544" width="9" style="149"/>
    <col min="12545" max="12595" width="4.5" style="149" customWidth="1"/>
    <col min="12596" max="12800" width="9" style="149"/>
    <col min="12801" max="12851" width="4.5" style="149" customWidth="1"/>
    <col min="12852" max="13056" width="9" style="149"/>
    <col min="13057" max="13107" width="4.5" style="149" customWidth="1"/>
    <col min="13108" max="13312" width="9" style="149"/>
    <col min="13313" max="13363" width="4.5" style="149" customWidth="1"/>
    <col min="13364" max="13568" width="9" style="149"/>
    <col min="13569" max="13619" width="4.5" style="149" customWidth="1"/>
    <col min="13620" max="13824" width="9" style="149"/>
    <col min="13825" max="13875" width="4.5" style="149" customWidth="1"/>
    <col min="13876" max="14080" width="9" style="149"/>
    <col min="14081" max="14131" width="4.5" style="149" customWidth="1"/>
    <col min="14132" max="14336" width="9" style="149"/>
    <col min="14337" max="14387" width="4.5" style="149" customWidth="1"/>
    <col min="14388" max="14592" width="9" style="149"/>
    <col min="14593" max="14643" width="4.5" style="149" customWidth="1"/>
    <col min="14644" max="14848" width="9" style="149"/>
    <col min="14849" max="14899" width="4.5" style="149" customWidth="1"/>
    <col min="14900" max="15104" width="9" style="149"/>
    <col min="15105" max="15155" width="4.5" style="149" customWidth="1"/>
    <col min="15156" max="15360" width="9" style="149"/>
    <col min="15361" max="15411" width="4.5" style="149" customWidth="1"/>
    <col min="15412" max="15616" width="9" style="149"/>
    <col min="15617" max="15667" width="4.5" style="149" customWidth="1"/>
    <col min="15668" max="15872" width="9" style="149"/>
    <col min="15873" max="15923" width="4.5" style="149" customWidth="1"/>
    <col min="15924" max="16128" width="9" style="149"/>
    <col min="16129" max="16179" width="4.5" style="149" customWidth="1"/>
    <col min="16180" max="16384" width="9" style="149"/>
  </cols>
  <sheetData>
    <row r="1" spans="1:59" s="4" customFormat="1" ht="18.75" customHeight="1" x14ac:dyDescent="0.35">
      <c r="A1" s="134" t="s">
        <v>184</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681" t="s">
        <v>91</v>
      </c>
      <c r="AJ1" s="1027"/>
      <c r="AK1" s="1027"/>
      <c r="AL1" s="1027"/>
      <c r="AM1" s="680" t="s">
        <v>15</v>
      </c>
      <c r="AN1" s="1027"/>
      <c r="AO1" s="1027"/>
      <c r="AP1" s="680" t="s">
        <v>16</v>
      </c>
      <c r="AQ1" s="1023"/>
      <c r="AR1" s="1023"/>
      <c r="AS1" s="1028" t="s">
        <v>92</v>
      </c>
      <c r="AT1" s="1028"/>
      <c r="AU1" s="136"/>
      <c r="AV1" s="136"/>
      <c r="AW1" s="136"/>
      <c r="AX1" s="136"/>
      <c r="AY1" s="136"/>
      <c r="AZ1" s="136"/>
      <c r="BA1" s="136"/>
      <c r="BB1" s="136"/>
      <c r="BC1" s="136"/>
      <c r="BD1" s="136"/>
      <c r="BE1" s="136"/>
      <c r="BF1" s="136"/>
    </row>
    <row r="2" spans="1:59" s="4" customFormat="1" ht="18.75" customHeight="1" thickBot="1" x14ac:dyDescent="0.35">
      <c r="A2" s="133" t="s">
        <v>1182</v>
      </c>
      <c r="B2" s="135"/>
      <c r="C2" s="135"/>
      <c r="D2" s="135"/>
      <c r="E2" s="135"/>
      <c r="F2" s="135"/>
      <c r="G2" s="135"/>
      <c r="H2" s="689"/>
      <c r="I2" s="1029"/>
      <c r="J2" s="1029"/>
      <c r="K2" s="1028"/>
      <c r="L2" s="1028"/>
      <c r="M2" s="136"/>
      <c r="N2" s="136"/>
      <c r="O2" s="135"/>
      <c r="P2" s="135"/>
      <c r="Q2" s="135"/>
      <c r="R2" s="135"/>
      <c r="S2" s="135"/>
      <c r="T2" s="135"/>
      <c r="U2" s="135"/>
      <c r="V2" s="135"/>
      <c r="W2" s="137"/>
      <c r="X2" s="689"/>
      <c r="Y2" s="138"/>
      <c r="Z2" s="1029"/>
      <c r="AA2" s="1029"/>
      <c r="AB2" s="136"/>
      <c r="AC2" s="136"/>
      <c r="AD2" s="136"/>
      <c r="AE2" s="136"/>
      <c r="AF2" s="136"/>
      <c r="AG2" s="136"/>
      <c r="AH2" s="136"/>
      <c r="AI2" s="136"/>
      <c r="AJ2" s="136"/>
      <c r="AK2" s="136"/>
      <c r="AL2" s="136"/>
      <c r="AM2" s="136"/>
      <c r="AN2" s="136"/>
      <c r="AO2" s="136"/>
      <c r="AP2" s="136"/>
      <c r="AQ2" s="1030" t="s">
        <v>185</v>
      </c>
      <c r="AR2" s="1030"/>
      <c r="AS2" s="1030"/>
      <c r="AT2" s="1030"/>
      <c r="AU2" s="136"/>
      <c r="AV2" s="136"/>
      <c r="AW2" s="136"/>
      <c r="AX2" s="136"/>
      <c r="AY2" s="136"/>
      <c r="AZ2" s="136"/>
      <c r="BA2" s="136"/>
      <c r="BB2" s="136"/>
      <c r="BC2" s="136"/>
      <c r="BD2" s="136"/>
      <c r="BE2" s="136"/>
      <c r="BF2" s="136"/>
    </row>
    <row r="3" spans="1:59" s="4" customFormat="1" ht="18.75" customHeight="1" thickTop="1" x14ac:dyDescent="0.4">
      <c r="A3" s="987" t="s">
        <v>186</v>
      </c>
      <c r="B3" s="987"/>
      <c r="C3" s="987"/>
      <c r="D3" s="987"/>
      <c r="E3" s="993" t="s">
        <v>187</v>
      </c>
      <c r="F3" s="994"/>
      <c r="G3" s="1066" t="s">
        <v>1180</v>
      </c>
      <c r="H3" s="1067"/>
      <c r="I3" s="1067"/>
      <c r="J3" s="1067"/>
      <c r="K3" s="1068"/>
      <c r="L3" s="999" t="s">
        <v>188</v>
      </c>
      <c r="M3" s="999"/>
      <c r="N3" s="999"/>
      <c r="O3" s="1000" t="s">
        <v>189</v>
      </c>
      <c r="P3" s="987" t="s">
        <v>190</v>
      </c>
      <c r="Q3" s="987"/>
      <c r="R3" s="987"/>
      <c r="S3" s="987" t="s">
        <v>191</v>
      </c>
      <c r="T3" s="987"/>
      <c r="U3" s="987" t="s">
        <v>192</v>
      </c>
      <c r="V3" s="987"/>
      <c r="W3" s="987"/>
      <c r="X3" s="987"/>
      <c r="Y3" s="987" t="s">
        <v>193</v>
      </c>
      <c r="Z3" s="987"/>
      <c r="AA3" s="990" t="s">
        <v>200</v>
      </c>
      <c r="AB3" s="931"/>
      <c r="AC3" s="140"/>
      <c r="AD3" s="141"/>
      <c r="AE3" s="141"/>
      <c r="AF3" s="142" t="s">
        <v>91</v>
      </c>
      <c r="AG3" s="988"/>
      <c r="AH3" s="988"/>
      <c r="AI3" s="679" t="s">
        <v>15</v>
      </c>
      <c r="AJ3" s="143"/>
      <c r="AK3" s="989" t="s">
        <v>194</v>
      </c>
      <c r="AL3" s="989"/>
      <c r="AM3" s="679" t="s">
        <v>195</v>
      </c>
      <c r="AN3" s="679" t="s">
        <v>196</v>
      </c>
      <c r="AO3" s="679" t="s">
        <v>197</v>
      </c>
      <c r="AP3" s="679" t="s">
        <v>195</v>
      </c>
      <c r="AQ3" s="144" t="s">
        <v>198</v>
      </c>
      <c r="AR3" s="679" t="s">
        <v>199</v>
      </c>
      <c r="AS3" s="141"/>
      <c r="AT3" s="141"/>
      <c r="AU3" s="145"/>
      <c r="AV3" s="136"/>
      <c r="AW3" s="136"/>
      <c r="AX3" s="136"/>
      <c r="AY3" s="136"/>
      <c r="AZ3" s="136"/>
      <c r="BA3" s="136"/>
      <c r="BB3" s="136"/>
      <c r="BC3" s="136"/>
      <c r="BD3" s="136"/>
      <c r="BE3" s="136"/>
      <c r="BF3" s="136"/>
      <c r="BG3" s="136"/>
    </row>
    <row r="4" spans="1:59" s="4" customFormat="1" ht="18.75" customHeight="1" x14ac:dyDescent="0.4">
      <c r="A4" s="987"/>
      <c r="B4" s="987"/>
      <c r="C4" s="987"/>
      <c r="D4" s="987"/>
      <c r="E4" s="995"/>
      <c r="F4" s="996"/>
      <c r="G4" s="1069"/>
      <c r="H4" s="1070"/>
      <c r="I4" s="1070"/>
      <c r="J4" s="1070"/>
      <c r="K4" s="1071"/>
      <c r="L4" s="999"/>
      <c r="M4" s="999"/>
      <c r="N4" s="999"/>
      <c r="O4" s="1000"/>
      <c r="P4" s="987"/>
      <c r="Q4" s="987"/>
      <c r="R4" s="987"/>
      <c r="S4" s="987"/>
      <c r="T4" s="987"/>
      <c r="U4" s="987"/>
      <c r="V4" s="987"/>
      <c r="W4" s="987"/>
      <c r="X4" s="987"/>
      <c r="Y4" s="987"/>
      <c r="Z4" s="987"/>
      <c r="AA4" s="991"/>
      <c r="AB4" s="933"/>
      <c r="AC4" s="1031" t="s">
        <v>201</v>
      </c>
      <c r="AD4" s="1032"/>
      <c r="AE4" s="1032"/>
      <c r="AF4" s="1032" t="s">
        <v>202</v>
      </c>
      <c r="AG4" s="1032"/>
      <c r="AH4" s="1032"/>
      <c r="AI4" s="1032"/>
      <c r="AJ4" s="1032"/>
      <c r="AK4" s="1032"/>
      <c r="AL4" s="1032"/>
      <c r="AM4" s="1032"/>
      <c r="AN4" s="1032"/>
      <c r="AO4" s="1032"/>
      <c r="AP4" s="1032"/>
      <c r="AQ4" s="1032"/>
      <c r="AR4" s="1032"/>
      <c r="AS4" s="1032"/>
      <c r="AT4" s="1032" t="s">
        <v>203</v>
      </c>
      <c r="AU4" s="1033"/>
      <c r="AV4" s="136"/>
      <c r="AW4" s="136"/>
      <c r="AX4" s="136"/>
      <c r="AY4" s="136"/>
      <c r="AZ4" s="136"/>
      <c r="BA4" s="136"/>
      <c r="BB4" s="136"/>
      <c r="BC4" s="136"/>
      <c r="BD4" s="136"/>
      <c r="BE4" s="136"/>
      <c r="BF4" s="136"/>
      <c r="BG4" s="136"/>
    </row>
    <row r="5" spans="1:59" s="4" customFormat="1" ht="18.75" customHeight="1" x14ac:dyDescent="0.4">
      <c r="A5" s="987"/>
      <c r="B5" s="987"/>
      <c r="C5" s="987"/>
      <c r="D5" s="987"/>
      <c r="E5" s="995"/>
      <c r="F5" s="996"/>
      <c r="G5" s="1069"/>
      <c r="H5" s="1070"/>
      <c r="I5" s="1070"/>
      <c r="J5" s="1070"/>
      <c r="K5" s="1071"/>
      <c r="L5" s="999"/>
      <c r="M5" s="999"/>
      <c r="N5" s="999"/>
      <c r="O5" s="1000"/>
      <c r="P5" s="987"/>
      <c r="Q5" s="987"/>
      <c r="R5" s="987"/>
      <c r="S5" s="987"/>
      <c r="T5" s="987"/>
      <c r="U5" s="987"/>
      <c r="V5" s="987"/>
      <c r="W5" s="987"/>
      <c r="X5" s="987"/>
      <c r="Y5" s="987"/>
      <c r="Z5" s="987"/>
      <c r="AA5" s="991"/>
      <c r="AB5" s="933"/>
      <c r="AC5" s="1034" t="s">
        <v>204</v>
      </c>
      <c r="AD5" s="1036" t="s">
        <v>205</v>
      </c>
      <c r="AE5" s="1036"/>
      <c r="AF5" s="1037"/>
      <c r="AG5" s="1038"/>
      <c r="AH5" s="1043"/>
      <c r="AI5" s="1044"/>
      <c r="AJ5" s="1043"/>
      <c r="AK5" s="1044"/>
      <c r="AL5" s="1011" t="str">
        <f>IF(SUM(AD6:AK6)=0,"",SUM(AD6:AK6))</f>
        <v/>
      </c>
      <c r="AM5" s="1012"/>
      <c r="AN5" s="1011"/>
      <c r="AO5" s="1012"/>
      <c r="AP5" s="1011"/>
      <c r="AQ5" s="1012"/>
      <c r="AR5" s="1011"/>
      <c r="AS5" s="1017"/>
      <c r="AT5" s="1032"/>
      <c r="AU5" s="1033"/>
      <c r="AV5" s="136"/>
      <c r="AW5" s="136"/>
      <c r="AX5" s="136"/>
      <c r="AY5" s="136"/>
      <c r="AZ5" s="136"/>
      <c r="BA5" s="136"/>
      <c r="BB5" s="136"/>
      <c r="BC5" s="136"/>
      <c r="BD5" s="136"/>
      <c r="BE5" s="136"/>
      <c r="BF5" s="136"/>
      <c r="BG5" s="136"/>
    </row>
    <row r="6" spans="1:59" s="4" customFormat="1" ht="18.75" customHeight="1" x14ac:dyDescent="0.4">
      <c r="A6" s="987"/>
      <c r="B6" s="987"/>
      <c r="C6" s="987"/>
      <c r="D6" s="987"/>
      <c r="E6" s="995"/>
      <c r="F6" s="996"/>
      <c r="G6" s="1069"/>
      <c r="H6" s="1070"/>
      <c r="I6" s="1070"/>
      <c r="J6" s="1070"/>
      <c r="K6" s="1071"/>
      <c r="L6" s="999"/>
      <c r="M6" s="999"/>
      <c r="N6" s="999"/>
      <c r="O6" s="1000"/>
      <c r="P6" s="987"/>
      <c r="Q6" s="987"/>
      <c r="R6" s="987"/>
      <c r="S6" s="987"/>
      <c r="T6" s="987"/>
      <c r="U6" s="987"/>
      <c r="V6" s="987"/>
      <c r="W6" s="987"/>
      <c r="X6" s="987"/>
      <c r="Y6" s="987"/>
      <c r="Z6" s="987"/>
      <c r="AA6" s="991"/>
      <c r="AB6" s="933"/>
      <c r="AC6" s="1034"/>
      <c r="AD6" s="1036"/>
      <c r="AE6" s="1036"/>
      <c r="AF6" s="1039"/>
      <c r="AG6" s="1040"/>
      <c r="AH6" s="1045"/>
      <c r="AI6" s="1046"/>
      <c r="AJ6" s="1045"/>
      <c r="AK6" s="1046"/>
      <c r="AL6" s="1013"/>
      <c r="AM6" s="1014"/>
      <c r="AN6" s="1013"/>
      <c r="AO6" s="1014"/>
      <c r="AP6" s="1013"/>
      <c r="AQ6" s="1014"/>
      <c r="AR6" s="1013"/>
      <c r="AS6" s="1018"/>
      <c r="AT6" s="1032"/>
      <c r="AU6" s="1033"/>
      <c r="AV6" s="136"/>
      <c r="AW6" s="136"/>
      <c r="AX6" s="136"/>
      <c r="AY6" s="136"/>
      <c r="AZ6" s="136"/>
      <c r="BA6" s="136"/>
      <c r="BB6" s="136"/>
      <c r="BC6" s="136"/>
      <c r="BD6" s="136"/>
      <c r="BE6" s="136"/>
      <c r="BF6" s="136"/>
      <c r="BG6" s="136"/>
    </row>
    <row r="7" spans="1:59" s="4" customFormat="1" ht="18.75" customHeight="1" x14ac:dyDescent="0.4">
      <c r="A7" s="987"/>
      <c r="B7" s="987"/>
      <c r="C7" s="987"/>
      <c r="D7" s="987"/>
      <c r="E7" s="997"/>
      <c r="F7" s="998"/>
      <c r="G7" s="1072"/>
      <c r="H7" s="1073"/>
      <c r="I7" s="1073"/>
      <c r="J7" s="1073"/>
      <c r="K7" s="1074"/>
      <c r="L7" s="999"/>
      <c r="M7" s="999"/>
      <c r="N7" s="999"/>
      <c r="O7" s="1000"/>
      <c r="P7" s="987"/>
      <c r="Q7" s="987"/>
      <c r="R7" s="987"/>
      <c r="S7" s="987"/>
      <c r="T7" s="987"/>
      <c r="U7" s="987"/>
      <c r="V7" s="987"/>
      <c r="W7" s="987"/>
      <c r="X7" s="987"/>
      <c r="Y7" s="987"/>
      <c r="Z7" s="987"/>
      <c r="AA7" s="992"/>
      <c r="AB7" s="935"/>
      <c r="AC7" s="1035"/>
      <c r="AD7" s="1036"/>
      <c r="AE7" s="1036"/>
      <c r="AF7" s="1041"/>
      <c r="AG7" s="1042"/>
      <c r="AH7" s="1047"/>
      <c r="AI7" s="1048"/>
      <c r="AJ7" s="1047"/>
      <c r="AK7" s="1048"/>
      <c r="AL7" s="1015"/>
      <c r="AM7" s="1016"/>
      <c r="AN7" s="1015"/>
      <c r="AO7" s="1016"/>
      <c r="AP7" s="1015"/>
      <c r="AQ7" s="1016"/>
      <c r="AR7" s="1015"/>
      <c r="AS7" s="1019"/>
      <c r="AT7" s="1032"/>
      <c r="AU7" s="1033"/>
      <c r="AV7" s="136"/>
      <c r="AW7" s="136"/>
      <c r="AX7" s="136"/>
      <c r="AY7" s="136"/>
      <c r="AZ7" s="136"/>
      <c r="BA7" s="136"/>
      <c r="BB7" s="136"/>
      <c r="BC7" s="136"/>
      <c r="BD7" s="136"/>
      <c r="BE7" s="136"/>
      <c r="BF7" s="136"/>
      <c r="BG7" s="136"/>
    </row>
    <row r="8" spans="1:59" s="4" customFormat="1" ht="18.75" customHeight="1" x14ac:dyDescent="0.4">
      <c r="A8" s="1049"/>
      <c r="B8" s="1049"/>
      <c r="C8" s="1049"/>
      <c r="D8" s="1049"/>
      <c r="E8" s="1022"/>
      <c r="F8" s="1024"/>
      <c r="G8" s="683"/>
      <c r="H8" s="684"/>
      <c r="I8" s="684"/>
      <c r="J8" s="684"/>
      <c r="K8" s="685"/>
      <c r="L8" s="1026"/>
      <c r="M8" s="1026"/>
      <c r="N8" s="1026"/>
      <c r="O8" s="1026"/>
      <c r="P8" s="1026"/>
      <c r="Q8" s="1026"/>
      <c r="R8" s="1026"/>
      <c r="S8" s="1022"/>
      <c r="T8" s="1024"/>
      <c r="U8" s="1050"/>
      <c r="V8" s="1051"/>
      <c r="W8" s="1051"/>
      <c r="X8" s="1052"/>
      <c r="Y8" s="1022"/>
      <c r="Z8" s="1024"/>
      <c r="AA8" s="1005"/>
      <c r="AB8" s="1006"/>
      <c r="AC8" s="1009"/>
      <c r="AD8" s="1010"/>
      <c r="AE8" s="1010"/>
      <c r="AF8" s="1010"/>
      <c r="AG8" s="1010"/>
      <c r="AH8" s="1010"/>
      <c r="AI8" s="1010"/>
      <c r="AJ8" s="1010"/>
      <c r="AK8" s="1010"/>
      <c r="AL8" s="1010"/>
      <c r="AM8" s="1010"/>
      <c r="AN8" s="1020"/>
      <c r="AO8" s="1020"/>
      <c r="AP8" s="1020"/>
      <c r="AQ8" s="1020"/>
      <c r="AR8" s="1020"/>
      <c r="AS8" s="1020"/>
      <c r="AT8" s="1001" t="str">
        <f>IF(SUM(AD8:AS9)=0,"",SUM(AD8:AS9))</f>
        <v/>
      </c>
      <c r="AU8" s="1002"/>
      <c r="AV8" s="136"/>
      <c r="AW8" s="136"/>
      <c r="AX8" s="136"/>
      <c r="AY8" s="136"/>
      <c r="AZ8" s="136"/>
      <c r="BA8" s="136"/>
      <c r="BB8" s="136"/>
      <c r="BC8" s="136"/>
      <c r="BD8" s="136"/>
      <c r="BE8" s="136"/>
      <c r="BF8" s="136"/>
      <c r="BG8" s="136"/>
    </row>
    <row r="9" spans="1:59" s="4" customFormat="1" ht="18.75" customHeight="1" x14ac:dyDescent="0.4">
      <c r="A9" s="1021"/>
      <c r="B9" s="1021"/>
      <c r="C9" s="1021"/>
      <c r="D9" s="1021"/>
      <c r="E9" s="1023"/>
      <c r="F9" s="1025"/>
      <c r="G9" s="686"/>
      <c r="H9" s="687"/>
      <c r="I9" s="687"/>
      <c r="J9" s="687"/>
      <c r="K9" s="688"/>
      <c r="L9" s="1026"/>
      <c r="M9" s="1026"/>
      <c r="N9" s="1026"/>
      <c r="O9" s="1026"/>
      <c r="P9" s="1026"/>
      <c r="Q9" s="1026"/>
      <c r="R9" s="1026"/>
      <c r="S9" s="1023"/>
      <c r="T9" s="1025"/>
      <c r="U9" s="1053"/>
      <c r="V9" s="1054"/>
      <c r="W9" s="1054"/>
      <c r="X9" s="1055"/>
      <c r="Y9" s="1023"/>
      <c r="Z9" s="1025"/>
      <c r="AA9" s="1007"/>
      <c r="AB9" s="1008"/>
      <c r="AC9" s="1009"/>
      <c r="AD9" s="1010"/>
      <c r="AE9" s="1010"/>
      <c r="AF9" s="1010"/>
      <c r="AG9" s="1010"/>
      <c r="AH9" s="1010"/>
      <c r="AI9" s="1010"/>
      <c r="AJ9" s="1010"/>
      <c r="AK9" s="1010"/>
      <c r="AL9" s="1010"/>
      <c r="AM9" s="1010"/>
      <c r="AN9" s="1020"/>
      <c r="AO9" s="1020"/>
      <c r="AP9" s="1020"/>
      <c r="AQ9" s="1020"/>
      <c r="AR9" s="1020"/>
      <c r="AS9" s="1020"/>
      <c r="AT9" s="1003"/>
      <c r="AU9" s="1004"/>
      <c r="AV9" s="136"/>
      <c r="AW9" s="136"/>
      <c r="AX9" s="136"/>
      <c r="AY9" s="136"/>
      <c r="AZ9" s="136"/>
      <c r="BA9" s="136"/>
      <c r="BB9" s="136"/>
      <c r="BC9" s="136"/>
      <c r="BD9" s="136"/>
      <c r="BE9" s="136"/>
      <c r="BF9" s="136"/>
      <c r="BG9" s="136"/>
    </row>
    <row r="10" spans="1:59" s="4" customFormat="1" ht="18.75" customHeight="1" x14ac:dyDescent="0.4">
      <c r="A10" s="1021"/>
      <c r="B10" s="1021"/>
      <c r="C10" s="1021"/>
      <c r="D10" s="1021"/>
      <c r="E10" s="1022"/>
      <c r="F10" s="1024"/>
      <c r="G10" s="683"/>
      <c r="H10" s="684"/>
      <c r="I10" s="684"/>
      <c r="J10" s="684"/>
      <c r="K10" s="685"/>
      <c r="L10" s="1026"/>
      <c r="M10" s="1026"/>
      <c r="N10" s="1026"/>
      <c r="O10" s="1026"/>
      <c r="P10" s="1026"/>
      <c r="Q10" s="1026"/>
      <c r="R10" s="1026"/>
      <c r="S10" s="1022"/>
      <c r="T10" s="1024"/>
      <c r="U10" s="1050"/>
      <c r="V10" s="1051"/>
      <c r="W10" s="1051"/>
      <c r="X10" s="1052"/>
      <c r="Y10" s="1022"/>
      <c r="Z10" s="1024"/>
      <c r="AA10" s="1005"/>
      <c r="AB10" s="1006"/>
      <c r="AC10" s="1009"/>
      <c r="AD10" s="1010"/>
      <c r="AE10" s="1010"/>
      <c r="AF10" s="1010"/>
      <c r="AG10" s="1010"/>
      <c r="AH10" s="1010"/>
      <c r="AI10" s="1010"/>
      <c r="AJ10" s="1010"/>
      <c r="AK10" s="1010"/>
      <c r="AL10" s="1010"/>
      <c r="AM10" s="1010"/>
      <c r="AN10" s="1020"/>
      <c r="AO10" s="1020"/>
      <c r="AP10" s="1020"/>
      <c r="AQ10" s="1020"/>
      <c r="AR10" s="1020"/>
      <c r="AS10" s="1020"/>
      <c r="AT10" s="1001" t="str">
        <f t="shared" ref="AT10" si="0">IF(SUM(AD10:AS11)=0,"",SUM(AD10:AS11))</f>
        <v/>
      </c>
      <c r="AU10" s="1002"/>
      <c r="AV10" s="136"/>
      <c r="AW10" s="136"/>
      <c r="AX10" s="136"/>
      <c r="AY10" s="136"/>
      <c r="AZ10" s="136"/>
      <c r="BA10" s="136"/>
      <c r="BB10" s="136"/>
      <c r="BC10" s="136"/>
      <c r="BD10" s="136"/>
      <c r="BE10" s="136"/>
      <c r="BF10" s="136"/>
      <c r="BG10" s="136"/>
    </row>
    <row r="11" spans="1:59" s="4" customFormat="1" ht="18.75" customHeight="1" x14ac:dyDescent="0.4">
      <c r="A11" s="1021"/>
      <c r="B11" s="1021"/>
      <c r="C11" s="1021"/>
      <c r="D11" s="1021"/>
      <c r="E11" s="1023"/>
      <c r="F11" s="1025"/>
      <c r="G11" s="686"/>
      <c r="H11" s="687"/>
      <c r="I11" s="687"/>
      <c r="J11" s="687"/>
      <c r="K11" s="688"/>
      <c r="L11" s="1026"/>
      <c r="M11" s="1026"/>
      <c r="N11" s="1026"/>
      <c r="O11" s="1026"/>
      <c r="P11" s="1026"/>
      <c r="Q11" s="1026"/>
      <c r="R11" s="1026"/>
      <c r="S11" s="1023"/>
      <c r="T11" s="1025"/>
      <c r="U11" s="1053"/>
      <c r="V11" s="1054"/>
      <c r="W11" s="1054"/>
      <c r="X11" s="1055"/>
      <c r="Y11" s="1023"/>
      <c r="Z11" s="1025"/>
      <c r="AA11" s="1007"/>
      <c r="AB11" s="1008"/>
      <c r="AC11" s="1009"/>
      <c r="AD11" s="1010"/>
      <c r="AE11" s="1010"/>
      <c r="AF11" s="1010"/>
      <c r="AG11" s="1010"/>
      <c r="AH11" s="1010"/>
      <c r="AI11" s="1010"/>
      <c r="AJ11" s="1010"/>
      <c r="AK11" s="1010"/>
      <c r="AL11" s="1010"/>
      <c r="AM11" s="1010"/>
      <c r="AN11" s="1020"/>
      <c r="AO11" s="1020"/>
      <c r="AP11" s="1020"/>
      <c r="AQ11" s="1020"/>
      <c r="AR11" s="1020"/>
      <c r="AS11" s="1020"/>
      <c r="AT11" s="1003"/>
      <c r="AU11" s="1004"/>
      <c r="AV11" s="136"/>
      <c r="AW11" s="136"/>
      <c r="AX11" s="136"/>
      <c r="AY11" s="136"/>
      <c r="AZ11" s="136"/>
      <c r="BA11" s="136"/>
      <c r="BB11" s="136"/>
      <c r="BC11" s="136"/>
      <c r="BD11" s="136"/>
      <c r="BE11" s="136"/>
      <c r="BF11" s="136"/>
      <c r="BG11" s="136"/>
    </row>
    <row r="12" spans="1:59" s="4" customFormat="1" ht="18.75" customHeight="1" x14ac:dyDescent="0.4">
      <c r="A12" s="1021"/>
      <c r="B12" s="1021"/>
      <c r="C12" s="1021"/>
      <c r="D12" s="1021"/>
      <c r="E12" s="1022"/>
      <c r="F12" s="1024"/>
      <c r="G12" s="683"/>
      <c r="H12" s="684"/>
      <c r="I12" s="684"/>
      <c r="J12" s="684"/>
      <c r="K12" s="685"/>
      <c r="L12" s="1026"/>
      <c r="M12" s="1026"/>
      <c r="N12" s="1026"/>
      <c r="O12" s="1026"/>
      <c r="P12" s="1026"/>
      <c r="Q12" s="1026"/>
      <c r="R12" s="1026"/>
      <c r="S12" s="1022"/>
      <c r="T12" s="1024"/>
      <c r="U12" s="1050"/>
      <c r="V12" s="1051"/>
      <c r="W12" s="1051"/>
      <c r="X12" s="1052"/>
      <c r="Y12" s="1022"/>
      <c r="Z12" s="1024"/>
      <c r="AA12" s="1005"/>
      <c r="AB12" s="1006"/>
      <c r="AC12" s="1009"/>
      <c r="AD12" s="1010"/>
      <c r="AE12" s="1010"/>
      <c r="AF12" s="1010"/>
      <c r="AG12" s="1010"/>
      <c r="AH12" s="1010"/>
      <c r="AI12" s="1010"/>
      <c r="AJ12" s="1010"/>
      <c r="AK12" s="1010"/>
      <c r="AL12" s="1010"/>
      <c r="AM12" s="1010"/>
      <c r="AN12" s="1020"/>
      <c r="AO12" s="1020"/>
      <c r="AP12" s="1020"/>
      <c r="AQ12" s="1020"/>
      <c r="AR12" s="1020"/>
      <c r="AS12" s="1020"/>
      <c r="AT12" s="1001" t="str">
        <f t="shared" ref="AT12" si="1">IF(SUM(AD12:AS13)=0,"",SUM(AD12:AS13))</f>
        <v/>
      </c>
      <c r="AU12" s="1002"/>
      <c r="AV12" s="136"/>
      <c r="AW12" s="136"/>
      <c r="AX12" s="136"/>
      <c r="AY12" s="136"/>
      <c r="AZ12" s="136"/>
      <c r="BA12" s="136"/>
      <c r="BB12" s="136"/>
      <c r="BC12" s="136"/>
      <c r="BD12" s="136"/>
      <c r="BE12" s="136"/>
      <c r="BF12" s="136"/>
      <c r="BG12" s="136"/>
    </row>
    <row r="13" spans="1:59" s="4" customFormat="1" ht="18.75" customHeight="1" x14ac:dyDescent="0.4">
      <c r="A13" s="1021"/>
      <c r="B13" s="1021"/>
      <c r="C13" s="1021"/>
      <c r="D13" s="1021"/>
      <c r="E13" s="1023"/>
      <c r="F13" s="1025"/>
      <c r="G13" s="686"/>
      <c r="H13" s="687"/>
      <c r="I13" s="687"/>
      <c r="J13" s="687"/>
      <c r="K13" s="688"/>
      <c r="L13" s="1026"/>
      <c r="M13" s="1026"/>
      <c r="N13" s="1026"/>
      <c r="O13" s="1026"/>
      <c r="P13" s="1026"/>
      <c r="Q13" s="1026"/>
      <c r="R13" s="1026"/>
      <c r="S13" s="1023"/>
      <c r="T13" s="1025"/>
      <c r="U13" s="1053"/>
      <c r="V13" s="1054"/>
      <c r="W13" s="1054"/>
      <c r="X13" s="1055"/>
      <c r="Y13" s="1023"/>
      <c r="Z13" s="1025"/>
      <c r="AA13" s="1007"/>
      <c r="AB13" s="1008"/>
      <c r="AC13" s="1009"/>
      <c r="AD13" s="1010"/>
      <c r="AE13" s="1010"/>
      <c r="AF13" s="1010"/>
      <c r="AG13" s="1010"/>
      <c r="AH13" s="1010"/>
      <c r="AI13" s="1010"/>
      <c r="AJ13" s="1010"/>
      <c r="AK13" s="1010"/>
      <c r="AL13" s="1010"/>
      <c r="AM13" s="1010"/>
      <c r="AN13" s="1020"/>
      <c r="AO13" s="1020"/>
      <c r="AP13" s="1020"/>
      <c r="AQ13" s="1020"/>
      <c r="AR13" s="1020"/>
      <c r="AS13" s="1020"/>
      <c r="AT13" s="1003"/>
      <c r="AU13" s="1004"/>
      <c r="AV13" s="136"/>
      <c r="AW13" s="136"/>
      <c r="AX13" s="136"/>
      <c r="AY13" s="136"/>
      <c r="AZ13" s="136"/>
      <c r="BA13" s="136"/>
      <c r="BB13" s="136"/>
      <c r="BC13" s="136"/>
      <c r="BD13" s="136"/>
      <c r="BE13" s="136"/>
      <c r="BF13" s="136"/>
      <c r="BG13" s="136"/>
    </row>
    <row r="14" spans="1:59" s="4" customFormat="1" ht="18.75" customHeight="1" x14ac:dyDescent="0.4">
      <c r="A14" s="1021"/>
      <c r="B14" s="1021"/>
      <c r="C14" s="1021"/>
      <c r="D14" s="1021"/>
      <c r="E14" s="1022"/>
      <c r="F14" s="1024"/>
      <c r="G14" s="683"/>
      <c r="H14" s="684"/>
      <c r="I14" s="684"/>
      <c r="J14" s="684"/>
      <c r="K14" s="685"/>
      <c r="L14" s="1026"/>
      <c r="M14" s="1026"/>
      <c r="N14" s="1026"/>
      <c r="O14" s="1026"/>
      <c r="P14" s="1026"/>
      <c r="Q14" s="1026"/>
      <c r="R14" s="1026"/>
      <c r="S14" s="1022"/>
      <c r="T14" s="1024"/>
      <c r="U14" s="1050"/>
      <c r="V14" s="1051"/>
      <c r="W14" s="1051"/>
      <c r="X14" s="1052"/>
      <c r="Y14" s="1022"/>
      <c r="Z14" s="1024"/>
      <c r="AA14" s="1005"/>
      <c r="AB14" s="1006"/>
      <c r="AC14" s="1009"/>
      <c r="AD14" s="1010"/>
      <c r="AE14" s="1010"/>
      <c r="AF14" s="1010"/>
      <c r="AG14" s="1010"/>
      <c r="AH14" s="1010"/>
      <c r="AI14" s="1010"/>
      <c r="AJ14" s="1010"/>
      <c r="AK14" s="1010"/>
      <c r="AL14" s="1010"/>
      <c r="AM14" s="1010"/>
      <c r="AN14" s="1020"/>
      <c r="AO14" s="1020"/>
      <c r="AP14" s="1020"/>
      <c r="AQ14" s="1020"/>
      <c r="AR14" s="1020"/>
      <c r="AS14" s="1020"/>
      <c r="AT14" s="1001" t="str">
        <f t="shared" ref="AT14" si="2">IF(SUM(AD14:AS15)=0,"",SUM(AD14:AS15))</f>
        <v/>
      </c>
      <c r="AU14" s="1002"/>
      <c r="AV14" s="136"/>
      <c r="AW14" s="136"/>
      <c r="AX14" s="136"/>
      <c r="AY14" s="136"/>
      <c r="AZ14" s="136"/>
      <c r="BA14" s="136"/>
      <c r="BB14" s="136"/>
      <c r="BC14" s="136"/>
      <c r="BD14" s="136"/>
      <c r="BE14" s="136"/>
      <c r="BF14" s="136"/>
      <c r="BG14" s="136"/>
    </row>
    <row r="15" spans="1:59" s="4" customFormat="1" ht="18.75" customHeight="1" x14ac:dyDescent="0.4">
      <c r="A15" s="1021"/>
      <c r="B15" s="1021"/>
      <c r="C15" s="1021"/>
      <c r="D15" s="1021"/>
      <c r="E15" s="1023"/>
      <c r="F15" s="1025"/>
      <c r="G15" s="686"/>
      <c r="H15" s="687"/>
      <c r="I15" s="687"/>
      <c r="J15" s="687"/>
      <c r="K15" s="688"/>
      <c r="L15" s="1026"/>
      <c r="M15" s="1026"/>
      <c r="N15" s="1026"/>
      <c r="O15" s="1026"/>
      <c r="P15" s="1026"/>
      <c r="Q15" s="1026"/>
      <c r="R15" s="1026"/>
      <c r="S15" s="1023"/>
      <c r="T15" s="1025"/>
      <c r="U15" s="1053"/>
      <c r="V15" s="1054"/>
      <c r="W15" s="1054"/>
      <c r="X15" s="1055"/>
      <c r="Y15" s="1023"/>
      <c r="Z15" s="1025"/>
      <c r="AA15" s="1007"/>
      <c r="AB15" s="1008"/>
      <c r="AC15" s="1009"/>
      <c r="AD15" s="1010"/>
      <c r="AE15" s="1010"/>
      <c r="AF15" s="1010"/>
      <c r="AG15" s="1010"/>
      <c r="AH15" s="1010"/>
      <c r="AI15" s="1010"/>
      <c r="AJ15" s="1010"/>
      <c r="AK15" s="1010"/>
      <c r="AL15" s="1010"/>
      <c r="AM15" s="1010"/>
      <c r="AN15" s="1020"/>
      <c r="AO15" s="1020"/>
      <c r="AP15" s="1020"/>
      <c r="AQ15" s="1020"/>
      <c r="AR15" s="1020"/>
      <c r="AS15" s="1020"/>
      <c r="AT15" s="1003"/>
      <c r="AU15" s="1004"/>
      <c r="AV15" s="136"/>
      <c r="AW15" s="136"/>
      <c r="AX15" s="136"/>
      <c r="AY15" s="136"/>
      <c r="AZ15" s="136"/>
      <c r="BA15" s="136"/>
      <c r="BB15" s="136"/>
      <c r="BC15" s="136"/>
      <c r="BD15" s="136"/>
      <c r="BE15" s="136"/>
      <c r="BF15" s="136"/>
      <c r="BG15" s="136"/>
    </row>
    <row r="16" spans="1:59" s="4" customFormat="1" ht="18.75" customHeight="1" x14ac:dyDescent="0.4">
      <c r="A16" s="1021"/>
      <c r="B16" s="1021"/>
      <c r="C16" s="1021"/>
      <c r="D16" s="1021"/>
      <c r="E16" s="1022"/>
      <c r="F16" s="1024"/>
      <c r="G16" s="683"/>
      <c r="H16" s="684"/>
      <c r="I16" s="684"/>
      <c r="J16" s="684"/>
      <c r="K16" s="685"/>
      <c r="L16" s="1026"/>
      <c r="M16" s="1026"/>
      <c r="N16" s="1026"/>
      <c r="O16" s="1026"/>
      <c r="P16" s="1026"/>
      <c r="Q16" s="1026"/>
      <c r="R16" s="1026"/>
      <c r="S16" s="1022"/>
      <c r="T16" s="1024"/>
      <c r="U16" s="1050"/>
      <c r="V16" s="1051"/>
      <c r="W16" s="1051"/>
      <c r="X16" s="1052"/>
      <c r="Y16" s="1022"/>
      <c r="Z16" s="1024"/>
      <c r="AA16" s="1005"/>
      <c r="AB16" s="1006"/>
      <c r="AC16" s="1009"/>
      <c r="AD16" s="1010"/>
      <c r="AE16" s="1010"/>
      <c r="AF16" s="1010"/>
      <c r="AG16" s="1010"/>
      <c r="AH16" s="1010"/>
      <c r="AI16" s="1010"/>
      <c r="AJ16" s="1010"/>
      <c r="AK16" s="1010"/>
      <c r="AL16" s="1010"/>
      <c r="AM16" s="1010"/>
      <c r="AN16" s="1020"/>
      <c r="AO16" s="1020"/>
      <c r="AP16" s="1020"/>
      <c r="AQ16" s="1020"/>
      <c r="AR16" s="1020"/>
      <c r="AS16" s="1020"/>
      <c r="AT16" s="1001" t="str">
        <f t="shared" ref="AT16" si="3">IF(SUM(AD16:AS17)=0,"",SUM(AD16:AS17))</f>
        <v/>
      </c>
      <c r="AU16" s="1002"/>
      <c r="AV16" s="136"/>
      <c r="AW16" s="136"/>
      <c r="AX16" s="136"/>
      <c r="AY16" s="136"/>
      <c r="AZ16" s="136"/>
      <c r="BA16" s="136"/>
      <c r="BB16" s="136"/>
      <c r="BC16" s="136"/>
      <c r="BD16" s="136"/>
      <c r="BE16" s="136"/>
      <c r="BF16" s="136"/>
      <c r="BG16" s="136"/>
    </row>
    <row r="17" spans="1:59" s="4" customFormat="1" ht="18.75" customHeight="1" x14ac:dyDescent="0.4">
      <c r="A17" s="1021"/>
      <c r="B17" s="1021"/>
      <c r="C17" s="1021"/>
      <c r="D17" s="1021"/>
      <c r="E17" s="1023"/>
      <c r="F17" s="1025"/>
      <c r="G17" s="686"/>
      <c r="H17" s="687"/>
      <c r="I17" s="687"/>
      <c r="J17" s="687"/>
      <c r="K17" s="688"/>
      <c r="L17" s="1026"/>
      <c r="M17" s="1026"/>
      <c r="N17" s="1026"/>
      <c r="O17" s="1026"/>
      <c r="P17" s="1026"/>
      <c r="Q17" s="1026"/>
      <c r="R17" s="1026"/>
      <c r="S17" s="1023"/>
      <c r="T17" s="1025"/>
      <c r="U17" s="1053"/>
      <c r="V17" s="1054"/>
      <c r="W17" s="1054"/>
      <c r="X17" s="1055"/>
      <c r="Y17" s="1023"/>
      <c r="Z17" s="1025"/>
      <c r="AA17" s="1007"/>
      <c r="AB17" s="1008"/>
      <c r="AC17" s="1009"/>
      <c r="AD17" s="1010"/>
      <c r="AE17" s="1010"/>
      <c r="AF17" s="1010"/>
      <c r="AG17" s="1010"/>
      <c r="AH17" s="1010"/>
      <c r="AI17" s="1010"/>
      <c r="AJ17" s="1010"/>
      <c r="AK17" s="1010"/>
      <c r="AL17" s="1010"/>
      <c r="AM17" s="1010"/>
      <c r="AN17" s="1020"/>
      <c r="AO17" s="1020"/>
      <c r="AP17" s="1020"/>
      <c r="AQ17" s="1020"/>
      <c r="AR17" s="1020"/>
      <c r="AS17" s="1020"/>
      <c r="AT17" s="1003"/>
      <c r="AU17" s="1004"/>
      <c r="AV17" s="136"/>
      <c r="AW17" s="136"/>
      <c r="AX17" s="136"/>
      <c r="AY17" s="136"/>
      <c r="AZ17" s="136"/>
      <c r="BA17" s="136"/>
      <c r="BB17" s="136"/>
      <c r="BC17" s="136"/>
      <c r="BD17" s="136"/>
      <c r="BE17" s="136"/>
      <c r="BF17" s="136"/>
      <c r="BG17" s="136"/>
    </row>
    <row r="18" spans="1:59" s="4" customFormat="1" ht="18.75" customHeight="1" x14ac:dyDescent="0.4">
      <c r="A18" s="1021"/>
      <c r="B18" s="1021"/>
      <c r="C18" s="1021"/>
      <c r="D18" s="1021"/>
      <c r="E18" s="1022"/>
      <c r="F18" s="1024"/>
      <c r="G18" s="683"/>
      <c r="H18" s="684"/>
      <c r="I18" s="684"/>
      <c r="J18" s="684"/>
      <c r="K18" s="685"/>
      <c r="L18" s="1026"/>
      <c r="M18" s="1026"/>
      <c r="N18" s="1026"/>
      <c r="O18" s="1026"/>
      <c r="P18" s="1026"/>
      <c r="Q18" s="1026"/>
      <c r="R18" s="1026"/>
      <c r="S18" s="1022"/>
      <c r="T18" s="1024"/>
      <c r="U18" s="1050"/>
      <c r="V18" s="1051"/>
      <c r="W18" s="1051"/>
      <c r="X18" s="1052"/>
      <c r="Y18" s="1022"/>
      <c r="Z18" s="1024"/>
      <c r="AA18" s="1005"/>
      <c r="AB18" s="1006"/>
      <c r="AC18" s="1009"/>
      <c r="AD18" s="1010"/>
      <c r="AE18" s="1010"/>
      <c r="AF18" s="1010"/>
      <c r="AG18" s="1010"/>
      <c r="AH18" s="1010"/>
      <c r="AI18" s="1010"/>
      <c r="AJ18" s="1010"/>
      <c r="AK18" s="1010"/>
      <c r="AL18" s="1010"/>
      <c r="AM18" s="1010"/>
      <c r="AN18" s="1020"/>
      <c r="AO18" s="1020"/>
      <c r="AP18" s="1020"/>
      <c r="AQ18" s="1020"/>
      <c r="AR18" s="1020"/>
      <c r="AS18" s="1020"/>
      <c r="AT18" s="1001" t="str">
        <f t="shared" ref="AT18" si="4">IF(SUM(AD18:AS19)=0,"",SUM(AD18:AS19))</f>
        <v/>
      </c>
      <c r="AU18" s="1002"/>
      <c r="AV18" s="136"/>
      <c r="AW18" s="136"/>
      <c r="AX18" s="136"/>
      <c r="AY18" s="136"/>
      <c r="AZ18" s="136"/>
      <c r="BA18" s="136"/>
      <c r="BB18" s="136"/>
      <c r="BC18" s="136"/>
      <c r="BD18" s="136"/>
      <c r="BE18" s="136"/>
      <c r="BF18" s="136"/>
      <c r="BG18" s="136"/>
    </row>
    <row r="19" spans="1:59" s="4" customFormat="1" ht="18.75" customHeight="1" x14ac:dyDescent="0.4">
      <c r="A19" s="1021"/>
      <c r="B19" s="1021"/>
      <c r="C19" s="1021"/>
      <c r="D19" s="1021"/>
      <c r="E19" s="1023"/>
      <c r="F19" s="1025"/>
      <c r="G19" s="686"/>
      <c r="H19" s="687"/>
      <c r="I19" s="687"/>
      <c r="J19" s="687"/>
      <c r="K19" s="688"/>
      <c r="L19" s="1026"/>
      <c r="M19" s="1026"/>
      <c r="N19" s="1026"/>
      <c r="O19" s="1026"/>
      <c r="P19" s="1026"/>
      <c r="Q19" s="1026"/>
      <c r="R19" s="1026"/>
      <c r="S19" s="1023"/>
      <c r="T19" s="1025"/>
      <c r="U19" s="1053"/>
      <c r="V19" s="1054"/>
      <c r="W19" s="1054"/>
      <c r="X19" s="1055"/>
      <c r="Y19" s="1023"/>
      <c r="Z19" s="1025"/>
      <c r="AA19" s="1007"/>
      <c r="AB19" s="1008"/>
      <c r="AC19" s="1009"/>
      <c r="AD19" s="1010"/>
      <c r="AE19" s="1010"/>
      <c r="AF19" s="1010"/>
      <c r="AG19" s="1010"/>
      <c r="AH19" s="1010"/>
      <c r="AI19" s="1010"/>
      <c r="AJ19" s="1010"/>
      <c r="AK19" s="1010"/>
      <c r="AL19" s="1010"/>
      <c r="AM19" s="1010"/>
      <c r="AN19" s="1020"/>
      <c r="AO19" s="1020"/>
      <c r="AP19" s="1020"/>
      <c r="AQ19" s="1020"/>
      <c r="AR19" s="1020"/>
      <c r="AS19" s="1020"/>
      <c r="AT19" s="1003"/>
      <c r="AU19" s="1004"/>
      <c r="AV19" s="136"/>
      <c r="AW19" s="136"/>
      <c r="AX19" s="136"/>
      <c r="AY19" s="136"/>
      <c r="AZ19" s="136"/>
      <c r="BA19" s="136"/>
      <c r="BB19" s="136"/>
      <c r="BC19" s="136"/>
      <c r="BD19" s="136"/>
      <c r="BE19" s="136"/>
      <c r="BF19" s="136"/>
      <c r="BG19" s="136"/>
    </row>
    <row r="20" spans="1:59" s="4" customFormat="1" ht="18.75" customHeight="1" x14ac:dyDescent="0.4">
      <c r="A20" s="1021"/>
      <c r="B20" s="1021"/>
      <c r="C20" s="1021"/>
      <c r="D20" s="1021"/>
      <c r="E20" s="1022"/>
      <c r="F20" s="1024"/>
      <c r="G20" s="683"/>
      <c r="H20" s="684"/>
      <c r="I20" s="684"/>
      <c r="J20" s="684"/>
      <c r="K20" s="685"/>
      <c r="L20" s="1026"/>
      <c r="M20" s="1026"/>
      <c r="N20" s="1026"/>
      <c r="O20" s="1026"/>
      <c r="P20" s="1026"/>
      <c r="Q20" s="1026"/>
      <c r="R20" s="1026"/>
      <c r="S20" s="1056"/>
      <c r="T20" s="1024"/>
      <c r="U20" s="1050"/>
      <c r="V20" s="1051"/>
      <c r="W20" s="1051"/>
      <c r="X20" s="1052"/>
      <c r="Y20" s="1056"/>
      <c r="Z20" s="1024"/>
      <c r="AA20" s="1005"/>
      <c r="AB20" s="1006"/>
      <c r="AC20" s="1009"/>
      <c r="AD20" s="1010"/>
      <c r="AE20" s="1010"/>
      <c r="AF20" s="1010"/>
      <c r="AG20" s="1010"/>
      <c r="AH20" s="1010"/>
      <c r="AI20" s="1010"/>
      <c r="AJ20" s="1010"/>
      <c r="AK20" s="1010"/>
      <c r="AL20" s="1010"/>
      <c r="AM20" s="1010"/>
      <c r="AN20" s="1020"/>
      <c r="AO20" s="1020"/>
      <c r="AP20" s="1020"/>
      <c r="AQ20" s="1020"/>
      <c r="AR20" s="1020"/>
      <c r="AS20" s="1020"/>
      <c r="AT20" s="1001" t="str">
        <f t="shared" ref="AT20" si="5">IF(SUM(AD20:AS21)=0,"",SUM(AD20:AS21))</f>
        <v/>
      </c>
      <c r="AU20" s="1002"/>
      <c r="AV20" s="136"/>
      <c r="AW20" s="136"/>
      <c r="AX20" s="136"/>
      <c r="AY20" s="136"/>
      <c r="AZ20" s="136"/>
      <c r="BA20" s="136"/>
      <c r="BB20" s="136"/>
      <c r="BC20" s="136"/>
      <c r="BD20" s="136"/>
      <c r="BE20" s="136"/>
      <c r="BF20" s="136"/>
      <c r="BG20" s="136"/>
    </row>
    <row r="21" spans="1:59" s="4" customFormat="1" ht="18.75" customHeight="1" x14ac:dyDescent="0.4">
      <c r="A21" s="1021"/>
      <c r="B21" s="1021"/>
      <c r="C21" s="1021"/>
      <c r="D21" s="1021"/>
      <c r="E21" s="1023"/>
      <c r="F21" s="1025"/>
      <c r="G21" s="686"/>
      <c r="H21" s="687"/>
      <c r="I21" s="687"/>
      <c r="J21" s="687"/>
      <c r="K21" s="688"/>
      <c r="L21" s="1026"/>
      <c r="M21" s="1026"/>
      <c r="N21" s="1026"/>
      <c r="O21" s="1026"/>
      <c r="P21" s="1026"/>
      <c r="Q21" s="1026"/>
      <c r="R21" s="1026"/>
      <c r="S21" s="1057"/>
      <c r="T21" s="1025"/>
      <c r="U21" s="1053"/>
      <c r="V21" s="1054"/>
      <c r="W21" s="1054"/>
      <c r="X21" s="1055"/>
      <c r="Y21" s="1057"/>
      <c r="Z21" s="1025"/>
      <c r="AA21" s="1007"/>
      <c r="AB21" s="1008"/>
      <c r="AC21" s="1009"/>
      <c r="AD21" s="1010"/>
      <c r="AE21" s="1010"/>
      <c r="AF21" s="1010"/>
      <c r="AG21" s="1010"/>
      <c r="AH21" s="1010"/>
      <c r="AI21" s="1010"/>
      <c r="AJ21" s="1010"/>
      <c r="AK21" s="1010"/>
      <c r="AL21" s="1010"/>
      <c r="AM21" s="1010"/>
      <c r="AN21" s="1020"/>
      <c r="AO21" s="1020"/>
      <c r="AP21" s="1020"/>
      <c r="AQ21" s="1020"/>
      <c r="AR21" s="1020"/>
      <c r="AS21" s="1020"/>
      <c r="AT21" s="1003"/>
      <c r="AU21" s="1004"/>
      <c r="AV21" s="136"/>
      <c r="AW21" s="136"/>
      <c r="AX21" s="136"/>
      <c r="AY21" s="136"/>
      <c r="AZ21" s="136"/>
      <c r="BA21" s="136"/>
      <c r="BB21" s="136"/>
      <c r="BC21" s="136"/>
      <c r="BD21" s="136"/>
      <c r="BE21" s="136"/>
      <c r="BF21" s="136"/>
      <c r="BG21" s="136"/>
    </row>
    <row r="22" spans="1:59" s="4" customFormat="1" ht="18.75" customHeight="1" x14ac:dyDescent="0.4">
      <c r="A22" s="1021"/>
      <c r="B22" s="1021"/>
      <c r="C22" s="1021"/>
      <c r="D22" s="1021"/>
      <c r="E22" s="1022"/>
      <c r="F22" s="1024"/>
      <c r="G22" s="683"/>
      <c r="H22" s="684"/>
      <c r="I22" s="684"/>
      <c r="J22" s="684"/>
      <c r="K22" s="685"/>
      <c r="L22" s="1026"/>
      <c r="M22" s="1026"/>
      <c r="N22" s="1026"/>
      <c r="O22" s="1026"/>
      <c r="P22" s="1026"/>
      <c r="Q22" s="1026"/>
      <c r="R22" s="1026"/>
      <c r="S22" s="1056"/>
      <c r="T22" s="1024"/>
      <c r="U22" s="1050"/>
      <c r="V22" s="1051"/>
      <c r="W22" s="1051"/>
      <c r="X22" s="1052"/>
      <c r="Y22" s="1056"/>
      <c r="Z22" s="1024"/>
      <c r="AA22" s="1005"/>
      <c r="AB22" s="1006"/>
      <c r="AC22" s="1009"/>
      <c r="AD22" s="1010"/>
      <c r="AE22" s="1010"/>
      <c r="AF22" s="1010"/>
      <c r="AG22" s="1010"/>
      <c r="AH22" s="1010"/>
      <c r="AI22" s="1010"/>
      <c r="AJ22" s="1010"/>
      <c r="AK22" s="1010"/>
      <c r="AL22" s="1010"/>
      <c r="AM22" s="1010"/>
      <c r="AN22" s="1020"/>
      <c r="AO22" s="1020"/>
      <c r="AP22" s="1020"/>
      <c r="AQ22" s="1020"/>
      <c r="AR22" s="1020"/>
      <c r="AS22" s="1020"/>
      <c r="AT22" s="1001" t="str">
        <f t="shared" ref="AT22" si="6">IF(SUM(AD22:AS23)=0,"",SUM(AD22:AS23))</f>
        <v/>
      </c>
      <c r="AU22" s="1002"/>
      <c r="AV22" s="136"/>
      <c r="AW22" s="136"/>
      <c r="AX22" s="136"/>
      <c r="AY22" s="136"/>
      <c r="AZ22" s="136"/>
      <c r="BA22" s="136"/>
      <c r="BB22" s="136"/>
      <c r="BC22" s="136"/>
      <c r="BD22" s="136"/>
      <c r="BE22" s="136"/>
      <c r="BF22" s="136"/>
      <c r="BG22" s="136"/>
    </row>
    <row r="23" spans="1:59" s="4" customFormat="1" ht="18.75" customHeight="1" x14ac:dyDescent="0.4">
      <c r="A23" s="1021"/>
      <c r="B23" s="1021"/>
      <c r="C23" s="1021"/>
      <c r="D23" s="1021"/>
      <c r="E23" s="1023"/>
      <c r="F23" s="1025"/>
      <c r="G23" s="686"/>
      <c r="H23" s="687"/>
      <c r="I23" s="687"/>
      <c r="J23" s="687"/>
      <c r="K23" s="688"/>
      <c r="L23" s="1026"/>
      <c r="M23" s="1026"/>
      <c r="N23" s="1026"/>
      <c r="O23" s="1026"/>
      <c r="P23" s="1026"/>
      <c r="Q23" s="1026"/>
      <c r="R23" s="1026"/>
      <c r="S23" s="1057"/>
      <c r="T23" s="1025"/>
      <c r="U23" s="1053"/>
      <c r="V23" s="1054"/>
      <c r="W23" s="1054"/>
      <c r="X23" s="1055"/>
      <c r="Y23" s="1057"/>
      <c r="Z23" s="1025"/>
      <c r="AA23" s="1007"/>
      <c r="AB23" s="1008"/>
      <c r="AC23" s="1009"/>
      <c r="AD23" s="1010"/>
      <c r="AE23" s="1010"/>
      <c r="AF23" s="1010"/>
      <c r="AG23" s="1010"/>
      <c r="AH23" s="1010"/>
      <c r="AI23" s="1010"/>
      <c r="AJ23" s="1010"/>
      <c r="AK23" s="1010"/>
      <c r="AL23" s="1010"/>
      <c r="AM23" s="1010"/>
      <c r="AN23" s="1020"/>
      <c r="AO23" s="1020"/>
      <c r="AP23" s="1020"/>
      <c r="AQ23" s="1020"/>
      <c r="AR23" s="1020"/>
      <c r="AS23" s="1020"/>
      <c r="AT23" s="1003"/>
      <c r="AU23" s="1004"/>
      <c r="AV23" s="136"/>
      <c r="AW23" s="136"/>
      <c r="AX23" s="136"/>
      <c r="AY23" s="136"/>
      <c r="AZ23" s="136"/>
      <c r="BA23" s="136"/>
      <c r="BB23" s="136"/>
      <c r="BC23" s="136"/>
      <c r="BD23" s="136"/>
      <c r="BE23" s="136"/>
      <c r="BF23" s="136"/>
      <c r="BG23" s="136"/>
    </row>
    <row r="24" spans="1:59" s="4" customFormat="1" ht="18.75" customHeight="1" x14ac:dyDescent="0.4">
      <c r="A24" s="1021"/>
      <c r="B24" s="1021"/>
      <c r="C24" s="1021"/>
      <c r="D24" s="1021"/>
      <c r="E24" s="1022"/>
      <c r="F24" s="1024"/>
      <c r="G24" s="683"/>
      <c r="H24" s="684"/>
      <c r="I24" s="684"/>
      <c r="J24" s="684"/>
      <c r="K24" s="685"/>
      <c r="L24" s="1026"/>
      <c r="M24" s="1026"/>
      <c r="N24" s="1026"/>
      <c r="O24" s="1026"/>
      <c r="P24" s="1026"/>
      <c r="Q24" s="1026"/>
      <c r="R24" s="1026"/>
      <c r="S24" s="1056"/>
      <c r="T24" s="1024"/>
      <c r="U24" s="1050"/>
      <c r="V24" s="1051"/>
      <c r="W24" s="1051"/>
      <c r="X24" s="1052"/>
      <c r="Y24" s="1056"/>
      <c r="Z24" s="1024"/>
      <c r="AA24" s="1005"/>
      <c r="AB24" s="1006"/>
      <c r="AC24" s="1009"/>
      <c r="AD24" s="1010"/>
      <c r="AE24" s="1010"/>
      <c r="AF24" s="1010"/>
      <c r="AG24" s="1010"/>
      <c r="AH24" s="1010"/>
      <c r="AI24" s="1010"/>
      <c r="AJ24" s="1010"/>
      <c r="AK24" s="1010"/>
      <c r="AL24" s="1010"/>
      <c r="AM24" s="1010"/>
      <c r="AN24" s="1020"/>
      <c r="AO24" s="1020"/>
      <c r="AP24" s="1020"/>
      <c r="AQ24" s="1020"/>
      <c r="AR24" s="1020"/>
      <c r="AS24" s="1020"/>
      <c r="AT24" s="1001" t="str">
        <f t="shared" ref="AT24" si="7">IF(SUM(AD24:AS25)=0,"",SUM(AD24:AS25))</f>
        <v/>
      </c>
      <c r="AU24" s="1002"/>
      <c r="AV24" s="136"/>
      <c r="AW24" s="136"/>
      <c r="AX24" s="136"/>
      <c r="AY24" s="136"/>
      <c r="AZ24" s="136"/>
      <c r="BA24" s="136"/>
      <c r="BB24" s="136"/>
      <c r="BC24" s="136"/>
      <c r="BD24" s="136"/>
      <c r="BE24" s="136"/>
      <c r="BF24" s="136"/>
      <c r="BG24" s="136"/>
    </row>
    <row r="25" spans="1:59" s="4" customFormat="1" ht="18.75" customHeight="1" x14ac:dyDescent="0.4">
      <c r="A25" s="1021"/>
      <c r="B25" s="1021"/>
      <c r="C25" s="1021"/>
      <c r="D25" s="1021"/>
      <c r="E25" s="1023"/>
      <c r="F25" s="1025"/>
      <c r="G25" s="686"/>
      <c r="H25" s="687"/>
      <c r="I25" s="687"/>
      <c r="J25" s="687"/>
      <c r="K25" s="688"/>
      <c r="L25" s="1026"/>
      <c r="M25" s="1026"/>
      <c r="N25" s="1026"/>
      <c r="O25" s="1026"/>
      <c r="P25" s="1026"/>
      <c r="Q25" s="1026"/>
      <c r="R25" s="1026"/>
      <c r="S25" s="1057"/>
      <c r="T25" s="1025"/>
      <c r="U25" s="1053"/>
      <c r="V25" s="1054"/>
      <c r="W25" s="1054"/>
      <c r="X25" s="1055"/>
      <c r="Y25" s="1057"/>
      <c r="Z25" s="1025"/>
      <c r="AA25" s="1007"/>
      <c r="AB25" s="1008"/>
      <c r="AC25" s="1009"/>
      <c r="AD25" s="1010"/>
      <c r="AE25" s="1010"/>
      <c r="AF25" s="1010"/>
      <c r="AG25" s="1010"/>
      <c r="AH25" s="1010"/>
      <c r="AI25" s="1010"/>
      <c r="AJ25" s="1010"/>
      <c r="AK25" s="1010"/>
      <c r="AL25" s="1010"/>
      <c r="AM25" s="1010"/>
      <c r="AN25" s="1020"/>
      <c r="AO25" s="1020"/>
      <c r="AP25" s="1020"/>
      <c r="AQ25" s="1020"/>
      <c r="AR25" s="1020"/>
      <c r="AS25" s="1020"/>
      <c r="AT25" s="1003"/>
      <c r="AU25" s="1004"/>
      <c r="AV25" s="136"/>
      <c r="AW25" s="136"/>
      <c r="AX25" s="136"/>
      <c r="AY25" s="136"/>
      <c r="AZ25" s="136"/>
      <c r="BA25" s="136"/>
      <c r="BB25" s="136"/>
      <c r="BC25" s="136"/>
      <c r="BD25" s="136"/>
      <c r="BE25" s="136"/>
      <c r="BF25" s="136"/>
      <c r="BG25" s="136"/>
    </row>
    <row r="26" spans="1:59" s="4" customFormat="1" ht="18.75" customHeight="1" x14ac:dyDescent="0.4">
      <c r="A26" s="1021"/>
      <c r="B26" s="1021"/>
      <c r="C26" s="1021"/>
      <c r="D26" s="1021"/>
      <c r="E26" s="1022"/>
      <c r="F26" s="1024"/>
      <c r="G26" s="683"/>
      <c r="H26" s="684"/>
      <c r="I26" s="684"/>
      <c r="J26" s="684"/>
      <c r="K26" s="685"/>
      <c r="L26" s="1026"/>
      <c r="M26" s="1026"/>
      <c r="N26" s="1026"/>
      <c r="O26" s="1026"/>
      <c r="P26" s="1026"/>
      <c r="Q26" s="1026"/>
      <c r="R26" s="1026"/>
      <c r="S26" s="1056"/>
      <c r="T26" s="1024"/>
      <c r="U26" s="1050"/>
      <c r="V26" s="1051"/>
      <c r="W26" s="1051"/>
      <c r="X26" s="1052"/>
      <c r="Y26" s="1056"/>
      <c r="Z26" s="1024"/>
      <c r="AA26" s="1005"/>
      <c r="AB26" s="1006"/>
      <c r="AC26" s="1009"/>
      <c r="AD26" s="1010"/>
      <c r="AE26" s="1010"/>
      <c r="AF26" s="1010"/>
      <c r="AG26" s="1010"/>
      <c r="AH26" s="1010"/>
      <c r="AI26" s="1010"/>
      <c r="AJ26" s="1010"/>
      <c r="AK26" s="1010"/>
      <c r="AL26" s="1010"/>
      <c r="AM26" s="1010"/>
      <c r="AN26" s="1020"/>
      <c r="AO26" s="1020"/>
      <c r="AP26" s="1020"/>
      <c r="AQ26" s="1020"/>
      <c r="AR26" s="1020"/>
      <c r="AS26" s="1020"/>
      <c r="AT26" s="1001" t="str">
        <f t="shared" ref="AT26" si="8">IF(SUM(AD26:AS27)=0,"",SUM(AD26:AS27))</f>
        <v/>
      </c>
      <c r="AU26" s="1002"/>
      <c r="AV26" s="136"/>
      <c r="AW26" s="136"/>
      <c r="AX26" s="136"/>
      <c r="AY26" s="136"/>
      <c r="AZ26" s="136"/>
      <c r="BA26" s="136"/>
      <c r="BB26" s="136"/>
      <c r="BC26" s="136"/>
      <c r="BD26" s="136"/>
      <c r="BE26" s="136"/>
      <c r="BF26" s="136"/>
      <c r="BG26" s="136"/>
    </row>
    <row r="27" spans="1:59" s="4" customFormat="1" ht="18.75" customHeight="1" x14ac:dyDescent="0.4">
      <c r="A27" s="1021"/>
      <c r="B27" s="1021"/>
      <c r="C27" s="1021"/>
      <c r="D27" s="1021"/>
      <c r="E27" s="1023"/>
      <c r="F27" s="1025"/>
      <c r="G27" s="686"/>
      <c r="H27" s="687"/>
      <c r="I27" s="687"/>
      <c r="J27" s="687"/>
      <c r="K27" s="688"/>
      <c r="L27" s="1026"/>
      <c r="M27" s="1026"/>
      <c r="N27" s="1026"/>
      <c r="O27" s="1026"/>
      <c r="P27" s="1026"/>
      <c r="Q27" s="1026"/>
      <c r="R27" s="1026"/>
      <c r="S27" s="1057"/>
      <c r="T27" s="1025"/>
      <c r="U27" s="1053"/>
      <c r="V27" s="1054"/>
      <c r="W27" s="1054"/>
      <c r="X27" s="1055"/>
      <c r="Y27" s="1057"/>
      <c r="Z27" s="1025"/>
      <c r="AA27" s="1007"/>
      <c r="AB27" s="1008"/>
      <c r="AC27" s="1009"/>
      <c r="AD27" s="1010"/>
      <c r="AE27" s="1010"/>
      <c r="AF27" s="1010"/>
      <c r="AG27" s="1010"/>
      <c r="AH27" s="1010"/>
      <c r="AI27" s="1010"/>
      <c r="AJ27" s="1010"/>
      <c r="AK27" s="1010"/>
      <c r="AL27" s="1010"/>
      <c r="AM27" s="1010"/>
      <c r="AN27" s="1020"/>
      <c r="AO27" s="1020"/>
      <c r="AP27" s="1020"/>
      <c r="AQ27" s="1020"/>
      <c r="AR27" s="1020"/>
      <c r="AS27" s="1020"/>
      <c r="AT27" s="1003"/>
      <c r="AU27" s="1004"/>
      <c r="AV27" s="136"/>
      <c r="AW27" s="136"/>
      <c r="AX27" s="136"/>
      <c r="AY27" s="136"/>
      <c r="AZ27" s="136"/>
      <c r="BA27" s="136"/>
      <c r="BB27" s="136"/>
      <c r="BC27" s="136"/>
      <c r="BD27" s="136"/>
      <c r="BE27" s="136"/>
      <c r="BF27" s="136"/>
      <c r="BG27" s="136"/>
    </row>
    <row r="28" spans="1:59" s="4" customFormat="1" ht="18.75" customHeight="1" x14ac:dyDescent="0.4">
      <c r="A28" s="1021"/>
      <c r="B28" s="1021"/>
      <c r="C28" s="1021"/>
      <c r="D28" s="1021"/>
      <c r="E28" s="1022"/>
      <c r="F28" s="1024"/>
      <c r="G28" s="683"/>
      <c r="H28" s="684"/>
      <c r="I28" s="684"/>
      <c r="J28" s="684"/>
      <c r="K28" s="685"/>
      <c r="L28" s="1026"/>
      <c r="M28" s="1026"/>
      <c r="N28" s="1026"/>
      <c r="O28" s="1026"/>
      <c r="P28" s="1026"/>
      <c r="Q28" s="1026"/>
      <c r="R28" s="1026"/>
      <c r="S28" s="1056"/>
      <c r="T28" s="1024"/>
      <c r="U28" s="1050"/>
      <c r="V28" s="1051"/>
      <c r="W28" s="1051"/>
      <c r="X28" s="1052"/>
      <c r="Y28" s="1056"/>
      <c r="Z28" s="1024"/>
      <c r="AA28" s="1005"/>
      <c r="AB28" s="1006"/>
      <c r="AC28" s="1009"/>
      <c r="AD28" s="1010"/>
      <c r="AE28" s="1010"/>
      <c r="AF28" s="1010"/>
      <c r="AG28" s="1010"/>
      <c r="AH28" s="1010"/>
      <c r="AI28" s="1010"/>
      <c r="AJ28" s="1010"/>
      <c r="AK28" s="1010"/>
      <c r="AL28" s="1010"/>
      <c r="AM28" s="1010"/>
      <c r="AN28" s="1020"/>
      <c r="AO28" s="1020"/>
      <c r="AP28" s="1020"/>
      <c r="AQ28" s="1020"/>
      <c r="AR28" s="1020"/>
      <c r="AS28" s="1020"/>
      <c r="AT28" s="1001" t="str">
        <f t="shared" ref="AT28" si="9">IF(SUM(AD28:AS29)=0,"",SUM(AD28:AS29))</f>
        <v/>
      </c>
      <c r="AU28" s="1002"/>
      <c r="AV28" s="136"/>
      <c r="AW28" s="136"/>
      <c r="AX28" s="136"/>
      <c r="AY28" s="136"/>
      <c r="AZ28" s="136"/>
      <c r="BA28" s="136"/>
      <c r="BB28" s="136"/>
      <c r="BC28" s="136"/>
      <c r="BD28" s="136"/>
      <c r="BE28" s="136"/>
      <c r="BF28" s="136"/>
      <c r="BG28" s="136"/>
    </row>
    <row r="29" spans="1:59" s="4" customFormat="1" ht="18.75" customHeight="1" x14ac:dyDescent="0.4">
      <c r="A29" s="1021"/>
      <c r="B29" s="1021"/>
      <c r="C29" s="1021"/>
      <c r="D29" s="1021"/>
      <c r="E29" s="1023"/>
      <c r="F29" s="1025"/>
      <c r="G29" s="686"/>
      <c r="H29" s="687"/>
      <c r="I29" s="687"/>
      <c r="J29" s="687"/>
      <c r="K29" s="688"/>
      <c r="L29" s="1026"/>
      <c r="M29" s="1026"/>
      <c r="N29" s="1026"/>
      <c r="O29" s="1026"/>
      <c r="P29" s="1026"/>
      <c r="Q29" s="1026"/>
      <c r="R29" s="1026"/>
      <c r="S29" s="1057"/>
      <c r="T29" s="1025"/>
      <c r="U29" s="1053"/>
      <c r="V29" s="1054"/>
      <c r="W29" s="1054"/>
      <c r="X29" s="1055"/>
      <c r="Y29" s="1057"/>
      <c r="Z29" s="1025"/>
      <c r="AA29" s="1007"/>
      <c r="AB29" s="1008"/>
      <c r="AC29" s="1009"/>
      <c r="AD29" s="1010"/>
      <c r="AE29" s="1010"/>
      <c r="AF29" s="1010"/>
      <c r="AG29" s="1010"/>
      <c r="AH29" s="1010"/>
      <c r="AI29" s="1010"/>
      <c r="AJ29" s="1010"/>
      <c r="AK29" s="1010"/>
      <c r="AL29" s="1010"/>
      <c r="AM29" s="1010"/>
      <c r="AN29" s="1020"/>
      <c r="AO29" s="1020"/>
      <c r="AP29" s="1020"/>
      <c r="AQ29" s="1020"/>
      <c r="AR29" s="1020"/>
      <c r="AS29" s="1020"/>
      <c r="AT29" s="1003"/>
      <c r="AU29" s="1004"/>
      <c r="AV29" s="136"/>
      <c r="AW29" s="136"/>
      <c r="AX29" s="136"/>
      <c r="AY29" s="136"/>
      <c r="AZ29" s="136"/>
      <c r="BA29" s="136"/>
      <c r="BB29" s="136"/>
      <c r="BC29" s="136"/>
      <c r="BD29" s="136"/>
      <c r="BE29" s="136"/>
      <c r="BF29" s="136"/>
      <c r="BG29" s="136"/>
    </row>
    <row r="30" spans="1:59" s="4" customFormat="1" ht="18.75" customHeight="1" x14ac:dyDescent="0.4">
      <c r="A30" s="1021"/>
      <c r="B30" s="1021"/>
      <c r="C30" s="1021"/>
      <c r="D30" s="1021"/>
      <c r="E30" s="1022"/>
      <c r="F30" s="1024"/>
      <c r="G30" s="683"/>
      <c r="H30" s="684"/>
      <c r="I30" s="684"/>
      <c r="J30" s="684"/>
      <c r="K30" s="685"/>
      <c r="L30" s="1026"/>
      <c r="M30" s="1026"/>
      <c r="N30" s="1026"/>
      <c r="O30" s="1026"/>
      <c r="P30" s="1026"/>
      <c r="Q30" s="1026"/>
      <c r="R30" s="1026"/>
      <c r="S30" s="1056"/>
      <c r="T30" s="1024"/>
      <c r="U30" s="1050"/>
      <c r="V30" s="1051"/>
      <c r="W30" s="1051"/>
      <c r="X30" s="1052"/>
      <c r="Y30" s="1056"/>
      <c r="Z30" s="1024"/>
      <c r="AA30" s="1005"/>
      <c r="AB30" s="1006"/>
      <c r="AC30" s="1009"/>
      <c r="AD30" s="1010"/>
      <c r="AE30" s="1010"/>
      <c r="AF30" s="1010"/>
      <c r="AG30" s="1010"/>
      <c r="AH30" s="1010"/>
      <c r="AI30" s="1010"/>
      <c r="AJ30" s="1010"/>
      <c r="AK30" s="1010"/>
      <c r="AL30" s="1010"/>
      <c r="AM30" s="1010"/>
      <c r="AN30" s="1020"/>
      <c r="AO30" s="1020"/>
      <c r="AP30" s="1020"/>
      <c r="AQ30" s="1020"/>
      <c r="AR30" s="1020"/>
      <c r="AS30" s="1020"/>
      <c r="AT30" s="1001" t="str">
        <f t="shared" ref="AT30" si="10">IF(SUM(AD30:AS31)=0,"",SUM(AD30:AS31))</f>
        <v/>
      </c>
      <c r="AU30" s="1002"/>
      <c r="AV30" s="136"/>
      <c r="AW30" s="136"/>
      <c r="AX30" s="136"/>
      <c r="AY30" s="136"/>
      <c r="AZ30" s="136"/>
      <c r="BA30" s="136"/>
      <c r="BB30" s="136"/>
      <c r="BC30" s="136"/>
      <c r="BD30" s="136"/>
      <c r="BE30" s="136"/>
      <c r="BF30" s="136"/>
      <c r="BG30" s="136"/>
    </row>
    <row r="31" spans="1:59" s="4" customFormat="1" ht="18.75" customHeight="1" x14ac:dyDescent="0.4">
      <c r="A31" s="1021"/>
      <c r="B31" s="1021"/>
      <c r="C31" s="1021"/>
      <c r="D31" s="1021"/>
      <c r="E31" s="1023"/>
      <c r="F31" s="1025"/>
      <c r="G31" s="686"/>
      <c r="H31" s="687"/>
      <c r="I31" s="687"/>
      <c r="J31" s="687"/>
      <c r="K31" s="688"/>
      <c r="L31" s="1026"/>
      <c r="M31" s="1026"/>
      <c r="N31" s="1026"/>
      <c r="O31" s="1026"/>
      <c r="P31" s="1026"/>
      <c r="Q31" s="1026"/>
      <c r="R31" s="1026"/>
      <c r="S31" s="1057"/>
      <c r="T31" s="1025"/>
      <c r="U31" s="1053"/>
      <c r="V31" s="1054"/>
      <c r="W31" s="1054"/>
      <c r="X31" s="1055"/>
      <c r="Y31" s="1057"/>
      <c r="Z31" s="1025"/>
      <c r="AA31" s="1007"/>
      <c r="AB31" s="1008"/>
      <c r="AC31" s="1009"/>
      <c r="AD31" s="1010"/>
      <c r="AE31" s="1010"/>
      <c r="AF31" s="1010"/>
      <c r="AG31" s="1010"/>
      <c r="AH31" s="1010"/>
      <c r="AI31" s="1010"/>
      <c r="AJ31" s="1010"/>
      <c r="AK31" s="1010"/>
      <c r="AL31" s="1010"/>
      <c r="AM31" s="1010"/>
      <c r="AN31" s="1020"/>
      <c r="AO31" s="1020"/>
      <c r="AP31" s="1020"/>
      <c r="AQ31" s="1020"/>
      <c r="AR31" s="1020"/>
      <c r="AS31" s="1020"/>
      <c r="AT31" s="1003"/>
      <c r="AU31" s="1004"/>
      <c r="AV31" s="136"/>
      <c r="AW31" s="136"/>
      <c r="AX31" s="136"/>
      <c r="AY31" s="136"/>
      <c r="AZ31" s="136"/>
      <c r="BA31" s="136"/>
      <c r="BB31" s="136"/>
      <c r="BC31" s="136"/>
      <c r="BD31" s="136"/>
      <c r="BE31" s="136"/>
      <c r="BF31" s="136"/>
      <c r="BG31" s="136"/>
    </row>
    <row r="32" spans="1:59" s="4" customFormat="1" ht="18.75" customHeight="1" x14ac:dyDescent="0.4">
      <c r="A32" s="1021"/>
      <c r="B32" s="1021"/>
      <c r="C32" s="1021"/>
      <c r="D32" s="1021"/>
      <c r="E32" s="1022"/>
      <c r="F32" s="1024"/>
      <c r="G32" s="683"/>
      <c r="H32" s="684"/>
      <c r="I32" s="684"/>
      <c r="J32" s="684"/>
      <c r="K32" s="685"/>
      <c r="L32" s="1026"/>
      <c r="M32" s="1026"/>
      <c r="N32" s="1026"/>
      <c r="O32" s="1026"/>
      <c r="P32" s="1026"/>
      <c r="Q32" s="1026"/>
      <c r="R32" s="1026"/>
      <c r="S32" s="1056"/>
      <c r="T32" s="1024"/>
      <c r="U32" s="1050"/>
      <c r="V32" s="1051"/>
      <c r="W32" s="1051"/>
      <c r="X32" s="1052"/>
      <c r="Y32" s="1056"/>
      <c r="Z32" s="1024"/>
      <c r="AA32" s="1005"/>
      <c r="AB32" s="1006"/>
      <c r="AC32" s="1009"/>
      <c r="AD32" s="1010"/>
      <c r="AE32" s="1010"/>
      <c r="AF32" s="1010"/>
      <c r="AG32" s="1010"/>
      <c r="AH32" s="1010"/>
      <c r="AI32" s="1010"/>
      <c r="AJ32" s="1010"/>
      <c r="AK32" s="1010"/>
      <c r="AL32" s="1010"/>
      <c r="AM32" s="1010"/>
      <c r="AN32" s="1020"/>
      <c r="AO32" s="1020"/>
      <c r="AP32" s="1020"/>
      <c r="AQ32" s="1020"/>
      <c r="AR32" s="1020"/>
      <c r="AS32" s="1020"/>
      <c r="AT32" s="1001" t="str">
        <f t="shared" ref="AT32" si="11">IF(SUM(AD32:AS33)=0,"",SUM(AD32:AS33))</f>
        <v/>
      </c>
      <c r="AU32" s="1002"/>
      <c r="AV32" s="136"/>
      <c r="AW32" s="136"/>
      <c r="AX32" s="136"/>
      <c r="AY32" s="136"/>
      <c r="AZ32" s="136"/>
      <c r="BA32" s="136"/>
      <c r="BB32" s="136"/>
      <c r="BC32" s="136"/>
      <c r="BD32" s="136"/>
      <c r="BE32" s="136"/>
      <c r="BF32" s="136"/>
      <c r="BG32" s="136"/>
    </row>
    <row r="33" spans="1:59" s="4" customFormat="1" ht="18.75" customHeight="1" x14ac:dyDescent="0.4">
      <c r="A33" s="1021"/>
      <c r="B33" s="1021"/>
      <c r="C33" s="1021"/>
      <c r="D33" s="1021"/>
      <c r="E33" s="1023"/>
      <c r="F33" s="1025"/>
      <c r="G33" s="686"/>
      <c r="H33" s="687"/>
      <c r="I33" s="687"/>
      <c r="J33" s="687"/>
      <c r="K33" s="688"/>
      <c r="L33" s="1026"/>
      <c r="M33" s="1026"/>
      <c r="N33" s="1026"/>
      <c r="O33" s="1026"/>
      <c r="P33" s="1026"/>
      <c r="Q33" s="1026"/>
      <c r="R33" s="1026"/>
      <c r="S33" s="1057"/>
      <c r="T33" s="1025"/>
      <c r="U33" s="1053"/>
      <c r="V33" s="1054"/>
      <c r="W33" s="1054"/>
      <c r="X33" s="1055"/>
      <c r="Y33" s="1057"/>
      <c r="Z33" s="1025"/>
      <c r="AA33" s="1007"/>
      <c r="AB33" s="1008"/>
      <c r="AC33" s="1009"/>
      <c r="AD33" s="1010"/>
      <c r="AE33" s="1010"/>
      <c r="AF33" s="1010"/>
      <c r="AG33" s="1010"/>
      <c r="AH33" s="1010"/>
      <c r="AI33" s="1010"/>
      <c r="AJ33" s="1010"/>
      <c r="AK33" s="1010"/>
      <c r="AL33" s="1010"/>
      <c r="AM33" s="1010"/>
      <c r="AN33" s="1020"/>
      <c r="AO33" s="1020"/>
      <c r="AP33" s="1020"/>
      <c r="AQ33" s="1020"/>
      <c r="AR33" s="1020"/>
      <c r="AS33" s="1020"/>
      <c r="AT33" s="1003"/>
      <c r="AU33" s="1004"/>
      <c r="AV33" s="136"/>
      <c r="AW33" s="136"/>
      <c r="AX33" s="136"/>
      <c r="AY33" s="136"/>
      <c r="AZ33" s="136"/>
      <c r="BA33" s="136"/>
      <c r="BB33" s="136"/>
      <c r="BC33" s="136"/>
      <c r="BD33" s="136"/>
      <c r="BE33" s="136"/>
      <c r="BF33" s="136"/>
      <c r="BG33" s="136"/>
    </row>
    <row r="34" spans="1:59" s="4" customFormat="1" ht="18.75" customHeight="1" x14ac:dyDescent="0.4">
      <c r="A34" s="1021"/>
      <c r="B34" s="1021"/>
      <c r="C34" s="1021"/>
      <c r="D34" s="1021"/>
      <c r="E34" s="1022"/>
      <c r="F34" s="1024"/>
      <c r="G34" s="683"/>
      <c r="H34" s="684"/>
      <c r="I34" s="684"/>
      <c r="J34" s="684"/>
      <c r="K34" s="685"/>
      <c r="L34" s="1026"/>
      <c r="M34" s="1026"/>
      <c r="N34" s="1026"/>
      <c r="O34" s="1026"/>
      <c r="P34" s="1026"/>
      <c r="Q34" s="1026"/>
      <c r="R34" s="1026"/>
      <c r="S34" s="1056"/>
      <c r="T34" s="1024"/>
      <c r="U34" s="1050"/>
      <c r="V34" s="1051"/>
      <c r="W34" s="1051"/>
      <c r="X34" s="1052"/>
      <c r="Y34" s="1056"/>
      <c r="Z34" s="1024"/>
      <c r="AA34" s="1005"/>
      <c r="AB34" s="1006"/>
      <c r="AC34" s="1009"/>
      <c r="AD34" s="1010"/>
      <c r="AE34" s="1010"/>
      <c r="AF34" s="1010"/>
      <c r="AG34" s="1010"/>
      <c r="AH34" s="1010"/>
      <c r="AI34" s="1010"/>
      <c r="AJ34" s="1010"/>
      <c r="AK34" s="1010"/>
      <c r="AL34" s="1010"/>
      <c r="AM34" s="1010"/>
      <c r="AN34" s="1020"/>
      <c r="AO34" s="1020"/>
      <c r="AP34" s="1020"/>
      <c r="AQ34" s="1020"/>
      <c r="AR34" s="1020"/>
      <c r="AS34" s="1020"/>
      <c r="AT34" s="1001" t="str">
        <f t="shared" ref="AT34" si="12">IF(SUM(AD34:AS35)=0,"",SUM(AD34:AS35))</f>
        <v/>
      </c>
      <c r="AU34" s="1002"/>
      <c r="AV34" s="136"/>
      <c r="AW34" s="136"/>
      <c r="AX34" s="136"/>
      <c r="AY34" s="136"/>
      <c r="AZ34" s="136"/>
      <c r="BA34" s="136"/>
      <c r="BB34" s="136"/>
      <c r="BC34" s="136"/>
      <c r="BD34" s="136"/>
      <c r="BE34" s="136"/>
      <c r="BF34" s="136"/>
      <c r="BG34" s="136"/>
    </row>
    <row r="35" spans="1:59" s="4" customFormat="1" ht="18.75" customHeight="1" x14ac:dyDescent="0.4">
      <c r="A35" s="1021"/>
      <c r="B35" s="1021"/>
      <c r="C35" s="1021"/>
      <c r="D35" s="1021"/>
      <c r="E35" s="1023"/>
      <c r="F35" s="1025"/>
      <c r="G35" s="686"/>
      <c r="H35" s="687"/>
      <c r="I35" s="687"/>
      <c r="J35" s="687"/>
      <c r="K35" s="688"/>
      <c r="L35" s="1026"/>
      <c r="M35" s="1026"/>
      <c r="N35" s="1026"/>
      <c r="O35" s="1026"/>
      <c r="P35" s="1026"/>
      <c r="Q35" s="1026"/>
      <c r="R35" s="1026"/>
      <c r="S35" s="1057"/>
      <c r="T35" s="1025"/>
      <c r="U35" s="1053"/>
      <c r="V35" s="1054"/>
      <c r="W35" s="1054"/>
      <c r="X35" s="1055"/>
      <c r="Y35" s="1057"/>
      <c r="Z35" s="1025"/>
      <c r="AA35" s="1007"/>
      <c r="AB35" s="1008"/>
      <c r="AC35" s="1009"/>
      <c r="AD35" s="1010"/>
      <c r="AE35" s="1010"/>
      <c r="AF35" s="1010"/>
      <c r="AG35" s="1010"/>
      <c r="AH35" s="1010"/>
      <c r="AI35" s="1010"/>
      <c r="AJ35" s="1010"/>
      <c r="AK35" s="1010"/>
      <c r="AL35" s="1010"/>
      <c r="AM35" s="1010"/>
      <c r="AN35" s="1020"/>
      <c r="AO35" s="1020"/>
      <c r="AP35" s="1020"/>
      <c r="AQ35" s="1020"/>
      <c r="AR35" s="1020"/>
      <c r="AS35" s="1020"/>
      <c r="AT35" s="1003"/>
      <c r="AU35" s="1004"/>
      <c r="AV35" s="136"/>
      <c r="AW35" s="136"/>
      <c r="AX35" s="136"/>
      <c r="AY35" s="136"/>
      <c r="AZ35" s="136"/>
      <c r="BA35" s="136"/>
      <c r="BB35" s="136"/>
      <c r="BC35" s="136"/>
      <c r="BD35" s="136"/>
      <c r="BE35" s="136"/>
      <c r="BF35" s="136"/>
      <c r="BG35" s="136"/>
    </row>
    <row r="36" spans="1:59" s="4" customFormat="1" ht="18.75" customHeight="1" x14ac:dyDescent="0.4">
      <c r="A36" s="1021"/>
      <c r="B36" s="1021"/>
      <c r="C36" s="1021"/>
      <c r="D36" s="1021"/>
      <c r="E36" s="1022"/>
      <c r="F36" s="1024"/>
      <c r="G36" s="683"/>
      <c r="H36" s="684"/>
      <c r="I36" s="684"/>
      <c r="J36" s="684"/>
      <c r="K36" s="685"/>
      <c r="L36" s="1026"/>
      <c r="M36" s="1026"/>
      <c r="N36" s="1026"/>
      <c r="O36" s="1026"/>
      <c r="P36" s="1026"/>
      <c r="Q36" s="1026"/>
      <c r="R36" s="1026"/>
      <c r="S36" s="1056"/>
      <c r="T36" s="1024"/>
      <c r="U36" s="1050"/>
      <c r="V36" s="1051"/>
      <c r="W36" s="1051"/>
      <c r="X36" s="1052"/>
      <c r="Y36" s="1056"/>
      <c r="Z36" s="1024"/>
      <c r="AA36" s="1005"/>
      <c r="AB36" s="1006"/>
      <c r="AC36" s="1009"/>
      <c r="AD36" s="1010"/>
      <c r="AE36" s="1010"/>
      <c r="AF36" s="1010"/>
      <c r="AG36" s="1010"/>
      <c r="AH36" s="1010"/>
      <c r="AI36" s="1010"/>
      <c r="AJ36" s="1010"/>
      <c r="AK36" s="1010"/>
      <c r="AL36" s="1010"/>
      <c r="AM36" s="1010"/>
      <c r="AN36" s="1020"/>
      <c r="AO36" s="1020"/>
      <c r="AP36" s="1020"/>
      <c r="AQ36" s="1020"/>
      <c r="AR36" s="1020"/>
      <c r="AS36" s="1020"/>
      <c r="AT36" s="1001" t="str">
        <f t="shared" ref="AT36" si="13">IF(SUM(AD36:AS37)=0,"",SUM(AD36:AS37))</f>
        <v/>
      </c>
      <c r="AU36" s="1002"/>
      <c r="AV36" s="136"/>
      <c r="AW36" s="136"/>
      <c r="AX36" s="136"/>
      <c r="AY36" s="136"/>
      <c r="AZ36" s="136"/>
      <c r="BA36" s="136"/>
      <c r="BB36" s="136"/>
      <c r="BC36" s="136"/>
      <c r="BD36" s="136"/>
      <c r="BE36" s="136"/>
      <c r="BF36" s="136"/>
      <c r="BG36" s="136"/>
    </row>
    <row r="37" spans="1:59" s="4" customFormat="1" ht="18.75" customHeight="1" x14ac:dyDescent="0.4">
      <c r="A37" s="1021"/>
      <c r="B37" s="1021"/>
      <c r="C37" s="1021"/>
      <c r="D37" s="1021"/>
      <c r="E37" s="1023"/>
      <c r="F37" s="1025"/>
      <c r="G37" s="686"/>
      <c r="H37" s="687"/>
      <c r="I37" s="687"/>
      <c r="J37" s="687"/>
      <c r="K37" s="688"/>
      <c r="L37" s="1026"/>
      <c r="M37" s="1026"/>
      <c r="N37" s="1026"/>
      <c r="O37" s="1026"/>
      <c r="P37" s="1026"/>
      <c r="Q37" s="1026"/>
      <c r="R37" s="1026"/>
      <c r="S37" s="1057"/>
      <c r="T37" s="1025"/>
      <c r="U37" s="1053"/>
      <c r="V37" s="1054"/>
      <c r="W37" s="1054"/>
      <c r="X37" s="1055"/>
      <c r="Y37" s="1057"/>
      <c r="Z37" s="1025"/>
      <c r="AA37" s="1007"/>
      <c r="AB37" s="1008"/>
      <c r="AC37" s="1009"/>
      <c r="AD37" s="1010"/>
      <c r="AE37" s="1010"/>
      <c r="AF37" s="1010"/>
      <c r="AG37" s="1010"/>
      <c r="AH37" s="1010"/>
      <c r="AI37" s="1010"/>
      <c r="AJ37" s="1010"/>
      <c r="AK37" s="1010"/>
      <c r="AL37" s="1010"/>
      <c r="AM37" s="1010"/>
      <c r="AN37" s="1020"/>
      <c r="AO37" s="1020"/>
      <c r="AP37" s="1020"/>
      <c r="AQ37" s="1020"/>
      <c r="AR37" s="1020"/>
      <c r="AS37" s="1020"/>
      <c r="AT37" s="1003"/>
      <c r="AU37" s="1004"/>
      <c r="AV37" s="136"/>
      <c r="AW37" s="136"/>
      <c r="AX37" s="136"/>
      <c r="AY37" s="136"/>
      <c r="AZ37" s="136"/>
      <c r="BA37" s="136"/>
      <c r="BB37" s="136"/>
      <c r="BC37" s="136"/>
      <c r="BD37" s="136"/>
      <c r="BE37" s="136"/>
      <c r="BF37" s="136"/>
      <c r="BG37" s="136"/>
    </row>
    <row r="38" spans="1:59" s="4" customFormat="1" ht="18.75" customHeight="1" x14ac:dyDescent="0.4">
      <c r="A38" s="1021"/>
      <c r="B38" s="1021"/>
      <c r="C38" s="1021"/>
      <c r="D38" s="1021"/>
      <c r="E38" s="1022"/>
      <c r="F38" s="1024"/>
      <c r="G38" s="683"/>
      <c r="H38" s="684"/>
      <c r="I38" s="684"/>
      <c r="J38" s="684"/>
      <c r="K38" s="685"/>
      <c r="L38" s="1026"/>
      <c r="M38" s="1026"/>
      <c r="N38" s="1026"/>
      <c r="O38" s="1026"/>
      <c r="P38" s="1026"/>
      <c r="Q38" s="1026"/>
      <c r="R38" s="1026"/>
      <c r="S38" s="1056"/>
      <c r="T38" s="1024"/>
      <c r="U38" s="1050"/>
      <c r="V38" s="1051"/>
      <c r="W38" s="1051"/>
      <c r="X38" s="1052"/>
      <c r="Y38" s="1056"/>
      <c r="Z38" s="1024"/>
      <c r="AA38" s="1005"/>
      <c r="AB38" s="1006"/>
      <c r="AC38" s="1009"/>
      <c r="AD38" s="1010"/>
      <c r="AE38" s="1010"/>
      <c r="AF38" s="1010"/>
      <c r="AG38" s="1010"/>
      <c r="AH38" s="1010"/>
      <c r="AI38" s="1010"/>
      <c r="AJ38" s="1010"/>
      <c r="AK38" s="1010"/>
      <c r="AL38" s="1010"/>
      <c r="AM38" s="1010"/>
      <c r="AN38" s="1020"/>
      <c r="AO38" s="1020"/>
      <c r="AP38" s="1020"/>
      <c r="AQ38" s="1020"/>
      <c r="AR38" s="1020"/>
      <c r="AS38" s="1020"/>
      <c r="AT38" s="1001" t="str">
        <f t="shared" ref="AT38" si="14">IF(SUM(AD38:AS39)=0,"",SUM(AD38:AS39))</f>
        <v/>
      </c>
      <c r="AU38" s="1002"/>
      <c r="AV38" s="136"/>
      <c r="AW38" s="136"/>
      <c r="AX38" s="136"/>
      <c r="AY38" s="136"/>
      <c r="AZ38" s="136"/>
      <c r="BA38" s="136"/>
      <c r="BB38" s="136"/>
      <c r="BC38" s="136"/>
      <c r="BD38" s="136"/>
      <c r="BE38" s="136"/>
      <c r="BF38" s="136"/>
      <c r="BG38" s="136"/>
    </row>
    <row r="39" spans="1:59" s="4" customFormat="1" ht="18.75" customHeight="1" x14ac:dyDescent="0.4">
      <c r="A39" s="1021"/>
      <c r="B39" s="1021"/>
      <c r="C39" s="1021"/>
      <c r="D39" s="1021"/>
      <c r="E39" s="1023"/>
      <c r="F39" s="1025"/>
      <c r="G39" s="686"/>
      <c r="H39" s="687"/>
      <c r="I39" s="687"/>
      <c r="J39" s="687"/>
      <c r="K39" s="688"/>
      <c r="L39" s="1026"/>
      <c r="M39" s="1026"/>
      <c r="N39" s="1026"/>
      <c r="O39" s="1026"/>
      <c r="P39" s="1026"/>
      <c r="Q39" s="1026"/>
      <c r="R39" s="1026"/>
      <c r="S39" s="1057"/>
      <c r="T39" s="1025"/>
      <c r="U39" s="1053"/>
      <c r="V39" s="1054"/>
      <c r="W39" s="1054"/>
      <c r="X39" s="1055"/>
      <c r="Y39" s="1057"/>
      <c r="Z39" s="1025"/>
      <c r="AA39" s="1007"/>
      <c r="AB39" s="1008"/>
      <c r="AC39" s="1009"/>
      <c r="AD39" s="1010"/>
      <c r="AE39" s="1010"/>
      <c r="AF39" s="1010"/>
      <c r="AG39" s="1010"/>
      <c r="AH39" s="1010"/>
      <c r="AI39" s="1010"/>
      <c r="AJ39" s="1010"/>
      <c r="AK39" s="1010"/>
      <c r="AL39" s="1010"/>
      <c r="AM39" s="1010"/>
      <c r="AN39" s="1020"/>
      <c r="AO39" s="1020"/>
      <c r="AP39" s="1020"/>
      <c r="AQ39" s="1020"/>
      <c r="AR39" s="1020"/>
      <c r="AS39" s="1020"/>
      <c r="AT39" s="1003"/>
      <c r="AU39" s="1004"/>
      <c r="AV39" s="136"/>
      <c r="AW39" s="136"/>
      <c r="AX39" s="136"/>
      <c r="AY39" s="136"/>
      <c r="AZ39" s="136"/>
      <c r="BA39" s="136"/>
      <c r="BB39" s="136"/>
      <c r="BC39" s="136"/>
      <c r="BD39" s="136"/>
      <c r="BE39" s="136"/>
      <c r="BF39" s="136"/>
      <c r="BG39" s="136"/>
    </row>
    <row r="40" spans="1:59" s="4" customFormat="1" ht="18.75" customHeight="1" x14ac:dyDescent="0.4">
      <c r="A40" s="1021"/>
      <c r="B40" s="1021"/>
      <c r="C40" s="1021"/>
      <c r="D40" s="1021"/>
      <c r="E40" s="1022"/>
      <c r="F40" s="1024"/>
      <c r="G40" s="683"/>
      <c r="H40" s="684"/>
      <c r="I40" s="684"/>
      <c r="J40" s="684"/>
      <c r="K40" s="685"/>
      <c r="L40" s="1026"/>
      <c r="M40" s="1026"/>
      <c r="N40" s="1026"/>
      <c r="O40" s="1026"/>
      <c r="P40" s="1026"/>
      <c r="Q40" s="1026"/>
      <c r="R40" s="1026"/>
      <c r="S40" s="1056"/>
      <c r="T40" s="1024"/>
      <c r="U40" s="1050"/>
      <c r="V40" s="1051"/>
      <c r="W40" s="1051"/>
      <c r="X40" s="1052"/>
      <c r="Y40" s="1056"/>
      <c r="Z40" s="1024"/>
      <c r="AA40" s="1005"/>
      <c r="AB40" s="1006"/>
      <c r="AC40" s="1009"/>
      <c r="AD40" s="1010"/>
      <c r="AE40" s="1010"/>
      <c r="AF40" s="1010"/>
      <c r="AG40" s="1010"/>
      <c r="AH40" s="1010"/>
      <c r="AI40" s="1010"/>
      <c r="AJ40" s="1010"/>
      <c r="AK40" s="1010"/>
      <c r="AL40" s="1010"/>
      <c r="AM40" s="1010"/>
      <c r="AN40" s="1020"/>
      <c r="AO40" s="1020"/>
      <c r="AP40" s="1020"/>
      <c r="AQ40" s="1020"/>
      <c r="AR40" s="1020"/>
      <c r="AS40" s="1020"/>
      <c r="AT40" s="1001" t="str">
        <f t="shared" ref="AT40" si="15">IF(SUM(AD40:AS41)=0,"",SUM(AD40:AS41))</f>
        <v/>
      </c>
      <c r="AU40" s="1002"/>
      <c r="AV40" s="136"/>
      <c r="AW40" s="136"/>
      <c r="AX40" s="136"/>
      <c r="AY40" s="136"/>
      <c r="AZ40" s="136"/>
      <c r="BA40" s="136"/>
      <c r="BB40" s="136"/>
      <c r="BC40" s="136"/>
      <c r="BD40" s="136"/>
      <c r="BE40" s="136"/>
      <c r="BF40" s="136"/>
      <c r="BG40" s="136"/>
    </row>
    <row r="41" spans="1:59" s="4" customFormat="1" ht="18.75" customHeight="1" x14ac:dyDescent="0.4">
      <c r="A41" s="1021"/>
      <c r="B41" s="1021"/>
      <c r="C41" s="1021"/>
      <c r="D41" s="1021"/>
      <c r="E41" s="1023"/>
      <c r="F41" s="1025"/>
      <c r="G41" s="686"/>
      <c r="H41" s="687"/>
      <c r="I41" s="687"/>
      <c r="J41" s="687"/>
      <c r="K41" s="688"/>
      <c r="L41" s="1026"/>
      <c r="M41" s="1026"/>
      <c r="N41" s="1026"/>
      <c r="O41" s="1026"/>
      <c r="P41" s="1026"/>
      <c r="Q41" s="1026"/>
      <c r="R41" s="1026"/>
      <c r="S41" s="1057"/>
      <c r="T41" s="1025"/>
      <c r="U41" s="1053"/>
      <c r="V41" s="1054"/>
      <c r="W41" s="1054"/>
      <c r="X41" s="1055"/>
      <c r="Y41" s="1057"/>
      <c r="Z41" s="1025"/>
      <c r="AA41" s="1007"/>
      <c r="AB41" s="1008"/>
      <c r="AC41" s="1009"/>
      <c r="AD41" s="1010"/>
      <c r="AE41" s="1010"/>
      <c r="AF41" s="1010"/>
      <c r="AG41" s="1010"/>
      <c r="AH41" s="1010"/>
      <c r="AI41" s="1010"/>
      <c r="AJ41" s="1010"/>
      <c r="AK41" s="1010"/>
      <c r="AL41" s="1010"/>
      <c r="AM41" s="1010"/>
      <c r="AN41" s="1020"/>
      <c r="AO41" s="1020"/>
      <c r="AP41" s="1020"/>
      <c r="AQ41" s="1020"/>
      <c r="AR41" s="1020"/>
      <c r="AS41" s="1020"/>
      <c r="AT41" s="1003"/>
      <c r="AU41" s="1004"/>
      <c r="AV41" s="136"/>
      <c r="AW41" s="136"/>
      <c r="AX41" s="136"/>
      <c r="AY41" s="136"/>
      <c r="AZ41" s="136"/>
      <c r="BA41" s="136"/>
      <c r="BB41" s="136"/>
      <c r="BC41" s="136"/>
      <c r="BD41" s="136"/>
      <c r="BE41" s="136"/>
      <c r="BF41" s="136"/>
      <c r="BG41" s="136"/>
    </row>
    <row r="42" spans="1:59" s="4" customFormat="1" ht="18.75" customHeight="1" x14ac:dyDescent="0.4">
      <c r="A42" s="1021"/>
      <c r="B42" s="1021"/>
      <c r="C42" s="1021"/>
      <c r="D42" s="1021"/>
      <c r="E42" s="1022"/>
      <c r="F42" s="1024"/>
      <c r="G42" s="683"/>
      <c r="H42" s="684"/>
      <c r="I42" s="684"/>
      <c r="J42" s="684"/>
      <c r="K42" s="685"/>
      <c r="L42" s="1026"/>
      <c r="M42" s="1026"/>
      <c r="N42" s="1026"/>
      <c r="O42" s="1026"/>
      <c r="P42" s="1026"/>
      <c r="Q42" s="1026"/>
      <c r="R42" s="1026"/>
      <c r="S42" s="1056"/>
      <c r="T42" s="1024"/>
      <c r="U42" s="1050"/>
      <c r="V42" s="1051"/>
      <c r="W42" s="1051"/>
      <c r="X42" s="1052"/>
      <c r="Y42" s="1056"/>
      <c r="Z42" s="1024"/>
      <c r="AA42" s="1005"/>
      <c r="AB42" s="1006"/>
      <c r="AC42" s="1009"/>
      <c r="AD42" s="1010"/>
      <c r="AE42" s="1010"/>
      <c r="AF42" s="1010"/>
      <c r="AG42" s="1010"/>
      <c r="AH42" s="1010"/>
      <c r="AI42" s="1010"/>
      <c r="AJ42" s="1010"/>
      <c r="AK42" s="1010"/>
      <c r="AL42" s="1010"/>
      <c r="AM42" s="1010"/>
      <c r="AN42" s="1020"/>
      <c r="AO42" s="1020"/>
      <c r="AP42" s="1020"/>
      <c r="AQ42" s="1020"/>
      <c r="AR42" s="1020"/>
      <c r="AS42" s="1020"/>
      <c r="AT42" s="1001" t="str">
        <f t="shared" ref="AT42" si="16">IF(SUM(AD42:AS43)=0,"",SUM(AD42:AS43))</f>
        <v/>
      </c>
      <c r="AU42" s="1002"/>
      <c r="AV42" s="136"/>
      <c r="AW42" s="136"/>
      <c r="AX42" s="136"/>
      <c r="AY42" s="136"/>
      <c r="AZ42" s="136"/>
      <c r="BA42" s="136"/>
      <c r="BB42" s="136"/>
      <c r="BC42" s="136"/>
      <c r="BD42" s="136"/>
      <c r="BE42" s="136"/>
      <c r="BF42" s="136"/>
      <c r="BG42" s="136"/>
    </row>
    <row r="43" spans="1:59" s="4" customFormat="1" ht="18.75" customHeight="1" thickBot="1" x14ac:dyDescent="0.45">
      <c r="A43" s="1061"/>
      <c r="B43" s="1061"/>
      <c r="C43" s="1061"/>
      <c r="D43" s="1061"/>
      <c r="E43" s="1023"/>
      <c r="F43" s="1025"/>
      <c r="G43" s="686"/>
      <c r="H43" s="687"/>
      <c r="I43" s="687"/>
      <c r="J43" s="687"/>
      <c r="K43" s="688"/>
      <c r="L43" s="1062"/>
      <c r="M43" s="1062"/>
      <c r="N43" s="1062"/>
      <c r="O43" s="1062"/>
      <c r="P43" s="1062"/>
      <c r="Q43" s="1062"/>
      <c r="R43" s="1062"/>
      <c r="S43" s="1057"/>
      <c r="T43" s="1025"/>
      <c r="U43" s="1053"/>
      <c r="V43" s="1054"/>
      <c r="W43" s="1054"/>
      <c r="X43" s="1055"/>
      <c r="Y43" s="1057"/>
      <c r="Z43" s="1025"/>
      <c r="AA43" s="1007"/>
      <c r="AB43" s="1008"/>
      <c r="AC43" s="1060"/>
      <c r="AD43" s="1059"/>
      <c r="AE43" s="1059"/>
      <c r="AF43" s="1059"/>
      <c r="AG43" s="1059"/>
      <c r="AH43" s="1059"/>
      <c r="AI43" s="1059"/>
      <c r="AJ43" s="1059"/>
      <c r="AK43" s="1059"/>
      <c r="AL43" s="1059"/>
      <c r="AM43" s="1059"/>
      <c r="AN43" s="1083"/>
      <c r="AO43" s="1083"/>
      <c r="AP43" s="1083"/>
      <c r="AQ43" s="1083"/>
      <c r="AR43" s="1083"/>
      <c r="AS43" s="1083"/>
      <c r="AT43" s="1081"/>
      <c r="AU43" s="1082"/>
      <c r="AV43" s="136"/>
      <c r="AW43" s="136"/>
      <c r="AX43" s="136"/>
      <c r="AY43" s="136"/>
      <c r="AZ43" s="136"/>
      <c r="BA43" s="136"/>
      <c r="BB43" s="136"/>
      <c r="BC43" s="136"/>
      <c r="BD43" s="136"/>
      <c r="BE43" s="136"/>
      <c r="BF43" s="136"/>
      <c r="BG43" s="136"/>
    </row>
    <row r="44" spans="1:59" s="4" customFormat="1" ht="18.75" customHeight="1" thickTop="1" x14ac:dyDescent="0.4">
      <c r="A44" s="999" t="s">
        <v>203</v>
      </c>
      <c r="B44" s="999"/>
      <c r="C44" s="999"/>
      <c r="D44" s="999"/>
      <c r="E44" s="1058"/>
      <c r="F44" s="1058"/>
      <c r="G44" s="1075"/>
      <c r="H44" s="1076"/>
      <c r="I44" s="1076"/>
      <c r="J44" s="1076"/>
      <c r="K44" s="1077"/>
      <c r="L44" s="1058"/>
      <c r="M44" s="1058"/>
      <c r="N44" s="1058"/>
      <c r="O44" s="1058"/>
      <c r="P44" s="1058"/>
      <c r="Q44" s="1058"/>
      <c r="R44" s="1058"/>
      <c r="S44" s="1058"/>
      <c r="T44" s="1058"/>
      <c r="U44" s="1058"/>
      <c r="V44" s="1058"/>
      <c r="W44" s="1058"/>
      <c r="X44" s="1058"/>
      <c r="Y44" s="1058" t="str">
        <f>IF(SUM(Y6:Y43)=0,"",SUM(Y6:Y43))</f>
        <v/>
      </c>
      <c r="Z44" s="1058"/>
      <c r="AA44" s="1058"/>
      <c r="AB44" s="1058"/>
      <c r="AC44" s="1063"/>
      <c r="AD44" s="1063"/>
      <c r="AE44" s="1063"/>
      <c r="AF44" s="1063"/>
      <c r="AG44" s="1063"/>
      <c r="AH44" s="1063"/>
      <c r="AI44" s="1063"/>
      <c r="AJ44" s="1063"/>
      <c r="AK44" s="1063"/>
      <c r="AL44" s="1063"/>
      <c r="AM44" s="1063"/>
      <c r="AN44" s="1063"/>
      <c r="AO44" s="1063"/>
      <c r="AP44" s="1063"/>
      <c r="AQ44" s="1063"/>
      <c r="AR44" s="1063"/>
      <c r="AS44" s="1063"/>
      <c r="AT44" s="1065" t="str">
        <f>IF(SUM(AT8:AU43)=0,"",SUM(AT8:AU43))</f>
        <v/>
      </c>
      <c r="AU44" s="1065"/>
      <c r="AV44" s="136"/>
      <c r="AW44" s="136"/>
      <c r="AX44" s="136"/>
      <c r="AY44" s="136"/>
      <c r="AZ44" s="136"/>
      <c r="BA44" s="136"/>
      <c r="BB44" s="136"/>
      <c r="BC44" s="136"/>
      <c r="BD44" s="136"/>
      <c r="BE44" s="136"/>
      <c r="BF44" s="136"/>
      <c r="BG44" s="136"/>
    </row>
    <row r="45" spans="1:59" s="4" customFormat="1" ht="18.75" customHeight="1" x14ac:dyDescent="0.4">
      <c r="A45" s="999"/>
      <c r="B45" s="999"/>
      <c r="C45" s="999"/>
      <c r="D45" s="999"/>
      <c r="E45" s="1058"/>
      <c r="F45" s="1058"/>
      <c r="G45" s="1078"/>
      <c r="H45" s="1079"/>
      <c r="I45" s="1079"/>
      <c r="J45" s="1079"/>
      <c r="K45" s="1080"/>
      <c r="L45" s="1058"/>
      <c r="M45" s="1058"/>
      <c r="N45" s="1058"/>
      <c r="O45" s="1058"/>
      <c r="P45" s="1058"/>
      <c r="Q45" s="1058"/>
      <c r="R45" s="1058"/>
      <c r="S45" s="1058"/>
      <c r="T45" s="1058"/>
      <c r="U45" s="1058"/>
      <c r="V45" s="1058"/>
      <c r="W45" s="1058"/>
      <c r="X45" s="1058"/>
      <c r="Y45" s="1058"/>
      <c r="Z45" s="1058"/>
      <c r="AA45" s="1058"/>
      <c r="AB45" s="1058"/>
      <c r="AC45" s="1064"/>
      <c r="AD45" s="1064"/>
      <c r="AE45" s="1064"/>
      <c r="AF45" s="1064"/>
      <c r="AG45" s="1064"/>
      <c r="AH45" s="1064"/>
      <c r="AI45" s="1064"/>
      <c r="AJ45" s="1064"/>
      <c r="AK45" s="1064"/>
      <c r="AL45" s="1064"/>
      <c r="AM45" s="1064"/>
      <c r="AN45" s="1064"/>
      <c r="AO45" s="1064"/>
      <c r="AP45" s="1064"/>
      <c r="AQ45" s="1064"/>
      <c r="AR45" s="1064"/>
      <c r="AS45" s="1064"/>
      <c r="AT45" s="1032"/>
      <c r="AU45" s="1032"/>
      <c r="AV45" s="136"/>
      <c r="AW45" s="136"/>
      <c r="AX45" s="136"/>
      <c r="AY45" s="136"/>
      <c r="AZ45" s="136"/>
      <c r="BA45" s="136"/>
      <c r="BB45" s="136"/>
      <c r="BC45" s="136"/>
      <c r="BD45" s="136"/>
      <c r="BE45" s="136"/>
      <c r="BF45" s="136"/>
      <c r="BG45" s="136"/>
    </row>
    <row r="46" spans="1:59" s="4" customFormat="1" ht="18.75" customHeight="1" x14ac:dyDescent="0.3">
      <c r="A46" s="132" t="s">
        <v>87</v>
      </c>
      <c r="B46" s="133" t="s">
        <v>214</v>
      </c>
      <c r="C46" s="133"/>
      <c r="D46" s="133"/>
      <c r="E46" s="136"/>
      <c r="F46" s="136"/>
      <c r="G46" s="135"/>
      <c r="H46" s="135"/>
      <c r="I46" s="135"/>
      <c r="J46" s="135"/>
      <c r="K46" s="136"/>
      <c r="L46" s="136"/>
      <c r="M46" s="136"/>
      <c r="N46" s="136"/>
      <c r="O46" s="148"/>
      <c r="P46" s="148"/>
      <c r="Q46" s="148"/>
      <c r="R46" s="148"/>
      <c r="S46" s="148"/>
      <c r="T46" s="148"/>
      <c r="U46" s="148"/>
      <c r="V46" s="148"/>
      <c r="W46" s="148"/>
      <c r="X46" s="148"/>
      <c r="Y46" s="148"/>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9" s="4" customFormat="1" ht="18.75" customHeight="1" x14ac:dyDescent="0.3">
      <c r="A47" s="133"/>
      <c r="B47" s="133" t="s">
        <v>215</v>
      </c>
      <c r="C47" s="133"/>
      <c r="D47" s="133"/>
      <c r="E47" s="136"/>
      <c r="F47" s="136"/>
      <c r="G47" s="135"/>
      <c r="H47" s="135"/>
      <c r="I47" s="135"/>
      <c r="J47" s="135"/>
      <c r="K47" s="136"/>
      <c r="L47" s="136"/>
      <c r="M47" s="136"/>
      <c r="N47" s="136"/>
      <c r="O47" s="148"/>
      <c r="P47" s="148"/>
      <c r="Q47" s="148"/>
      <c r="R47" s="148"/>
      <c r="S47" s="148"/>
      <c r="T47" s="148"/>
      <c r="U47" s="148"/>
      <c r="V47" s="148"/>
      <c r="W47" s="148"/>
      <c r="X47" s="148"/>
      <c r="Y47" s="148"/>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9" ht="18.75" customHeight="1" x14ac:dyDescent="0.3">
      <c r="A48" s="133"/>
      <c r="B48" s="133" t="s">
        <v>206</v>
      </c>
      <c r="C48" s="133"/>
      <c r="D48" s="623"/>
      <c r="E48" s="279"/>
      <c r="F48" s="279"/>
      <c r="G48" s="148"/>
      <c r="H48" s="148"/>
      <c r="I48" s="148"/>
      <c r="J48" s="148"/>
      <c r="K48" s="148"/>
      <c r="L48" s="148"/>
      <c r="M48" s="148"/>
      <c r="N48" s="148"/>
    </row>
    <row r="49" spans="1:6" ht="18.75" customHeight="1" x14ac:dyDescent="0.3">
      <c r="A49" s="133"/>
      <c r="B49" s="133" t="s">
        <v>207</v>
      </c>
      <c r="C49" s="133"/>
      <c r="D49" s="133"/>
      <c r="E49" s="136"/>
      <c r="F49" s="136"/>
    </row>
    <row r="50" spans="1:6" ht="18.75" customHeight="1" x14ac:dyDescent="0.3">
      <c r="A50" s="133"/>
      <c r="B50" s="133" t="s">
        <v>1181</v>
      </c>
      <c r="C50" s="133"/>
      <c r="D50" s="133"/>
      <c r="E50" s="136"/>
      <c r="F50" s="136"/>
    </row>
    <row r="51" spans="1:6" ht="18.75" customHeight="1" x14ac:dyDescent="0.3"/>
    <row r="52" spans="1:6" ht="18.75" customHeight="1" x14ac:dyDescent="0.3"/>
    <row r="55" spans="1:6" x14ac:dyDescent="0.3">
      <c r="A55" s="135" t="s">
        <v>93</v>
      </c>
    </row>
    <row r="56" spans="1:6" x14ac:dyDescent="0.3">
      <c r="A56" s="135" t="s">
        <v>208</v>
      </c>
    </row>
    <row r="57" spans="1:6" x14ac:dyDescent="0.3">
      <c r="A57" s="135" t="s">
        <v>216</v>
      </c>
    </row>
    <row r="58" spans="1:6" x14ac:dyDescent="0.3">
      <c r="A58" s="135" t="s">
        <v>217</v>
      </c>
    </row>
    <row r="59" spans="1:6" x14ac:dyDescent="0.3">
      <c r="A59" s="135" t="s">
        <v>218</v>
      </c>
    </row>
    <row r="60" spans="1:6" x14ac:dyDescent="0.3">
      <c r="A60" s="135" t="s">
        <v>219</v>
      </c>
    </row>
    <row r="61" spans="1:6" x14ac:dyDescent="0.3">
      <c r="A61" s="135" t="s">
        <v>209</v>
      </c>
    </row>
    <row r="62" spans="1:6" x14ac:dyDescent="0.3">
      <c r="A62" s="135" t="s">
        <v>220</v>
      </c>
    </row>
    <row r="63" spans="1:6" x14ac:dyDescent="0.3">
      <c r="A63" s="135" t="s">
        <v>221</v>
      </c>
    </row>
    <row r="64" spans="1:6" x14ac:dyDescent="0.3">
      <c r="A64" s="135" t="s">
        <v>210</v>
      </c>
    </row>
    <row r="65" spans="1:1" x14ac:dyDescent="0.3">
      <c r="A65" s="135" t="s">
        <v>222</v>
      </c>
    </row>
    <row r="66" spans="1:1" x14ac:dyDescent="0.3">
      <c r="A66" s="135" t="s">
        <v>223</v>
      </c>
    </row>
    <row r="67" spans="1:1" x14ac:dyDescent="0.3">
      <c r="A67" s="135" t="s">
        <v>211</v>
      </c>
    </row>
    <row r="68" spans="1:1" x14ac:dyDescent="0.3">
      <c r="A68" s="135" t="s">
        <v>212</v>
      </c>
    </row>
    <row r="69" spans="1:1" x14ac:dyDescent="0.3">
      <c r="A69" s="135" t="s">
        <v>165</v>
      </c>
    </row>
    <row r="70" spans="1:1" x14ac:dyDescent="0.3">
      <c r="A70" s="135" t="s">
        <v>213</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8:D9"/>
    <mergeCell ref="E8:E9"/>
    <mergeCell ref="F8:F9"/>
    <mergeCell ref="L8:N9"/>
    <mergeCell ref="O8:O9"/>
    <mergeCell ref="P8:R9"/>
    <mergeCell ref="S8:S9"/>
    <mergeCell ref="T8:T9"/>
    <mergeCell ref="AJ8:AK9"/>
    <mergeCell ref="U8:X9"/>
    <mergeCell ref="Y8:Y9"/>
    <mergeCell ref="Z8:Z9"/>
    <mergeCell ref="A10:D11"/>
    <mergeCell ref="E10:E11"/>
    <mergeCell ref="F10:F11"/>
    <mergeCell ref="L10:N11"/>
    <mergeCell ref="O10:O11"/>
    <mergeCell ref="P10:R11"/>
    <mergeCell ref="AJ1:AL1"/>
    <mergeCell ref="AN1:AO1"/>
    <mergeCell ref="AR8:AS9"/>
    <mergeCell ref="AQ1:AR1"/>
    <mergeCell ref="AS1:AT1"/>
    <mergeCell ref="I2:J2"/>
    <mergeCell ref="K2:L2"/>
    <mergeCell ref="Z2:AA2"/>
    <mergeCell ref="AQ2:AT2"/>
    <mergeCell ref="AC4:AE4"/>
    <mergeCell ref="AF4:AS4"/>
    <mergeCell ref="AT4:AU7"/>
    <mergeCell ref="AC5:AC7"/>
    <mergeCell ref="AD5:AE7"/>
    <mergeCell ref="AF5:AG7"/>
    <mergeCell ref="AH5:AI7"/>
    <mergeCell ref="AJ5:AK7"/>
    <mergeCell ref="AL5:AM7"/>
    <mergeCell ref="AT8:AU9"/>
    <mergeCell ref="AA8:AB9"/>
    <mergeCell ref="AC8:AC9"/>
    <mergeCell ref="AD8:AE9"/>
    <mergeCell ref="AF8:AG9"/>
    <mergeCell ref="AH8:AI9"/>
    <mergeCell ref="AN5:AO7"/>
    <mergeCell ref="AP5:AQ7"/>
    <mergeCell ref="AR5:AS7"/>
    <mergeCell ref="AL8:AM9"/>
    <mergeCell ref="AN8:AO9"/>
    <mergeCell ref="AP8:AQ9"/>
    <mergeCell ref="Y3:Z7"/>
    <mergeCell ref="AG3:AH3"/>
    <mergeCell ref="AK3:AL3"/>
    <mergeCell ref="AA3:AB7"/>
    <mergeCell ref="U3:X7"/>
    <mergeCell ref="A3:D7"/>
    <mergeCell ref="E3:F7"/>
    <mergeCell ref="L3:N7"/>
    <mergeCell ref="O3:O7"/>
    <mergeCell ref="P3:R7"/>
    <mergeCell ref="S3:T7"/>
  </mergeCells>
  <phoneticPr fontId="4"/>
  <dataValidations count="1">
    <dataValidation type="list" allowBlank="1" showInputMessage="1" sqref="AA8:AB43" xr:uid="{D2F525B0-3B7D-4018-9F93-71DA954E00AC}">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5408"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5409"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5410"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5411"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5412"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5413"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5414"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5415"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5416"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5417"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5418"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5419"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5420"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5421"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5422"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5423"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5424"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5425"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5426"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5427"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5428"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5429"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5430"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5431"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5432"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5433"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5434"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5435"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5436"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5437"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5438"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5439"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5440"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5441"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5442"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5443"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5444"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5445"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5446"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5447"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5448"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5449"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5450"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5451"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5452"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5453"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5454"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5455"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5456"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5457"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5458"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5459"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5460"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5461"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CC491E92-2249-4E61-B179-AF5134E1C5E2}">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 AA8:AB8 AA10:AB10 AA12:AB12 AA14:AB14 AA16:AB16 AA18:AB18 AA20:AB20 AA22:AB22 AA24:AB24 AA26:AB26 AA28:AB28 AA30:AB30 AA32:AB32 AA34:AB34 AA36:AB36 AA38:AB38 AA40:AB40 AA42:AB42</xm:sqref>
        </x14:dataValidation>
        <x14:dataValidation type="list" allowBlank="1" showInputMessage="1" xr:uid="{1903E5B5-F920-492D-A82A-58B015286825}">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FCBF-0074-406D-8A76-DD52BF93336B}">
  <sheetPr>
    <tabColor theme="7" tint="0.79998168889431442"/>
    <pageSetUpPr fitToPage="1"/>
  </sheetPr>
  <dimension ref="A1:BG70"/>
  <sheetViews>
    <sheetView view="pageBreakPreview" zoomScale="61" zoomScaleNormal="70" zoomScaleSheetLayoutView="61" workbookViewId="0">
      <selection activeCell="AV2" sqref="AV2"/>
    </sheetView>
  </sheetViews>
  <sheetFormatPr defaultRowHeight="16.5" x14ac:dyDescent="0.3"/>
  <cols>
    <col min="1" max="52" width="4.5" style="135" customWidth="1"/>
    <col min="53" max="59" width="9" style="135"/>
    <col min="60" max="257" width="9" style="149"/>
    <col min="258" max="308" width="4.5" style="149" customWidth="1"/>
    <col min="309" max="513" width="9" style="149"/>
    <col min="514" max="564" width="4.5" style="149" customWidth="1"/>
    <col min="565" max="769" width="9" style="149"/>
    <col min="770" max="820" width="4.5" style="149" customWidth="1"/>
    <col min="821" max="1025" width="9" style="149"/>
    <col min="1026" max="1076" width="4.5" style="149" customWidth="1"/>
    <col min="1077" max="1281" width="9" style="149"/>
    <col min="1282" max="1332" width="4.5" style="149" customWidth="1"/>
    <col min="1333" max="1537" width="9" style="149"/>
    <col min="1538" max="1588" width="4.5" style="149" customWidth="1"/>
    <col min="1589" max="1793" width="9" style="149"/>
    <col min="1794" max="1844" width="4.5" style="149" customWidth="1"/>
    <col min="1845" max="2049" width="9" style="149"/>
    <col min="2050" max="2100" width="4.5" style="149" customWidth="1"/>
    <col min="2101" max="2305" width="9" style="149"/>
    <col min="2306" max="2356" width="4.5" style="149" customWidth="1"/>
    <col min="2357" max="2561" width="9" style="149"/>
    <col min="2562" max="2612" width="4.5" style="149" customWidth="1"/>
    <col min="2613" max="2817" width="9" style="149"/>
    <col min="2818" max="2868" width="4.5" style="149" customWidth="1"/>
    <col min="2869" max="3073" width="9" style="149"/>
    <col min="3074" max="3124" width="4.5" style="149" customWidth="1"/>
    <col min="3125" max="3329" width="9" style="149"/>
    <col min="3330" max="3380" width="4.5" style="149" customWidth="1"/>
    <col min="3381" max="3585" width="9" style="149"/>
    <col min="3586" max="3636" width="4.5" style="149" customWidth="1"/>
    <col min="3637" max="3841" width="9" style="149"/>
    <col min="3842" max="3892" width="4.5" style="149" customWidth="1"/>
    <col min="3893" max="4097" width="9" style="149"/>
    <col min="4098" max="4148" width="4.5" style="149" customWidth="1"/>
    <col min="4149" max="4353" width="9" style="149"/>
    <col min="4354" max="4404" width="4.5" style="149" customWidth="1"/>
    <col min="4405" max="4609" width="9" style="149"/>
    <col min="4610" max="4660" width="4.5" style="149" customWidth="1"/>
    <col min="4661" max="4865" width="9" style="149"/>
    <col min="4866" max="4916" width="4.5" style="149" customWidth="1"/>
    <col min="4917" max="5121" width="9" style="149"/>
    <col min="5122" max="5172" width="4.5" style="149" customWidth="1"/>
    <col min="5173" max="5377" width="9" style="149"/>
    <col min="5378" max="5428" width="4.5" style="149" customWidth="1"/>
    <col min="5429" max="5633" width="9" style="149"/>
    <col min="5634" max="5684" width="4.5" style="149" customWidth="1"/>
    <col min="5685" max="5889" width="9" style="149"/>
    <col min="5890" max="5940" width="4.5" style="149" customWidth="1"/>
    <col min="5941" max="6145" width="9" style="149"/>
    <col min="6146" max="6196" width="4.5" style="149" customWidth="1"/>
    <col min="6197" max="6401" width="9" style="149"/>
    <col min="6402" max="6452" width="4.5" style="149" customWidth="1"/>
    <col min="6453" max="6657" width="9" style="149"/>
    <col min="6658" max="6708" width="4.5" style="149" customWidth="1"/>
    <col min="6709" max="6913" width="9" style="149"/>
    <col min="6914" max="6964" width="4.5" style="149" customWidth="1"/>
    <col min="6965" max="7169" width="9" style="149"/>
    <col min="7170" max="7220" width="4.5" style="149" customWidth="1"/>
    <col min="7221" max="7425" width="9" style="149"/>
    <col min="7426" max="7476" width="4.5" style="149" customWidth="1"/>
    <col min="7477" max="7681" width="9" style="149"/>
    <col min="7682" max="7732" width="4.5" style="149" customWidth="1"/>
    <col min="7733" max="7937" width="9" style="149"/>
    <col min="7938" max="7988" width="4.5" style="149" customWidth="1"/>
    <col min="7989" max="8193" width="9" style="149"/>
    <col min="8194" max="8244" width="4.5" style="149" customWidth="1"/>
    <col min="8245" max="8449" width="9" style="149"/>
    <col min="8450" max="8500" width="4.5" style="149" customWidth="1"/>
    <col min="8501" max="8705" width="9" style="149"/>
    <col min="8706" max="8756" width="4.5" style="149" customWidth="1"/>
    <col min="8757" max="8961" width="9" style="149"/>
    <col min="8962" max="9012" width="4.5" style="149" customWidth="1"/>
    <col min="9013" max="9217" width="9" style="149"/>
    <col min="9218" max="9268" width="4.5" style="149" customWidth="1"/>
    <col min="9269" max="9473" width="9" style="149"/>
    <col min="9474" max="9524" width="4.5" style="149" customWidth="1"/>
    <col min="9525" max="9729" width="9" style="149"/>
    <col min="9730" max="9780" width="4.5" style="149" customWidth="1"/>
    <col min="9781" max="9985" width="9" style="149"/>
    <col min="9986" max="10036" width="4.5" style="149" customWidth="1"/>
    <col min="10037" max="10241" width="9" style="149"/>
    <col min="10242" max="10292" width="4.5" style="149" customWidth="1"/>
    <col min="10293" max="10497" width="9" style="149"/>
    <col min="10498" max="10548" width="4.5" style="149" customWidth="1"/>
    <col min="10549" max="10753" width="9" style="149"/>
    <col min="10754" max="10804" width="4.5" style="149" customWidth="1"/>
    <col min="10805" max="11009" width="9" style="149"/>
    <col min="11010" max="11060" width="4.5" style="149" customWidth="1"/>
    <col min="11061" max="11265" width="9" style="149"/>
    <col min="11266" max="11316" width="4.5" style="149" customWidth="1"/>
    <col min="11317" max="11521" width="9" style="149"/>
    <col min="11522" max="11572" width="4.5" style="149" customWidth="1"/>
    <col min="11573" max="11777" width="9" style="149"/>
    <col min="11778" max="11828" width="4.5" style="149" customWidth="1"/>
    <col min="11829" max="12033" width="9" style="149"/>
    <col min="12034" max="12084" width="4.5" style="149" customWidth="1"/>
    <col min="12085" max="12289" width="9" style="149"/>
    <col min="12290" max="12340" width="4.5" style="149" customWidth="1"/>
    <col min="12341" max="12545" width="9" style="149"/>
    <col min="12546" max="12596" width="4.5" style="149" customWidth="1"/>
    <col min="12597" max="12801" width="9" style="149"/>
    <col min="12802" max="12852" width="4.5" style="149" customWidth="1"/>
    <col min="12853" max="13057" width="9" style="149"/>
    <col min="13058" max="13108" width="4.5" style="149" customWidth="1"/>
    <col min="13109" max="13313" width="9" style="149"/>
    <col min="13314" max="13364" width="4.5" style="149" customWidth="1"/>
    <col min="13365" max="13569" width="9" style="149"/>
    <col min="13570" max="13620" width="4.5" style="149" customWidth="1"/>
    <col min="13621" max="13825" width="9" style="149"/>
    <col min="13826" max="13876" width="4.5" style="149" customWidth="1"/>
    <col min="13877" max="14081" width="9" style="149"/>
    <col min="14082" max="14132" width="4.5" style="149" customWidth="1"/>
    <col min="14133" max="14337" width="9" style="149"/>
    <col min="14338" max="14388" width="4.5" style="149" customWidth="1"/>
    <col min="14389" max="14593" width="9" style="149"/>
    <col min="14594" max="14644" width="4.5" style="149" customWidth="1"/>
    <col min="14645" max="14849" width="9" style="149"/>
    <col min="14850" max="14900" width="4.5" style="149" customWidth="1"/>
    <col min="14901" max="15105" width="9" style="149"/>
    <col min="15106" max="15156" width="4.5" style="149" customWidth="1"/>
    <col min="15157" max="15361" width="9" style="149"/>
    <col min="15362" max="15412" width="4.5" style="149" customWidth="1"/>
    <col min="15413" max="15617" width="9" style="149"/>
    <col min="15618" max="15668" width="4.5" style="149" customWidth="1"/>
    <col min="15669" max="15873" width="9" style="149"/>
    <col min="15874" max="15924" width="4.5" style="149" customWidth="1"/>
    <col min="15925" max="16129" width="9" style="149"/>
    <col min="16130" max="16180" width="4.5" style="149" customWidth="1"/>
    <col min="16181" max="16384" width="9" style="149"/>
  </cols>
  <sheetData>
    <row r="1" spans="1:59" s="4" customFormat="1" ht="18.75" customHeight="1" x14ac:dyDescent="0.35">
      <c r="A1" s="134" t="s">
        <v>184</v>
      </c>
      <c r="B1" s="135"/>
      <c r="C1" s="135"/>
      <c r="D1" s="135"/>
      <c r="E1" s="135"/>
      <c r="F1" s="135"/>
      <c r="G1" s="135"/>
      <c r="H1" s="135"/>
      <c r="I1" s="135"/>
      <c r="J1" s="135"/>
      <c r="K1" s="136"/>
      <c r="L1" s="135"/>
      <c r="M1" s="135"/>
      <c r="N1" s="135"/>
      <c r="O1" s="135"/>
      <c r="P1" s="136"/>
      <c r="Q1" s="136"/>
      <c r="R1" s="136"/>
      <c r="S1" s="136"/>
      <c r="T1" s="135"/>
      <c r="U1" s="135"/>
      <c r="V1" s="135"/>
      <c r="W1" s="135"/>
      <c r="X1" s="135"/>
      <c r="Y1" s="135"/>
      <c r="Z1" s="135"/>
      <c r="AA1" s="136"/>
      <c r="AB1" s="136"/>
      <c r="AC1" s="136"/>
      <c r="AD1" s="136"/>
      <c r="AE1" s="136"/>
      <c r="AF1" s="136"/>
      <c r="AG1" s="136"/>
      <c r="AH1" s="136"/>
      <c r="AI1" s="136"/>
      <c r="AJ1" s="681" t="s">
        <v>91</v>
      </c>
      <c r="AK1" s="1027"/>
      <c r="AL1" s="1027"/>
      <c r="AM1" s="1027"/>
      <c r="AN1" s="680" t="s">
        <v>15</v>
      </c>
      <c r="AO1" s="1027"/>
      <c r="AP1" s="1027"/>
      <c r="AQ1" s="680" t="s">
        <v>16</v>
      </c>
      <c r="AR1" s="1023"/>
      <c r="AS1" s="1023"/>
      <c r="AT1" s="1028" t="s">
        <v>92</v>
      </c>
      <c r="AU1" s="1028"/>
      <c r="AV1" s="136"/>
      <c r="AW1" s="136"/>
      <c r="AX1" s="136"/>
      <c r="AY1" s="136"/>
      <c r="AZ1" s="136"/>
      <c r="BA1" s="136"/>
      <c r="BB1" s="136"/>
      <c r="BC1" s="136"/>
      <c r="BD1" s="136"/>
      <c r="BE1" s="136"/>
      <c r="BF1" s="136"/>
      <c r="BG1" s="136"/>
    </row>
    <row r="2" spans="1:59" s="4" customFormat="1" ht="18.75" customHeight="1" thickBot="1" x14ac:dyDescent="0.35">
      <c r="A2" s="133" t="s">
        <v>1183</v>
      </c>
      <c r="B2" s="135"/>
      <c r="C2" s="135"/>
      <c r="D2" s="135"/>
      <c r="E2" s="135"/>
      <c r="F2" s="135"/>
      <c r="G2" s="135"/>
      <c r="H2" s="689"/>
      <c r="I2" s="1029"/>
      <c r="J2" s="1029"/>
      <c r="K2" s="135"/>
      <c r="L2" s="135"/>
      <c r="M2" s="689"/>
      <c r="N2" s="1029"/>
      <c r="O2" s="1029"/>
      <c r="P2" s="1028"/>
      <c r="Q2" s="1028"/>
      <c r="R2" s="136"/>
      <c r="S2" s="136"/>
      <c r="T2" s="135"/>
      <c r="U2" s="135"/>
      <c r="V2" s="135"/>
      <c r="W2" s="135"/>
      <c r="X2" s="135"/>
      <c r="Y2" s="135"/>
      <c r="Z2" s="135"/>
      <c r="AA2" s="1029"/>
      <c r="AB2" s="1029"/>
      <c r="AC2" s="136"/>
      <c r="AD2" s="136"/>
      <c r="AE2" s="136"/>
      <c r="AF2" s="136"/>
      <c r="AG2" s="136"/>
      <c r="AH2" s="136"/>
      <c r="AI2" s="136"/>
      <c r="AJ2" s="136"/>
      <c r="AK2" s="136"/>
      <c r="AL2" s="136"/>
      <c r="AM2" s="136"/>
      <c r="AN2" s="136"/>
      <c r="AO2" s="136"/>
      <c r="AP2" s="136"/>
      <c r="AQ2" s="136"/>
      <c r="AR2" s="1030" t="s">
        <v>185</v>
      </c>
      <c r="AS2" s="1030"/>
      <c r="AT2" s="1030"/>
      <c r="AU2" s="1030"/>
      <c r="AV2" s="136"/>
      <c r="AW2" s="136"/>
      <c r="AX2" s="136"/>
      <c r="AY2" s="136"/>
      <c r="AZ2" s="136"/>
      <c r="BA2" s="136"/>
      <c r="BB2" s="136"/>
      <c r="BC2" s="136"/>
      <c r="BD2" s="136"/>
      <c r="BE2" s="136"/>
      <c r="BF2" s="136"/>
      <c r="BG2" s="136"/>
    </row>
    <row r="3" spans="1:59" s="4" customFormat="1" ht="18.75" customHeight="1" thickTop="1" x14ac:dyDescent="0.4">
      <c r="A3" s="987" t="s">
        <v>186</v>
      </c>
      <c r="B3" s="987"/>
      <c r="C3" s="987"/>
      <c r="D3" s="987"/>
      <c r="E3" s="993" t="s">
        <v>187</v>
      </c>
      <c r="F3" s="994"/>
      <c r="G3" s="1066" t="s">
        <v>1180</v>
      </c>
      <c r="H3" s="1067"/>
      <c r="I3" s="1067"/>
      <c r="J3" s="1067"/>
      <c r="K3" s="1068"/>
      <c r="L3" s="999" t="s">
        <v>188</v>
      </c>
      <c r="M3" s="999"/>
      <c r="N3" s="999"/>
      <c r="O3" s="1000" t="s">
        <v>189</v>
      </c>
      <c r="P3" s="987" t="s">
        <v>190</v>
      </c>
      <c r="Q3" s="987"/>
      <c r="R3" s="987"/>
      <c r="S3" s="987" t="s">
        <v>191</v>
      </c>
      <c r="T3" s="987"/>
      <c r="U3" s="987" t="s">
        <v>192</v>
      </c>
      <c r="V3" s="987"/>
      <c r="W3" s="987"/>
      <c r="X3" s="987"/>
      <c r="Y3" s="987" t="s">
        <v>193</v>
      </c>
      <c r="Z3" s="987"/>
      <c r="AA3" s="990" t="s">
        <v>200</v>
      </c>
      <c r="AB3" s="931"/>
      <c r="AC3" s="140"/>
      <c r="AD3" s="141"/>
      <c r="AE3" s="141"/>
      <c r="AF3" s="142" t="s">
        <v>91</v>
      </c>
      <c r="AG3" s="988"/>
      <c r="AH3" s="988"/>
      <c r="AI3" s="679" t="s">
        <v>15</v>
      </c>
      <c r="AJ3" s="143"/>
      <c r="AK3" s="989" t="s">
        <v>194</v>
      </c>
      <c r="AL3" s="989"/>
      <c r="AM3" s="679" t="s">
        <v>195</v>
      </c>
      <c r="AN3" s="679" t="s">
        <v>196</v>
      </c>
      <c r="AO3" s="679" t="s">
        <v>197</v>
      </c>
      <c r="AP3" s="679" t="s">
        <v>195</v>
      </c>
      <c r="AQ3" s="144" t="s">
        <v>198</v>
      </c>
      <c r="AR3" s="679" t="s">
        <v>199</v>
      </c>
      <c r="AS3" s="141"/>
      <c r="AT3" s="141"/>
      <c r="AU3" s="145"/>
      <c r="AV3" s="136"/>
      <c r="AW3" s="136"/>
      <c r="AX3" s="136"/>
      <c r="AY3" s="136"/>
      <c r="AZ3" s="136"/>
      <c r="BA3" s="136"/>
      <c r="BB3" s="136"/>
      <c r="BC3" s="136"/>
      <c r="BD3" s="136"/>
      <c r="BE3" s="136"/>
      <c r="BF3" s="136"/>
      <c r="BG3" s="136"/>
    </row>
    <row r="4" spans="1:59" s="4" customFormat="1" ht="18.75" customHeight="1" x14ac:dyDescent="0.4">
      <c r="A4" s="987"/>
      <c r="B4" s="987"/>
      <c r="C4" s="987"/>
      <c r="D4" s="987"/>
      <c r="E4" s="995"/>
      <c r="F4" s="996"/>
      <c r="G4" s="1069"/>
      <c r="H4" s="1070"/>
      <c r="I4" s="1070"/>
      <c r="J4" s="1070"/>
      <c r="K4" s="1071"/>
      <c r="L4" s="999"/>
      <c r="M4" s="999"/>
      <c r="N4" s="999"/>
      <c r="O4" s="1000"/>
      <c r="P4" s="987"/>
      <c r="Q4" s="987"/>
      <c r="R4" s="987"/>
      <c r="S4" s="987"/>
      <c r="T4" s="987"/>
      <c r="U4" s="987"/>
      <c r="V4" s="987"/>
      <c r="W4" s="987"/>
      <c r="X4" s="987"/>
      <c r="Y4" s="987"/>
      <c r="Z4" s="987"/>
      <c r="AA4" s="991"/>
      <c r="AB4" s="933"/>
      <c r="AC4" s="1031" t="s">
        <v>201</v>
      </c>
      <c r="AD4" s="1032"/>
      <c r="AE4" s="1032"/>
      <c r="AF4" s="1032" t="s">
        <v>202</v>
      </c>
      <c r="AG4" s="1032"/>
      <c r="AH4" s="1032"/>
      <c r="AI4" s="1032"/>
      <c r="AJ4" s="1032"/>
      <c r="AK4" s="1032"/>
      <c r="AL4" s="1032"/>
      <c r="AM4" s="1032"/>
      <c r="AN4" s="1032"/>
      <c r="AO4" s="1032"/>
      <c r="AP4" s="1032"/>
      <c r="AQ4" s="1032"/>
      <c r="AR4" s="1032"/>
      <c r="AS4" s="1032"/>
      <c r="AT4" s="1032" t="s">
        <v>203</v>
      </c>
      <c r="AU4" s="1033"/>
      <c r="AV4" s="136"/>
      <c r="AW4" s="136"/>
      <c r="AX4" s="136"/>
      <c r="AY4" s="136"/>
      <c r="AZ4" s="136"/>
      <c r="BA4" s="136"/>
      <c r="BB4" s="136"/>
      <c r="BC4" s="136"/>
      <c r="BD4" s="136"/>
      <c r="BE4" s="136"/>
      <c r="BF4" s="136"/>
      <c r="BG4" s="136"/>
    </row>
    <row r="5" spans="1:59" s="4" customFormat="1" ht="18.75" customHeight="1" x14ac:dyDescent="0.4">
      <c r="A5" s="987"/>
      <c r="B5" s="987"/>
      <c r="C5" s="987"/>
      <c r="D5" s="987"/>
      <c r="E5" s="995"/>
      <c r="F5" s="996"/>
      <c r="G5" s="1069"/>
      <c r="H5" s="1070"/>
      <c r="I5" s="1070"/>
      <c r="J5" s="1070"/>
      <c r="K5" s="1071"/>
      <c r="L5" s="999"/>
      <c r="M5" s="999"/>
      <c r="N5" s="999"/>
      <c r="O5" s="1000"/>
      <c r="P5" s="987"/>
      <c r="Q5" s="987"/>
      <c r="R5" s="987"/>
      <c r="S5" s="987"/>
      <c r="T5" s="987"/>
      <c r="U5" s="987"/>
      <c r="V5" s="987"/>
      <c r="W5" s="987"/>
      <c r="X5" s="987"/>
      <c r="Y5" s="987"/>
      <c r="Z5" s="987"/>
      <c r="AA5" s="991"/>
      <c r="AB5" s="933"/>
      <c r="AC5" s="1034" t="s">
        <v>204</v>
      </c>
      <c r="AD5" s="1036" t="s">
        <v>205</v>
      </c>
      <c r="AE5" s="1036"/>
      <c r="AF5" s="1037"/>
      <c r="AG5" s="1038"/>
      <c r="AH5" s="1043"/>
      <c r="AI5" s="1044"/>
      <c r="AJ5" s="1043"/>
      <c r="AK5" s="1044"/>
      <c r="AL5" s="1011" t="str">
        <f>IF(SUM(AD6:AK6)=0,"",SUM(AD6:AK6))</f>
        <v/>
      </c>
      <c r="AM5" s="1012"/>
      <c r="AN5" s="1011"/>
      <c r="AO5" s="1012"/>
      <c r="AP5" s="1011"/>
      <c r="AQ5" s="1012"/>
      <c r="AR5" s="1011"/>
      <c r="AS5" s="1017"/>
      <c r="AT5" s="1032"/>
      <c r="AU5" s="1033"/>
      <c r="AV5" s="136"/>
      <c r="AW5" s="136"/>
      <c r="AX5" s="136"/>
      <c r="AY5" s="136"/>
      <c r="AZ5" s="136"/>
      <c r="BA5" s="136"/>
      <c r="BB5" s="136"/>
      <c r="BC5" s="136"/>
      <c r="BD5" s="136"/>
      <c r="BE5" s="136"/>
      <c r="BF5" s="136"/>
      <c r="BG5" s="136"/>
    </row>
    <row r="6" spans="1:59" s="4" customFormat="1" ht="18.75" customHeight="1" x14ac:dyDescent="0.4">
      <c r="A6" s="987"/>
      <c r="B6" s="987"/>
      <c r="C6" s="987"/>
      <c r="D6" s="987"/>
      <c r="E6" s="995"/>
      <c r="F6" s="996"/>
      <c r="G6" s="1069"/>
      <c r="H6" s="1070"/>
      <c r="I6" s="1070"/>
      <c r="J6" s="1070"/>
      <c r="K6" s="1071"/>
      <c r="L6" s="999"/>
      <c r="M6" s="999"/>
      <c r="N6" s="999"/>
      <c r="O6" s="1000"/>
      <c r="P6" s="987"/>
      <c r="Q6" s="987"/>
      <c r="R6" s="987"/>
      <c r="S6" s="987"/>
      <c r="T6" s="987"/>
      <c r="U6" s="987"/>
      <c r="V6" s="987"/>
      <c r="W6" s="987"/>
      <c r="X6" s="987"/>
      <c r="Y6" s="987"/>
      <c r="Z6" s="987"/>
      <c r="AA6" s="991"/>
      <c r="AB6" s="933"/>
      <c r="AC6" s="1034"/>
      <c r="AD6" s="1036"/>
      <c r="AE6" s="1036"/>
      <c r="AF6" s="1039"/>
      <c r="AG6" s="1040"/>
      <c r="AH6" s="1045"/>
      <c r="AI6" s="1046"/>
      <c r="AJ6" s="1045"/>
      <c r="AK6" s="1046"/>
      <c r="AL6" s="1013"/>
      <c r="AM6" s="1014"/>
      <c r="AN6" s="1013"/>
      <c r="AO6" s="1014"/>
      <c r="AP6" s="1013"/>
      <c r="AQ6" s="1014"/>
      <c r="AR6" s="1013"/>
      <c r="AS6" s="1018"/>
      <c r="AT6" s="1032"/>
      <c r="AU6" s="1033"/>
      <c r="AV6" s="136"/>
      <c r="AW6" s="136"/>
      <c r="AX6" s="136"/>
      <c r="AY6" s="136"/>
      <c r="AZ6" s="136"/>
      <c r="BA6" s="136"/>
      <c r="BB6" s="136"/>
      <c r="BC6" s="136"/>
      <c r="BD6" s="136"/>
      <c r="BE6" s="136"/>
      <c r="BF6" s="136"/>
      <c r="BG6" s="136"/>
    </row>
    <row r="7" spans="1:59" s="4" customFormat="1" ht="18.75" customHeight="1" x14ac:dyDescent="0.4">
      <c r="A7" s="987"/>
      <c r="B7" s="987"/>
      <c r="C7" s="987"/>
      <c r="D7" s="987"/>
      <c r="E7" s="997"/>
      <c r="F7" s="998"/>
      <c r="G7" s="1072"/>
      <c r="H7" s="1073"/>
      <c r="I7" s="1073"/>
      <c r="J7" s="1073"/>
      <c r="K7" s="1074"/>
      <c r="L7" s="999"/>
      <c r="M7" s="999"/>
      <c r="N7" s="999"/>
      <c r="O7" s="1000"/>
      <c r="P7" s="987"/>
      <c r="Q7" s="987"/>
      <c r="R7" s="987"/>
      <c r="S7" s="987"/>
      <c r="T7" s="987"/>
      <c r="U7" s="987"/>
      <c r="V7" s="987"/>
      <c r="W7" s="987"/>
      <c r="X7" s="987"/>
      <c r="Y7" s="987"/>
      <c r="Z7" s="987"/>
      <c r="AA7" s="992"/>
      <c r="AB7" s="935"/>
      <c r="AC7" s="1035"/>
      <c r="AD7" s="1036"/>
      <c r="AE7" s="1036"/>
      <c r="AF7" s="1041"/>
      <c r="AG7" s="1042"/>
      <c r="AH7" s="1047"/>
      <c r="AI7" s="1048"/>
      <c r="AJ7" s="1047"/>
      <c r="AK7" s="1048"/>
      <c r="AL7" s="1015"/>
      <c r="AM7" s="1016"/>
      <c r="AN7" s="1015"/>
      <c r="AO7" s="1016"/>
      <c r="AP7" s="1015"/>
      <c r="AQ7" s="1016"/>
      <c r="AR7" s="1015"/>
      <c r="AS7" s="1019"/>
      <c r="AT7" s="1032"/>
      <c r="AU7" s="1033"/>
      <c r="AV7" s="136"/>
      <c r="AW7" s="136"/>
      <c r="AX7" s="136"/>
      <c r="AY7" s="136"/>
      <c r="AZ7" s="136"/>
      <c r="BA7" s="136"/>
      <c r="BB7" s="136"/>
      <c r="BC7" s="136"/>
      <c r="BD7" s="136"/>
      <c r="BE7" s="136"/>
      <c r="BF7" s="136"/>
      <c r="BG7" s="136"/>
    </row>
    <row r="8" spans="1:59" s="4" customFormat="1" ht="18.75" customHeight="1" x14ac:dyDescent="0.4">
      <c r="A8" s="1049"/>
      <c r="B8" s="1049"/>
      <c r="C8" s="1049"/>
      <c r="D8" s="1049"/>
      <c r="E8" s="1022"/>
      <c r="F8" s="1024"/>
      <c r="G8" s="683"/>
      <c r="H8" s="684"/>
      <c r="I8" s="684"/>
      <c r="J8" s="684"/>
      <c r="K8" s="685"/>
      <c r="L8" s="1026"/>
      <c r="M8" s="1026"/>
      <c r="N8" s="1026"/>
      <c r="O8" s="1026"/>
      <c r="P8" s="1026"/>
      <c r="Q8" s="1026"/>
      <c r="R8" s="1026"/>
      <c r="S8" s="1022"/>
      <c r="T8" s="1024"/>
      <c r="U8" s="1050"/>
      <c r="V8" s="1051"/>
      <c r="W8" s="1051"/>
      <c r="X8" s="1052"/>
      <c r="Y8" s="1022"/>
      <c r="Z8" s="1024"/>
      <c r="AA8" s="1005"/>
      <c r="AB8" s="1006"/>
      <c r="AC8" s="1009"/>
      <c r="AD8" s="1010"/>
      <c r="AE8" s="1010"/>
      <c r="AF8" s="1010"/>
      <c r="AG8" s="1010"/>
      <c r="AH8" s="1010"/>
      <c r="AI8" s="1010"/>
      <c r="AJ8" s="1010"/>
      <c r="AK8" s="1010"/>
      <c r="AL8" s="1010"/>
      <c r="AM8" s="1010"/>
      <c r="AN8" s="1020"/>
      <c r="AO8" s="1020"/>
      <c r="AP8" s="1020"/>
      <c r="AQ8" s="1020"/>
      <c r="AR8" s="1020"/>
      <c r="AS8" s="1020"/>
      <c r="AT8" s="1001" t="str">
        <f>IF(SUM(AD8:AS9)=0,"",SUM(AD8:AS9))</f>
        <v/>
      </c>
      <c r="AU8" s="1002"/>
      <c r="AV8" s="136"/>
      <c r="AW8" s="136"/>
      <c r="AX8" s="136"/>
      <c r="AY8" s="136"/>
      <c r="AZ8" s="136"/>
      <c r="BA8" s="136"/>
      <c r="BB8" s="136"/>
      <c r="BC8" s="136"/>
      <c r="BD8" s="136"/>
      <c r="BE8" s="136"/>
      <c r="BF8" s="136"/>
      <c r="BG8" s="136"/>
    </row>
    <row r="9" spans="1:59" s="4" customFormat="1" ht="18.75" customHeight="1" x14ac:dyDescent="0.4">
      <c r="A9" s="1021"/>
      <c r="B9" s="1021"/>
      <c r="C9" s="1021"/>
      <c r="D9" s="1021"/>
      <c r="E9" s="1023"/>
      <c r="F9" s="1025"/>
      <c r="G9" s="686"/>
      <c r="H9" s="687"/>
      <c r="I9" s="687"/>
      <c r="J9" s="687"/>
      <c r="K9" s="688"/>
      <c r="L9" s="1026"/>
      <c r="M9" s="1026"/>
      <c r="N9" s="1026"/>
      <c r="O9" s="1026"/>
      <c r="P9" s="1026"/>
      <c r="Q9" s="1026"/>
      <c r="R9" s="1026"/>
      <c r="S9" s="1023"/>
      <c r="T9" s="1025"/>
      <c r="U9" s="1053"/>
      <c r="V9" s="1054"/>
      <c r="W9" s="1054"/>
      <c r="X9" s="1055"/>
      <c r="Y9" s="1023"/>
      <c r="Z9" s="1025"/>
      <c r="AA9" s="1007"/>
      <c r="AB9" s="1008"/>
      <c r="AC9" s="1009"/>
      <c r="AD9" s="1010"/>
      <c r="AE9" s="1010"/>
      <c r="AF9" s="1010"/>
      <c r="AG9" s="1010"/>
      <c r="AH9" s="1010"/>
      <c r="AI9" s="1010"/>
      <c r="AJ9" s="1010"/>
      <c r="AK9" s="1010"/>
      <c r="AL9" s="1010"/>
      <c r="AM9" s="1010"/>
      <c r="AN9" s="1020"/>
      <c r="AO9" s="1020"/>
      <c r="AP9" s="1020"/>
      <c r="AQ9" s="1020"/>
      <c r="AR9" s="1020"/>
      <c r="AS9" s="1020"/>
      <c r="AT9" s="1003"/>
      <c r="AU9" s="1004"/>
      <c r="AV9" s="136"/>
      <c r="AW9" s="136"/>
      <c r="AX9" s="136"/>
      <c r="AY9" s="136"/>
      <c r="AZ9" s="136"/>
      <c r="BA9" s="136"/>
      <c r="BB9" s="136"/>
      <c r="BC9" s="136"/>
      <c r="BD9" s="136"/>
      <c r="BE9" s="136"/>
      <c r="BF9" s="136"/>
      <c r="BG9" s="136"/>
    </row>
    <row r="10" spans="1:59" s="4" customFormat="1" ht="18.75" customHeight="1" x14ac:dyDescent="0.4">
      <c r="A10" s="1021"/>
      <c r="B10" s="1021"/>
      <c r="C10" s="1021"/>
      <c r="D10" s="1021"/>
      <c r="E10" s="1022"/>
      <c r="F10" s="1024"/>
      <c r="G10" s="683"/>
      <c r="H10" s="684"/>
      <c r="I10" s="684"/>
      <c r="J10" s="684"/>
      <c r="K10" s="685"/>
      <c r="L10" s="1026"/>
      <c r="M10" s="1026"/>
      <c r="N10" s="1026"/>
      <c r="O10" s="1026"/>
      <c r="P10" s="1026"/>
      <c r="Q10" s="1026"/>
      <c r="R10" s="1026"/>
      <c r="S10" s="1022"/>
      <c r="T10" s="1024"/>
      <c r="U10" s="1050"/>
      <c r="V10" s="1051"/>
      <c r="W10" s="1051"/>
      <c r="X10" s="1052"/>
      <c r="Y10" s="1022"/>
      <c r="Z10" s="1024"/>
      <c r="AA10" s="1005"/>
      <c r="AB10" s="1006"/>
      <c r="AC10" s="1009"/>
      <c r="AD10" s="1010"/>
      <c r="AE10" s="1010"/>
      <c r="AF10" s="1010"/>
      <c r="AG10" s="1010"/>
      <c r="AH10" s="1010"/>
      <c r="AI10" s="1010"/>
      <c r="AJ10" s="1010"/>
      <c r="AK10" s="1010"/>
      <c r="AL10" s="1010"/>
      <c r="AM10" s="1010"/>
      <c r="AN10" s="1020"/>
      <c r="AO10" s="1020"/>
      <c r="AP10" s="1020"/>
      <c r="AQ10" s="1020"/>
      <c r="AR10" s="1020"/>
      <c r="AS10" s="1020"/>
      <c r="AT10" s="1001" t="str">
        <f t="shared" ref="AT10" si="0">IF(SUM(AD10:AS11)=0,"",SUM(AD10:AS11))</f>
        <v/>
      </c>
      <c r="AU10" s="1002"/>
      <c r="AV10" s="136"/>
      <c r="AW10" s="136"/>
      <c r="AX10" s="136"/>
      <c r="AY10" s="136"/>
      <c r="AZ10" s="136"/>
      <c r="BA10" s="136"/>
      <c r="BB10" s="136"/>
      <c r="BC10" s="136"/>
      <c r="BD10" s="136"/>
      <c r="BE10" s="136"/>
      <c r="BF10" s="136"/>
      <c r="BG10" s="136"/>
    </row>
    <row r="11" spans="1:59" s="4" customFormat="1" ht="18.75" customHeight="1" x14ac:dyDescent="0.4">
      <c r="A11" s="1021"/>
      <c r="B11" s="1021"/>
      <c r="C11" s="1021"/>
      <c r="D11" s="1021"/>
      <c r="E11" s="1023"/>
      <c r="F11" s="1025"/>
      <c r="G11" s="686"/>
      <c r="H11" s="687"/>
      <c r="I11" s="687"/>
      <c r="J11" s="687"/>
      <c r="K11" s="688"/>
      <c r="L11" s="1026"/>
      <c r="M11" s="1026"/>
      <c r="N11" s="1026"/>
      <c r="O11" s="1026"/>
      <c r="P11" s="1026"/>
      <c r="Q11" s="1026"/>
      <c r="R11" s="1026"/>
      <c r="S11" s="1023"/>
      <c r="T11" s="1025"/>
      <c r="U11" s="1053"/>
      <c r="V11" s="1054"/>
      <c r="W11" s="1054"/>
      <c r="X11" s="1055"/>
      <c r="Y11" s="1023"/>
      <c r="Z11" s="1025"/>
      <c r="AA11" s="1007"/>
      <c r="AB11" s="1008"/>
      <c r="AC11" s="1009"/>
      <c r="AD11" s="1010"/>
      <c r="AE11" s="1010"/>
      <c r="AF11" s="1010"/>
      <c r="AG11" s="1010"/>
      <c r="AH11" s="1010"/>
      <c r="AI11" s="1010"/>
      <c r="AJ11" s="1010"/>
      <c r="AK11" s="1010"/>
      <c r="AL11" s="1010"/>
      <c r="AM11" s="1010"/>
      <c r="AN11" s="1020"/>
      <c r="AO11" s="1020"/>
      <c r="AP11" s="1020"/>
      <c r="AQ11" s="1020"/>
      <c r="AR11" s="1020"/>
      <c r="AS11" s="1020"/>
      <c r="AT11" s="1003"/>
      <c r="AU11" s="1004"/>
      <c r="AV11" s="136"/>
      <c r="AW11" s="136"/>
      <c r="AX11" s="136"/>
      <c r="AY11" s="136"/>
      <c r="AZ11" s="136"/>
      <c r="BA11" s="136"/>
      <c r="BB11" s="136"/>
      <c r="BC11" s="136"/>
      <c r="BD11" s="136"/>
      <c r="BE11" s="136"/>
      <c r="BF11" s="136"/>
      <c r="BG11" s="136"/>
    </row>
    <row r="12" spans="1:59" s="4" customFormat="1" ht="18.75" customHeight="1" x14ac:dyDescent="0.4">
      <c r="A12" s="1021"/>
      <c r="B12" s="1021"/>
      <c r="C12" s="1021"/>
      <c r="D12" s="1021"/>
      <c r="E12" s="1022"/>
      <c r="F12" s="1024"/>
      <c r="G12" s="683"/>
      <c r="H12" s="684"/>
      <c r="I12" s="684"/>
      <c r="J12" s="684"/>
      <c r="K12" s="685"/>
      <c r="L12" s="1026"/>
      <c r="M12" s="1026"/>
      <c r="N12" s="1026"/>
      <c r="O12" s="1026"/>
      <c r="P12" s="1026"/>
      <c r="Q12" s="1026"/>
      <c r="R12" s="1026"/>
      <c r="S12" s="1022"/>
      <c r="T12" s="1024"/>
      <c r="U12" s="1050"/>
      <c r="V12" s="1051"/>
      <c r="W12" s="1051"/>
      <c r="X12" s="1052"/>
      <c r="Y12" s="1022"/>
      <c r="Z12" s="1024"/>
      <c r="AA12" s="1005"/>
      <c r="AB12" s="1006"/>
      <c r="AC12" s="1009"/>
      <c r="AD12" s="1010"/>
      <c r="AE12" s="1010"/>
      <c r="AF12" s="1010"/>
      <c r="AG12" s="1010"/>
      <c r="AH12" s="1010"/>
      <c r="AI12" s="1010"/>
      <c r="AJ12" s="1010"/>
      <c r="AK12" s="1010"/>
      <c r="AL12" s="1010"/>
      <c r="AM12" s="1010"/>
      <c r="AN12" s="1020"/>
      <c r="AO12" s="1020"/>
      <c r="AP12" s="1020"/>
      <c r="AQ12" s="1020"/>
      <c r="AR12" s="1020"/>
      <c r="AS12" s="1020"/>
      <c r="AT12" s="1001" t="str">
        <f t="shared" ref="AT12" si="1">IF(SUM(AD12:AS13)=0,"",SUM(AD12:AS13))</f>
        <v/>
      </c>
      <c r="AU12" s="1002"/>
      <c r="AV12" s="136"/>
      <c r="AW12" s="136"/>
      <c r="AX12" s="136"/>
      <c r="AY12" s="136"/>
      <c r="AZ12" s="136"/>
      <c r="BA12" s="136"/>
      <c r="BB12" s="136"/>
      <c r="BC12" s="136"/>
      <c r="BD12" s="136"/>
      <c r="BE12" s="136"/>
      <c r="BF12" s="136"/>
      <c r="BG12" s="136"/>
    </row>
    <row r="13" spans="1:59" s="4" customFormat="1" ht="18.75" customHeight="1" x14ac:dyDescent="0.4">
      <c r="A13" s="1021"/>
      <c r="B13" s="1021"/>
      <c r="C13" s="1021"/>
      <c r="D13" s="1021"/>
      <c r="E13" s="1023"/>
      <c r="F13" s="1025"/>
      <c r="G13" s="686"/>
      <c r="H13" s="687"/>
      <c r="I13" s="687"/>
      <c r="J13" s="687"/>
      <c r="K13" s="688"/>
      <c r="L13" s="1026"/>
      <c r="M13" s="1026"/>
      <c r="N13" s="1026"/>
      <c r="O13" s="1026"/>
      <c r="P13" s="1026"/>
      <c r="Q13" s="1026"/>
      <c r="R13" s="1026"/>
      <c r="S13" s="1023"/>
      <c r="T13" s="1025"/>
      <c r="U13" s="1053"/>
      <c r="V13" s="1054"/>
      <c r="W13" s="1054"/>
      <c r="X13" s="1055"/>
      <c r="Y13" s="1023"/>
      <c r="Z13" s="1025"/>
      <c r="AA13" s="1007"/>
      <c r="AB13" s="1008"/>
      <c r="AC13" s="1009"/>
      <c r="AD13" s="1010"/>
      <c r="AE13" s="1010"/>
      <c r="AF13" s="1010"/>
      <c r="AG13" s="1010"/>
      <c r="AH13" s="1010"/>
      <c r="AI13" s="1010"/>
      <c r="AJ13" s="1010"/>
      <c r="AK13" s="1010"/>
      <c r="AL13" s="1010"/>
      <c r="AM13" s="1010"/>
      <c r="AN13" s="1020"/>
      <c r="AO13" s="1020"/>
      <c r="AP13" s="1020"/>
      <c r="AQ13" s="1020"/>
      <c r="AR13" s="1020"/>
      <c r="AS13" s="1020"/>
      <c r="AT13" s="1003"/>
      <c r="AU13" s="1004"/>
      <c r="AV13" s="136"/>
      <c r="AW13" s="136"/>
      <c r="AX13" s="136"/>
      <c r="AY13" s="136"/>
      <c r="AZ13" s="136"/>
      <c r="BA13" s="136"/>
      <c r="BB13" s="136"/>
      <c r="BC13" s="136"/>
      <c r="BD13" s="136"/>
      <c r="BE13" s="136"/>
      <c r="BF13" s="136"/>
      <c r="BG13" s="136"/>
    </row>
    <row r="14" spans="1:59" s="4" customFormat="1" ht="18.75" customHeight="1" x14ac:dyDescent="0.4">
      <c r="A14" s="1021"/>
      <c r="B14" s="1021"/>
      <c r="C14" s="1021"/>
      <c r="D14" s="1021"/>
      <c r="E14" s="1022"/>
      <c r="F14" s="1024"/>
      <c r="G14" s="683"/>
      <c r="H14" s="684"/>
      <c r="I14" s="684"/>
      <c r="J14" s="684"/>
      <c r="K14" s="685"/>
      <c r="L14" s="1026"/>
      <c r="M14" s="1026"/>
      <c r="N14" s="1026"/>
      <c r="O14" s="1026"/>
      <c r="P14" s="1026"/>
      <c r="Q14" s="1026"/>
      <c r="R14" s="1026"/>
      <c r="S14" s="1022"/>
      <c r="T14" s="1024"/>
      <c r="U14" s="1050"/>
      <c r="V14" s="1051"/>
      <c r="W14" s="1051"/>
      <c r="X14" s="1052"/>
      <c r="Y14" s="1022"/>
      <c r="Z14" s="1024"/>
      <c r="AA14" s="1005"/>
      <c r="AB14" s="1006"/>
      <c r="AC14" s="1009"/>
      <c r="AD14" s="1010"/>
      <c r="AE14" s="1010"/>
      <c r="AF14" s="1010"/>
      <c r="AG14" s="1010"/>
      <c r="AH14" s="1010"/>
      <c r="AI14" s="1010"/>
      <c r="AJ14" s="1010"/>
      <c r="AK14" s="1010"/>
      <c r="AL14" s="1010"/>
      <c r="AM14" s="1010"/>
      <c r="AN14" s="1020"/>
      <c r="AO14" s="1020"/>
      <c r="AP14" s="1020"/>
      <c r="AQ14" s="1020"/>
      <c r="AR14" s="1020"/>
      <c r="AS14" s="1020"/>
      <c r="AT14" s="1001" t="str">
        <f t="shared" ref="AT14" si="2">IF(SUM(AD14:AS15)=0,"",SUM(AD14:AS15))</f>
        <v/>
      </c>
      <c r="AU14" s="1002"/>
      <c r="AV14" s="136"/>
      <c r="AW14" s="136"/>
      <c r="AX14" s="136"/>
      <c r="AY14" s="136"/>
      <c r="AZ14" s="136"/>
      <c r="BA14" s="136"/>
      <c r="BB14" s="136"/>
      <c r="BC14" s="136"/>
      <c r="BD14" s="136"/>
      <c r="BE14" s="136"/>
      <c r="BF14" s="136"/>
      <c r="BG14" s="136"/>
    </row>
    <row r="15" spans="1:59" s="4" customFormat="1" ht="18.75" customHeight="1" x14ac:dyDescent="0.4">
      <c r="A15" s="1021"/>
      <c r="B15" s="1021"/>
      <c r="C15" s="1021"/>
      <c r="D15" s="1021"/>
      <c r="E15" s="1023"/>
      <c r="F15" s="1025"/>
      <c r="G15" s="686"/>
      <c r="H15" s="687"/>
      <c r="I15" s="687"/>
      <c r="J15" s="687"/>
      <c r="K15" s="688"/>
      <c r="L15" s="1026"/>
      <c r="M15" s="1026"/>
      <c r="N15" s="1026"/>
      <c r="O15" s="1026"/>
      <c r="P15" s="1026"/>
      <c r="Q15" s="1026"/>
      <c r="R15" s="1026"/>
      <c r="S15" s="1023"/>
      <c r="T15" s="1025"/>
      <c r="U15" s="1053"/>
      <c r="V15" s="1054"/>
      <c r="W15" s="1054"/>
      <c r="X15" s="1055"/>
      <c r="Y15" s="1023"/>
      <c r="Z15" s="1025"/>
      <c r="AA15" s="1007"/>
      <c r="AB15" s="1008"/>
      <c r="AC15" s="1009"/>
      <c r="AD15" s="1010"/>
      <c r="AE15" s="1010"/>
      <c r="AF15" s="1010"/>
      <c r="AG15" s="1010"/>
      <c r="AH15" s="1010"/>
      <c r="AI15" s="1010"/>
      <c r="AJ15" s="1010"/>
      <c r="AK15" s="1010"/>
      <c r="AL15" s="1010"/>
      <c r="AM15" s="1010"/>
      <c r="AN15" s="1020"/>
      <c r="AO15" s="1020"/>
      <c r="AP15" s="1020"/>
      <c r="AQ15" s="1020"/>
      <c r="AR15" s="1020"/>
      <c r="AS15" s="1020"/>
      <c r="AT15" s="1003"/>
      <c r="AU15" s="1004"/>
      <c r="AV15" s="136"/>
      <c r="AW15" s="136"/>
      <c r="AX15" s="136"/>
      <c r="AY15" s="136"/>
      <c r="AZ15" s="136"/>
      <c r="BA15" s="136"/>
      <c r="BB15" s="136"/>
      <c r="BC15" s="136"/>
      <c r="BD15" s="136"/>
      <c r="BE15" s="136"/>
      <c r="BF15" s="136"/>
      <c r="BG15" s="136"/>
    </row>
    <row r="16" spans="1:59" s="4" customFormat="1" ht="18.75" customHeight="1" x14ac:dyDescent="0.4">
      <c r="A16" s="1021"/>
      <c r="B16" s="1021"/>
      <c r="C16" s="1021"/>
      <c r="D16" s="1021"/>
      <c r="E16" s="1022"/>
      <c r="F16" s="1024"/>
      <c r="G16" s="683"/>
      <c r="H16" s="684"/>
      <c r="I16" s="684"/>
      <c r="J16" s="684"/>
      <c r="K16" s="685"/>
      <c r="L16" s="1026"/>
      <c r="M16" s="1026"/>
      <c r="N16" s="1026"/>
      <c r="O16" s="1026"/>
      <c r="P16" s="1026"/>
      <c r="Q16" s="1026"/>
      <c r="R16" s="1026"/>
      <c r="S16" s="1022"/>
      <c r="T16" s="1024"/>
      <c r="U16" s="1050"/>
      <c r="V16" s="1051"/>
      <c r="W16" s="1051"/>
      <c r="X16" s="1052"/>
      <c r="Y16" s="1022"/>
      <c r="Z16" s="1024"/>
      <c r="AA16" s="1005"/>
      <c r="AB16" s="1006"/>
      <c r="AC16" s="1009"/>
      <c r="AD16" s="1010"/>
      <c r="AE16" s="1010"/>
      <c r="AF16" s="1010"/>
      <c r="AG16" s="1010"/>
      <c r="AH16" s="1010"/>
      <c r="AI16" s="1010"/>
      <c r="AJ16" s="1010"/>
      <c r="AK16" s="1010"/>
      <c r="AL16" s="1010"/>
      <c r="AM16" s="1010"/>
      <c r="AN16" s="1020"/>
      <c r="AO16" s="1020"/>
      <c r="AP16" s="1020"/>
      <c r="AQ16" s="1020"/>
      <c r="AR16" s="1020"/>
      <c r="AS16" s="1020"/>
      <c r="AT16" s="1001" t="str">
        <f t="shared" ref="AT16" si="3">IF(SUM(AD16:AS17)=0,"",SUM(AD16:AS17))</f>
        <v/>
      </c>
      <c r="AU16" s="1002"/>
      <c r="AV16" s="136"/>
      <c r="AW16" s="136"/>
      <c r="AX16" s="136"/>
      <c r="AY16" s="136"/>
      <c r="AZ16" s="136"/>
      <c r="BA16" s="136"/>
      <c r="BB16" s="136"/>
      <c r="BC16" s="136"/>
      <c r="BD16" s="136"/>
      <c r="BE16" s="136"/>
      <c r="BF16" s="136"/>
      <c r="BG16" s="136"/>
    </row>
    <row r="17" spans="1:59" s="4" customFormat="1" ht="18.75" customHeight="1" x14ac:dyDescent="0.4">
      <c r="A17" s="1021"/>
      <c r="B17" s="1021"/>
      <c r="C17" s="1021"/>
      <c r="D17" s="1021"/>
      <c r="E17" s="1023"/>
      <c r="F17" s="1025"/>
      <c r="G17" s="686"/>
      <c r="H17" s="687"/>
      <c r="I17" s="687"/>
      <c r="J17" s="687"/>
      <c r="K17" s="688"/>
      <c r="L17" s="1026"/>
      <c r="M17" s="1026"/>
      <c r="N17" s="1026"/>
      <c r="O17" s="1026"/>
      <c r="P17" s="1026"/>
      <c r="Q17" s="1026"/>
      <c r="R17" s="1026"/>
      <c r="S17" s="1023"/>
      <c r="T17" s="1025"/>
      <c r="U17" s="1053"/>
      <c r="V17" s="1054"/>
      <c r="W17" s="1054"/>
      <c r="X17" s="1055"/>
      <c r="Y17" s="1023"/>
      <c r="Z17" s="1025"/>
      <c r="AA17" s="1007"/>
      <c r="AB17" s="1008"/>
      <c r="AC17" s="1009"/>
      <c r="AD17" s="1010"/>
      <c r="AE17" s="1010"/>
      <c r="AF17" s="1010"/>
      <c r="AG17" s="1010"/>
      <c r="AH17" s="1010"/>
      <c r="AI17" s="1010"/>
      <c r="AJ17" s="1010"/>
      <c r="AK17" s="1010"/>
      <c r="AL17" s="1010"/>
      <c r="AM17" s="1010"/>
      <c r="AN17" s="1020"/>
      <c r="AO17" s="1020"/>
      <c r="AP17" s="1020"/>
      <c r="AQ17" s="1020"/>
      <c r="AR17" s="1020"/>
      <c r="AS17" s="1020"/>
      <c r="AT17" s="1003"/>
      <c r="AU17" s="1004"/>
      <c r="AV17" s="136"/>
      <c r="AW17" s="136"/>
      <c r="AX17" s="136"/>
      <c r="AY17" s="136"/>
      <c r="AZ17" s="136"/>
      <c r="BA17" s="136"/>
      <c r="BB17" s="136"/>
      <c r="BC17" s="136"/>
      <c r="BD17" s="136"/>
      <c r="BE17" s="136"/>
      <c r="BF17" s="136"/>
      <c r="BG17" s="136"/>
    </row>
    <row r="18" spans="1:59" s="4" customFormat="1" ht="18.75" customHeight="1" x14ac:dyDescent="0.4">
      <c r="A18" s="1021"/>
      <c r="B18" s="1021"/>
      <c r="C18" s="1021"/>
      <c r="D18" s="1021"/>
      <c r="E18" s="1022"/>
      <c r="F18" s="1024"/>
      <c r="G18" s="683"/>
      <c r="H18" s="684"/>
      <c r="I18" s="684"/>
      <c r="J18" s="684"/>
      <c r="K18" s="685"/>
      <c r="L18" s="1026"/>
      <c r="M18" s="1026"/>
      <c r="N18" s="1026"/>
      <c r="O18" s="1026"/>
      <c r="P18" s="1026"/>
      <c r="Q18" s="1026"/>
      <c r="R18" s="1026"/>
      <c r="S18" s="1022"/>
      <c r="T18" s="1024"/>
      <c r="U18" s="1050"/>
      <c r="V18" s="1051"/>
      <c r="W18" s="1051"/>
      <c r="X18" s="1052"/>
      <c r="Y18" s="1022"/>
      <c r="Z18" s="1024"/>
      <c r="AA18" s="1005"/>
      <c r="AB18" s="1006"/>
      <c r="AC18" s="1009"/>
      <c r="AD18" s="1010"/>
      <c r="AE18" s="1010"/>
      <c r="AF18" s="1010"/>
      <c r="AG18" s="1010"/>
      <c r="AH18" s="1010"/>
      <c r="AI18" s="1010"/>
      <c r="AJ18" s="1010"/>
      <c r="AK18" s="1010"/>
      <c r="AL18" s="1010"/>
      <c r="AM18" s="1010"/>
      <c r="AN18" s="1020"/>
      <c r="AO18" s="1020"/>
      <c r="AP18" s="1020"/>
      <c r="AQ18" s="1020"/>
      <c r="AR18" s="1020"/>
      <c r="AS18" s="1020"/>
      <c r="AT18" s="1001" t="str">
        <f t="shared" ref="AT18" si="4">IF(SUM(AD18:AS19)=0,"",SUM(AD18:AS19))</f>
        <v/>
      </c>
      <c r="AU18" s="1002"/>
      <c r="AV18" s="136"/>
      <c r="AW18" s="136"/>
      <c r="AX18" s="136"/>
      <c r="AY18" s="136"/>
      <c r="AZ18" s="136"/>
      <c r="BA18" s="136"/>
      <c r="BB18" s="136"/>
      <c r="BC18" s="136"/>
      <c r="BD18" s="136"/>
      <c r="BE18" s="136"/>
      <c r="BF18" s="136"/>
      <c r="BG18" s="136"/>
    </row>
    <row r="19" spans="1:59" s="4" customFormat="1" ht="18.75" customHeight="1" x14ac:dyDescent="0.4">
      <c r="A19" s="1021"/>
      <c r="B19" s="1021"/>
      <c r="C19" s="1021"/>
      <c r="D19" s="1021"/>
      <c r="E19" s="1023"/>
      <c r="F19" s="1025"/>
      <c r="G19" s="686"/>
      <c r="H19" s="687"/>
      <c r="I19" s="687"/>
      <c r="J19" s="687"/>
      <c r="K19" s="688"/>
      <c r="L19" s="1026"/>
      <c r="M19" s="1026"/>
      <c r="N19" s="1026"/>
      <c r="O19" s="1026"/>
      <c r="P19" s="1026"/>
      <c r="Q19" s="1026"/>
      <c r="R19" s="1026"/>
      <c r="S19" s="1023"/>
      <c r="T19" s="1025"/>
      <c r="U19" s="1053"/>
      <c r="V19" s="1054"/>
      <c r="W19" s="1054"/>
      <c r="X19" s="1055"/>
      <c r="Y19" s="1023"/>
      <c r="Z19" s="1025"/>
      <c r="AA19" s="1007"/>
      <c r="AB19" s="1008"/>
      <c r="AC19" s="1009"/>
      <c r="AD19" s="1010"/>
      <c r="AE19" s="1010"/>
      <c r="AF19" s="1010"/>
      <c r="AG19" s="1010"/>
      <c r="AH19" s="1010"/>
      <c r="AI19" s="1010"/>
      <c r="AJ19" s="1010"/>
      <c r="AK19" s="1010"/>
      <c r="AL19" s="1010"/>
      <c r="AM19" s="1010"/>
      <c r="AN19" s="1020"/>
      <c r="AO19" s="1020"/>
      <c r="AP19" s="1020"/>
      <c r="AQ19" s="1020"/>
      <c r="AR19" s="1020"/>
      <c r="AS19" s="1020"/>
      <c r="AT19" s="1003"/>
      <c r="AU19" s="1004"/>
      <c r="AV19" s="136"/>
      <c r="AW19" s="136"/>
      <c r="AX19" s="136"/>
      <c r="AY19" s="136"/>
      <c r="AZ19" s="136"/>
      <c r="BA19" s="136"/>
      <c r="BB19" s="136"/>
      <c r="BC19" s="136"/>
      <c r="BD19" s="136"/>
      <c r="BE19" s="136"/>
      <c r="BF19" s="136"/>
      <c r="BG19" s="136"/>
    </row>
    <row r="20" spans="1:59" s="4" customFormat="1" ht="18.75" customHeight="1" x14ac:dyDescent="0.4">
      <c r="A20" s="1021"/>
      <c r="B20" s="1021"/>
      <c r="C20" s="1021"/>
      <c r="D20" s="1021"/>
      <c r="E20" s="1022"/>
      <c r="F20" s="1024"/>
      <c r="G20" s="683"/>
      <c r="H20" s="684"/>
      <c r="I20" s="684"/>
      <c r="J20" s="684"/>
      <c r="K20" s="685"/>
      <c r="L20" s="1026"/>
      <c r="M20" s="1026"/>
      <c r="N20" s="1026"/>
      <c r="O20" s="1026"/>
      <c r="P20" s="1026"/>
      <c r="Q20" s="1026"/>
      <c r="R20" s="1026"/>
      <c r="S20" s="1056"/>
      <c r="T20" s="1024"/>
      <c r="U20" s="1050"/>
      <c r="V20" s="1051"/>
      <c r="W20" s="1051"/>
      <c r="X20" s="1052"/>
      <c r="Y20" s="1056"/>
      <c r="Z20" s="1024"/>
      <c r="AA20" s="1005"/>
      <c r="AB20" s="1006"/>
      <c r="AC20" s="1009"/>
      <c r="AD20" s="1010"/>
      <c r="AE20" s="1010"/>
      <c r="AF20" s="1010"/>
      <c r="AG20" s="1010"/>
      <c r="AH20" s="1010"/>
      <c r="AI20" s="1010"/>
      <c r="AJ20" s="1010"/>
      <c r="AK20" s="1010"/>
      <c r="AL20" s="1010"/>
      <c r="AM20" s="1010"/>
      <c r="AN20" s="1020"/>
      <c r="AO20" s="1020"/>
      <c r="AP20" s="1020"/>
      <c r="AQ20" s="1020"/>
      <c r="AR20" s="1020"/>
      <c r="AS20" s="1020"/>
      <c r="AT20" s="1001" t="str">
        <f t="shared" ref="AT20" si="5">IF(SUM(AD20:AS21)=0,"",SUM(AD20:AS21))</f>
        <v/>
      </c>
      <c r="AU20" s="1002"/>
      <c r="AV20" s="136"/>
      <c r="AW20" s="136"/>
      <c r="AX20" s="136"/>
      <c r="AY20" s="136"/>
      <c r="AZ20" s="136"/>
      <c r="BA20" s="136"/>
      <c r="BB20" s="136"/>
      <c r="BC20" s="136"/>
      <c r="BD20" s="136"/>
      <c r="BE20" s="136"/>
      <c r="BF20" s="136"/>
      <c r="BG20" s="136"/>
    </row>
    <row r="21" spans="1:59" s="4" customFormat="1" ht="18.75" customHeight="1" x14ac:dyDescent="0.4">
      <c r="A21" s="1021"/>
      <c r="B21" s="1021"/>
      <c r="C21" s="1021"/>
      <c r="D21" s="1021"/>
      <c r="E21" s="1023"/>
      <c r="F21" s="1025"/>
      <c r="G21" s="686"/>
      <c r="H21" s="687"/>
      <c r="I21" s="687"/>
      <c r="J21" s="687"/>
      <c r="K21" s="688"/>
      <c r="L21" s="1026"/>
      <c r="M21" s="1026"/>
      <c r="N21" s="1026"/>
      <c r="O21" s="1026"/>
      <c r="P21" s="1026"/>
      <c r="Q21" s="1026"/>
      <c r="R21" s="1026"/>
      <c r="S21" s="1057"/>
      <c r="T21" s="1025"/>
      <c r="U21" s="1053"/>
      <c r="V21" s="1054"/>
      <c r="W21" s="1054"/>
      <c r="X21" s="1055"/>
      <c r="Y21" s="1057"/>
      <c r="Z21" s="1025"/>
      <c r="AA21" s="1007"/>
      <c r="AB21" s="1008"/>
      <c r="AC21" s="1009"/>
      <c r="AD21" s="1010"/>
      <c r="AE21" s="1010"/>
      <c r="AF21" s="1010"/>
      <c r="AG21" s="1010"/>
      <c r="AH21" s="1010"/>
      <c r="AI21" s="1010"/>
      <c r="AJ21" s="1010"/>
      <c r="AK21" s="1010"/>
      <c r="AL21" s="1010"/>
      <c r="AM21" s="1010"/>
      <c r="AN21" s="1020"/>
      <c r="AO21" s="1020"/>
      <c r="AP21" s="1020"/>
      <c r="AQ21" s="1020"/>
      <c r="AR21" s="1020"/>
      <c r="AS21" s="1020"/>
      <c r="AT21" s="1003"/>
      <c r="AU21" s="1004"/>
      <c r="AV21" s="136"/>
      <c r="AW21" s="136"/>
      <c r="AX21" s="136"/>
      <c r="AY21" s="136"/>
      <c r="AZ21" s="136"/>
      <c r="BA21" s="136"/>
      <c r="BB21" s="136"/>
      <c r="BC21" s="136"/>
      <c r="BD21" s="136"/>
      <c r="BE21" s="136"/>
      <c r="BF21" s="136"/>
      <c r="BG21" s="136"/>
    </row>
    <row r="22" spans="1:59" s="4" customFormat="1" ht="18.75" customHeight="1" x14ac:dyDescent="0.4">
      <c r="A22" s="1021"/>
      <c r="B22" s="1021"/>
      <c r="C22" s="1021"/>
      <c r="D22" s="1021"/>
      <c r="E22" s="1022"/>
      <c r="F22" s="1024"/>
      <c r="G22" s="683"/>
      <c r="H22" s="684"/>
      <c r="I22" s="684"/>
      <c r="J22" s="684"/>
      <c r="K22" s="685"/>
      <c r="L22" s="1026"/>
      <c r="M22" s="1026"/>
      <c r="N22" s="1026"/>
      <c r="O22" s="1026"/>
      <c r="P22" s="1026"/>
      <c r="Q22" s="1026"/>
      <c r="R22" s="1026"/>
      <c r="S22" s="1056"/>
      <c r="T22" s="1024"/>
      <c r="U22" s="1050"/>
      <c r="V22" s="1051"/>
      <c r="W22" s="1051"/>
      <c r="X22" s="1052"/>
      <c r="Y22" s="1056"/>
      <c r="Z22" s="1024"/>
      <c r="AA22" s="1005"/>
      <c r="AB22" s="1006"/>
      <c r="AC22" s="1009"/>
      <c r="AD22" s="1010"/>
      <c r="AE22" s="1010"/>
      <c r="AF22" s="1010"/>
      <c r="AG22" s="1010"/>
      <c r="AH22" s="1010"/>
      <c r="AI22" s="1010"/>
      <c r="AJ22" s="1010"/>
      <c r="AK22" s="1010"/>
      <c r="AL22" s="1010"/>
      <c r="AM22" s="1010"/>
      <c r="AN22" s="1020"/>
      <c r="AO22" s="1020"/>
      <c r="AP22" s="1020"/>
      <c r="AQ22" s="1020"/>
      <c r="AR22" s="1020"/>
      <c r="AS22" s="1020"/>
      <c r="AT22" s="1001" t="str">
        <f t="shared" ref="AT22" si="6">IF(SUM(AD22:AS23)=0,"",SUM(AD22:AS23))</f>
        <v/>
      </c>
      <c r="AU22" s="1002"/>
      <c r="AV22" s="136"/>
      <c r="AW22" s="136"/>
      <c r="AX22" s="136"/>
      <c r="AY22" s="136"/>
      <c r="AZ22" s="136"/>
      <c r="BA22" s="136"/>
      <c r="BB22" s="136"/>
      <c r="BC22" s="136"/>
      <c r="BD22" s="136"/>
      <c r="BE22" s="136"/>
      <c r="BF22" s="136"/>
      <c r="BG22" s="136"/>
    </row>
    <row r="23" spans="1:59" s="4" customFormat="1" ht="18.75" customHeight="1" x14ac:dyDescent="0.4">
      <c r="A23" s="1021"/>
      <c r="B23" s="1021"/>
      <c r="C23" s="1021"/>
      <c r="D23" s="1021"/>
      <c r="E23" s="1023"/>
      <c r="F23" s="1025"/>
      <c r="G23" s="686"/>
      <c r="H23" s="687"/>
      <c r="I23" s="687"/>
      <c r="J23" s="687"/>
      <c r="K23" s="688"/>
      <c r="L23" s="1026"/>
      <c r="M23" s="1026"/>
      <c r="N23" s="1026"/>
      <c r="O23" s="1026"/>
      <c r="P23" s="1026"/>
      <c r="Q23" s="1026"/>
      <c r="R23" s="1026"/>
      <c r="S23" s="1057"/>
      <c r="T23" s="1025"/>
      <c r="U23" s="1053"/>
      <c r="V23" s="1054"/>
      <c r="W23" s="1054"/>
      <c r="X23" s="1055"/>
      <c r="Y23" s="1057"/>
      <c r="Z23" s="1025"/>
      <c r="AA23" s="1007"/>
      <c r="AB23" s="1008"/>
      <c r="AC23" s="1009"/>
      <c r="AD23" s="1010"/>
      <c r="AE23" s="1010"/>
      <c r="AF23" s="1010"/>
      <c r="AG23" s="1010"/>
      <c r="AH23" s="1010"/>
      <c r="AI23" s="1010"/>
      <c r="AJ23" s="1010"/>
      <c r="AK23" s="1010"/>
      <c r="AL23" s="1010"/>
      <c r="AM23" s="1010"/>
      <c r="AN23" s="1020"/>
      <c r="AO23" s="1020"/>
      <c r="AP23" s="1020"/>
      <c r="AQ23" s="1020"/>
      <c r="AR23" s="1020"/>
      <c r="AS23" s="1020"/>
      <c r="AT23" s="1003"/>
      <c r="AU23" s="1004"/>
      <c r="AV23" s="136"/>
      <c r="AW23" s="136"/>
      <c r="AX23" s="136"/>
      <c r="AY23" s="136"/>
      <c r="AZ23" s="136"/>
      <c r="BA23" s="136"/>
      <c r="BB23" s="136"/>
      <c r="BC23" s="136"/>
      <c r="BD23" s="136"/>
      <c r="BE23" s="136"/>
      <c r="BF23" s="136"/>
      <c r="BG23" s="136"/>
    </row>
    <row r="24" spans="1:59" s="4" customFormat="1" ht="18.75" customHeight="1" x14ac:dyDescent="0.4">
      <c r="A24" s="1021"/>
      <c r="B24" s="1021"/>
      <c r="C24" s="1021"/>
      <c r="D24" s="1021"/>
      <c r="E24" s="1022"/>
      <c r="F24" s="1024"/>
      <c r="G24" s="683"/>
      <c r="H24" s="684"/>
      <c r="I24" s="684"/>
      <c r="J24" s="684"/>
      <c r="K24" s="685"/>
      <c r="L24" s="1026"/>
      <c r="M24" s="1026"/>
      <c r="N24" s="1026"/>
      <c r="O24" s="1026"/>
      <c r="P24" s="1026"/>
      <c r="Q24" s="1026"/>
      <c r="R24" s="1026"/>
      <c r="S24" s="1056"/>
      <c r="T24" s="1024"/>
      <c r="U24" s="1050"/>
      <c r="V24" s="1051"/>
      <c r="W24" s="1051"/>
      <c r="X24" s="1052"/>
      <c r="Y24" s="1056"/>
      <c r="Z24" s="1024"/>
      <c r="AA24" s="1005"/>
      <c r="AB24" s="1006"/>
      <c r="AC24" s="1009"/>
      <c r="AD24" s="1010"/>
      <c r="AE24" s="1010"/>
      <c r="AF24" s="1010"/>
      <c r="AG24" s="1010"/>
      <c r="AH24" s="1010"/>
      <c r="AI24" s="1010"/>
      <c r="AJ24" s="1010"/>
      <c r="AK24" s="1010"/>
      <c r="AL24" s="1010"/>
      <c r="AM24" s="1010"/>
      <c r="AN24" s="1020"/>
      <c r="AO24" s="1020"/>
      <c r="AP24" s="1020"/>
      <c r="AQ24" s="1020"/>
      <c r="AR24" s="1020"/>
      <c r="AS24" s="1020"/>
      <c r="AT24" s="1001" t="str">
        <f t="shared" ref="AT24" si="7">IF(SUM(AD24:AS25)=0,"",SUM(AD24:AS25))</f>
        <v/>
      </c>
      <c r="AU24" s="1002"/>
      <c r="AV24" s="136"/>
      <c r="AW24" s="136"/>
      <c r="AX24" s="136"/>
      <c r="AY24" s="136"/>
      <c r="AZ24" s="136"/>
      <c r="BA24" s="136"/>
      <c r="BB24" s="136"/>
      <c r="BC24" s="136"/>
      <c r="BD24" s="136"/>
      <c r="BE24" s="136"/>
      <c r="BF24" s="136"/>
      <c r="BG24" s="136"/>
    </row>
    <row r="25" spans="1:59" s="4" customFormat="1" ht="18.75" customHeight="1" x14ac:dyDescent="0.4">
      <c r="A25" s="1021"/>
      <c r="B25" s="1021"/>
      <c r="C25" s="1021"/>
      <c r="D25" s="1021"/>
      <c r="E25" s="1023"/>
      <c r="F25" s="1025"/>
      <c r="G25" s="686"/>
      <c r="H25" s="687"/>
      <c r="I25" s="687"/>
      <c r="J25" s="687"/>
      <c r="K25" s="688"/>
      <c r="L25" s="1026"/>
      <c r="M25" s="1026"/>
      <c r="N25" s="1026"/>
      <c r="O25" s="1026"/>
      <c r="P25" s="1026"/>
      <c r="Q25" s="1026"/>
      <c r="R25" s="1026"/>
      <c r="S25" s="1057"/>
      <c r="T25" s="1025"/>
      <c r="U25" s="1053"/>
      <c r="V25" s="1054"/>
      <c r="W25" s="1054"/>
      <c r="X25" s="1055"/>
      <c r="Y25" s="1057"/>
      <c r="Z25" s="1025"/>
      <c r="AA25" s="1007"/>
      <c r="AB25" s="1008"/>
      <c r="AC25" s="1009"/>
      <c r="AD25" s="1010"/>
      <c r="AE25" s="1010"/>
      <c r="AF25" s="1010"/>
      <c r="AG25" s="1010"/>
      <c r="AH25" s="1010"/>
      <c r="AI25" s="1010"/>
      <c r="AJ25" s="1010"/>
      <c r="AK25" s="1010"/>
      <c r="AL25" s="1010"/>
      <c r="AM25" s="1010"/>
      <c r="AN25" s="1020"/>
      <c r="AO25" s="1020"/>
      <c r="AP25" s="1020"/>
      <c r="AQ25" s="1020"/>
      <c r="AR25" s="1020"/>
      <c r="AS25" s="1020"/>
      <c r="AT25" s="1003"/>
      <c r="AU25" s="1004"/>
      <c r="AV25" s="136"/>
      <c r="AW25" s="136"/>
      <c r="AX25" s="136"/>
      <c r="AY25" s="136"/>
      <c r="AZ25" s="136"/>
      <c r="BA25" s="136"/>
      <c r="BB25" s="136"/>
      <c r="BC25" s="136"/>
      <c r="BD25" s="136"/>
      <c r="BE25" s="136"/>
      <c r="BF25" s="136"/>
      <c r="BG25" s="136"/>
    </row>
    <row r="26" spans="1:59" s="4" customFormat="1" ht="18.75" customHeight="1" x14ac:dyDescent="0.4">
      <c r="A26" s="1021"/>
      <c r="B26" s="1021"/>
      <c r="C26" s="1021"/>
      <c r="D26" s="1021"/>
      <c r="E26" s="1022"/>
      <c r="F26" s="1024"/>
      <c r="G26" s="683"/>
      <c r="H26" s="684"/>
      <c r="I26" s="684"/>
      <c r="J26" s="684"/>
      <c r="K26" s="685"/>
      <c r="L26" s="1026"/>
      <c r="M26" s="1026"/>
      <c r="N26" s="1026"/>
      <c r="O26" s="1026"/>
      <c r="P26" s="1026"/>
      <c r="Q26" s="1026"/>
      <c r="R26" s="1026"/>
      <c r="S26" s="1056"/>
      <c r="T26" s="1024"/>
      <c r="U26" s="1050"/>
      <c r="V26" s="1051"/>
      <c r="W26" s="1051"/>
      <c r="X26" s="1052"/>
      <c r="Y26" s="1056"/>
      <c r="Z26" s="1024"/>
      <c r="AA26" s="1005"/>
      <c r="AB26" s="1006"/>
      <c r="AC26" s="1009"/>
      <c r="AD26" s="1010"/>
      <c r="AE26" s="1010"/>
      <c r="AF26" s="1010"/>
      <c r="AG26" s="1010"/>
      <c r="AH26" s="1010"/>
      <c r="AI26" s="1010"/>
      <c r="AJ26" s="1010"/>
      <c r="AK26" s="1010"/>
      <c r="AL26" s="1010"/>
      <c r="AM26" s="1010"/>
      <c r="AN26" s="1020"/>
      <c r="AO26" s="1020"/>
      <c r="AP26" s="1020"/>
      <c r="AQ26" s="1020"/>
      <c r="AR26" s="1020"/>
      <c r="AS26" s="1020"/>
      <c r="AT26" s="1001" t="str">
        <f t="shared" ref="AT26" si="8">IF(SUM(AD26:AS27)=0,"",SUM(AD26:AS27))</f>
        <v/>
      </c>
      <c r="AU26" s="1002"/>
      <c r="AV26" s="136"/>
      <c r="AW26" s="136"/>
      <c r="AX26" s="136"/>
      <c r="AY26" s="136"/>
      <c r="AZ26" s="136"/>
      <c r="BA26" s="136"/>
      <c r="BB26" s="136"/>
      <c r="BC26" s="136"/>
      <c r="BD26" s="136"/>
      <c r="BE26" s="136"/>
      <c r="BF26" s="136"/>
      <c r="BG26" s="136"/>
    </row>
    <row r="27" spans="1:59" s="4" customFormat="1" ht="18.75" customHeight="1" x14ac:dyDescent="0.4">
      <c r="A27" s="1021"/>
      <c r="B27" s="1021"/>
      <c r="C27" s="1021"/>
      <c r="D27" s="1021"/>
      <c r="E27" s="1023"/>
      <c r="F27" s="1025"/>
      <c r="G27" s="686"/>
      <c r="H27" s="687"/>
      <c r="I27" s="687"/>
      <c r="J27" s="687"/>
      <c r="K27" s="688"/>
      <c r="L27" s="1026"/>
      <c r="M27" s="1026"/>
      <c r="N27" s="1026"/>
      <c r="O27" s="1026"/>
      <c r="P27" s="1026"/>
      <c r="Q27" s="1026"/>
      <c r="R27" s="1026"/>
      <c r="S27" s="1057"/>
      <c r="T27" s="1025"/>
      <c r="U27" s="1053"/>
      <c r="V27" s="1054"/>
      <c r="W27" s="1054"/>
      <c r="X27" s="1055"/>
      <c r="Y27" s="1057"/>
      <c r="Z27" s="1025"/>
      <c r="AA27" s="1007"/>
      <c r="AB27" s="1008"/>
      <c r="AC27" s="1009"/>
      <c r="AD27" s="1010"/>
      <c r="AE27" s="1010"/>
      <c r="AF27" s="1010"/>
      <c r="AG27" s="1010"/>
      <c r="AH27" s="1010"/>
      <c r="AI27" s="1010"/>
      <c r="AJ27" s="1010"/>
      <c r="AK27" s="1010"/>
      <c r="AL27" s="1010"/>
      <c r="AM27" s="1010"/>
      <c r="AN27" s="1020"/>
      <c r="AO27" s="1020"/>
      <c r="AP27" s="1020"/>
      <c r="AQ27" s="1020"/>
      <c r="AR27" s="1020"/>
      <c r="AS27" s="1020"/>
      <c r="AT27" s="1003"/>
      <c r="AU27" s="1004"/>
      <c r="AV27" s="136"/>
      <c r="AW27" s="136"/>
      <c r="AX27" s="136"/>
      <c r="AY27" s="136"/>
      <c r="AZ27" s="136"/>
      <c r="BA27" s="136"/>
      <c r="BB27" s="136"/>
      <c r="BC27" s="136"/>
      <c r="BD27" s="136"/>
      <c r="BE27" s="136"/>
      <c r="BF27" s="136"/>
      <c r="BG27" s="136"/>
    </row>
    <row r="28" spans="1:59" s="4" customFormat="1" ht="18.75" customHeight="1" x14ac:dyDescent="0.4">
      <c r="A28" s="1021"/>
      <c r="B28" s="1021"/>
      <c r="C28" s="1021"/>
      <c r="D28" s="1021"/>
      <c r="E28" s="1022"/>
      <c r="F28" s="1024"/>
      <c r="G28" s="683"/>
      <c r="H28" s="684"/>
      <c r="I28" s="684"/>
      <c r="J28" s="684"/>
      <c r="K28" s="685"/>
      <c r="L28" s="1026"/>
      <c r="M28" s="1026"/>
      <c r="N28" s="1026"/>
      <c r="O28" s="1026"/>
      <c r="P28" s="1026"/>
      <c r="Q28" s="1026"/>
      <c r="R28" s="1026"/>
      <c r="S28" s="1056"/>
      <c r="T28" s="1024"/>
      <c r="U28" s="1050"/>
      <c r="V28" s="1051"/>
      <c r="W28" s="1051"/>
      <c r="X28" s="1052"/>
      <c r="Y28" s="1056"/>
      <c r="Z28" s="1024"/>
      <c r="AA28" s="1005"/>
      <c r="AB28" s="1006"/>
      <c r="AC28" s="1009"/>
      <c r="AD28" s="1010"/>
      <c r="AE28" s="1010"/>
      <c r="AF28" s="1010"/>
      <c r="AG28" s="1010"/>
      <c r="AH28" s="1010"/>
      <c r="AI28" s="1010"/>
      <c r="AJ28" s="1010"/>
      <c r="AK28" s="1010"/>
      <c r="AL28" s="1010"/>
      <c r="AM28" s="1010"/>
      <c r="AN28" s="1020"/>
      <c r="AO28" s="1020"/>
      <c r="AP28" s="1020"/>
      <c r="AQ28" s="1020"/>
      <c r="AR28" s="1020"/>
      <c r="AS28" s="1020"/>
      <c r="AT28" s="1001" t="str">
        <f t="shared" ref="AT28" si="9">IF(SUM(AD28:AS29)=0,"",SUM(AD28:AS29))</f>
        <v/>
      </c>
      <c r="AU28" s="1002"/>
      <c r="AV28" s="136"/>
      <c r="AW28" s="136"/>
      <c r="AX28" s="136"/>
      <c r="AY28" s="136"/>
      <c r="AZ28" s="136"/>
      <c r="BA28" s="136"/>
      <c r="BB28" s="136"/>
      <c r="BC28" s="136"/>
      <c r="BD28" s="136"/>
      <c r="BE28" s="136"/>
      <c r="BF28" s="136"/>
      <c r="BG28" s="136"/>
    </row>
    <row r="29" spans="1:59" s="4" customFormat="1" ht="18.75" customHeight="1" x14ac:dyDescent="0.4">
      <c r="A29" s="1021"/>
      <c r="B29" s="1021"/>
      <c r="C29" s="1021"/>
      <c r="D29" s="1021"/>
      <c r="E29" s="1023"/>
      <c r="F29" s="1025"/>
      <c r="G29" s="686"/>
      <c r="H29" s="687"/>
      <c r="I29" s="687"/>
      <c r="J29" s="687"/>
      <c r="K29" s="688"/>
      <c r="L29" s="1026"/>
      <c r="M29" s="1026"/>
      <c r="N29" s="1026"/>
      <c r="O29" s="1026"/>
      <c r="P29" s="1026"/>
      <c r="Q29" s="1026"/>
      <c r="R29" s="1026"/>
      <c r="S29" s="1057"/>
      <c r="T29" s="1025"/>
      <c r="U29" s="1053"/>
      <c r="V29" s="1054"/>
      <c r="W29" s="1054"/>
      <c r="X29" s="1055"/>
      <c r="Y29" s="1057"/>
      <c r="Z29" s="1025"/>
      <c r="AA29" s="1007"/>
      <c r="AB29" s="1008"/>
      <c r="AC29" s="1009"/>
      <c r="AD29" s="1010"/>
      <c r="AE29" s="1010"/>
      <c r="AF29" s="1010"/>
      <c r="AG29" s="1010"/>
      <c r="AH29" s="1010"/>
      <c r="AI29" s="1010"/>
      <c r="AJ29" s="1010"/>
      <c r="AK29" s="1010"/>
      <c r="AL29" s="1010"/>
      <c r="AM29" s="1010"/>
      <c r="AN29" s="1020"/>
      <c r="AO29" s="1020"/>
      <c r="AP29" s="1020"/>
      <c r="AQ29" s="1020"/>
      <c r="AR29" s="1020"/>
      <c r="AS29" s="1020"/>
      <c r="AT29" s="1003"/>
      <c r="AU29" s="1004"/>
      <c r="AV29" s="136"/>
      <c r="AW29" s="136"/>
      <c r="AX29" s="136"/>
      <c r="AY29" s="136"/>
      <c r="AZ29" s="136"/>
      <c r="BA29" s="136"/>
      <c r="BB29" s="136"/>
      <c r="BC29" s="136"/>
      <c r="BD29" s="136"/>
      <c r="BE29" s="136"/>
      <c r="BF29" s="136"/>
      <c r="BG29" s="136"/>
    </row>
    <row r="30" spans="1:59" s="4" customFormat="1" ht="18.75" customHeight="1" x14ac:dyDescent="0.4">
      <c r="A30" s="1021"/>
      <c r="B30" s="1021"/>
      <c r="C30" s="1021"/>
      <c r="D30" s="1021"/>
      <c r="E30" s="1022"/>
      <c r="F30" s="1024"/>
      <c r="G30" s="683"/>
      <c r="H30" s="684"/>
      <c r="I30" s="684"/>
      <c r="J30" s="684"/>
      <c r="K30" s="685"/>
      <c r="L30" s="1026"/>
      <c r="M30" s="1026"/>
      <c r="N30" s="1026"/>
      <c r="O30" s="1026"/>
      <c r="P30" s="1026"/>
      <c r="Q30" s="1026"/>
      <c r="R30" s="1026"/>
      <c r="S30" s="1056"/>
      <c r="T30" s="1024"/>
      <c r="U30" s="1050"/>
      <c r="V30" s="1051"/>
      <c r="W30" s="1051"/>
      <c r="X30" s="1052"/>
      <c r="Y30" s="1056"/>
      <c r="Z30" s="1024"/>
      <c r="AA30" s="1005"/>
      <c r="AB30" s="1006"/>
      <c r="AC30" s="1009"/>
      <c r="AD30" s="1010"/>
      <c r="AE30" s="1010"/>
      <c r="AF30" s="1010"/>
      <c r="AG30" s="1010"/>
      <c r="AH30" s="1010"/>
      <c r="AI30" s="1010"/>
      <c r="AJ30" s="1010"/>
      <c r="AK30" s="1010"/>
      <c r="AL30" s="1010"/>
      <c r="AM30" s="1010"/>
      <c r="AN30" s="1020"/>
      <c r="AO30" s="1020"/>
      <c r="AP30" s="1020"/>
      <c r="AQ30" s="1020"/>
      <c r="AR30" s="1020"/>
      <c r="AS30" s="1020"/>
      <c r="AT30" s="1001" t="str">
        <f t="shared" ref="AT30" si="10">IF(SUM(AD30:AS31)=0,"",SUM(AD30:AS31))</f>
        <v/>
      </c>
      <c r="AU30" s="1002"/>
      <c r="AV30" s="136"/>
      <c r="AW30" s="136"/>
      <c r="AX30" s="136"/>
      <c r="AY30" s="136"/>
      <c r="AZ30" s="136"/>
      <c r="BA30" s="136"/>
      <c r="BB30" s="136"/>
      <c r="BC30" s="136"/>
      <c r="BD30" s="136"/>
      <c r="BE30" s="136"/>
      <c r="BF30" s="136"/>
      <c r="BG30" s="136"/>
    </row>
    <row r="31" spans="1:59" s="4" customFormat="1" ht="18.75" customHeight="1" x14ac:dyDescent="0.4">
      <c r="A31" s="1021"/>
      <c r="B31" s="1021"/>
      <c r="C31" s="1021"/>
      <c r="D31" s="1021"/>
      <c r="E31" s="1023"/>
      <c r="F31" s="1025"/>
      <c r="G31" s="686"/>
      <c r="H31" s="687"/>
      <c r="I31" s="687"/>
      <c r="J31" s="687"/>
      <c r="K31" s="688"/>
      <c r="L31" s="1026"/>
      <c r="M31" s="1026"/>
      <c r="N31" s="1026"/>
      <c r="O31" s="1026"/>
      <c r="P31" s="1026"/>
      <c r="Q31" s="1026"/>
      <c r="R31" s="1026"/>
      <c r="S31" s="1057"/>
      <c r="T31" s="1025"/>
      <c r="U31" s="1053"/>
      <c r="V31" s="1054"/>
      <c r="W31" s="1054"/>
      <c r="X31" s="1055"/>
      <c r="Y31" s="1057"/>
      <c r="Z31" s="1025"/>
      <c r="AA31" s="1007"/>
      <c r="AB31" s="1008"/>
      <c r="AC31" s="1009"/>
      <c r="AD31" s="1010"/>
      <c r="AE31" s="1010"/>
      <c r="AF31" s="1010"/>
      <c r="AG31" s="1010"/>
      <c r="AH31" s="1010"/>
      <c r="AI31" s="1010"/>
      <c r="AJ31" s="1010"/>
      <c r="AK31" s="1010"/>
      <c r="AL31" s="1010"/>
      <c r="AM31" s="1010"/>
      <c r="AN31" s="1020"/>
      <c r="AO31" s="1020"/>
      <c r="AP31" s="1020"/>
      <c r="AQ31" s="1020"/>
      <c r="AR31" s="1020"/>
      <c r="AS31" s="1020"/>
      <c r="AT31" s="1003"/>
      <c r="AU31" s="1004"/>
      <c r="AV31" s="136"/>
      <c r="AW31" s="136"/>
      <c r="AX31" s="136"/>
      <c r="AY31" s="136"/>
      <c r="AZ31" s="136"/>
      <c r="BA31" s="136"/>
      <c r="BB31" s="136"/>
      <c r="BC31" s="136"/>
      <c r="BD31" s="136"/>
      <c r="BE31" s="136"/>
      <c r="BF31" s="136"/>
      <c r="BG31" s="136"/>
    </row>
    <row r="32" spans="1:59" s="4" customFormat="1" ht="18.75" customHeight="1" x14ac:dyDescent="0.4">
      <c r="A32" s="1021"/>
      <c r="B32" s="1021"/>
      <c r="C32" s="1021"/>
      <c r="D32" s="1021"/>
      <c r="E32" s="1022"/>
      <c r="F32" s="1024"/>
      <c r="G32" s="683"/>
      <c r="H32" s="684"/>
      <c r="I32" s="684"/>
      <c r="J32" s="684"/>
      <c r="K32" s="685"/>
      <c r="L32" s="1026"/>
      <c r="M32" s="1026"/>
      <c r="N32" s="1026"/>
      <c r="O32" s="1026"/>
      <c r="P32" s="1026"/>
      <c r="Q32" s="1026"/>
      <c r="R32" s="1026"/>
      <c r="S32" s="1056"/>
      <c r="T32" s="1024"/>
      <c r="U32" s="1050"/>
      <c r="V32" s="1051"/>
      <c r="W32" s="1051"/>
      <c r="X32" s="1052"/>
      <c r="Y32" s="1056"/>
      <c r="Z32" s="1024"/>
      <c r="AA32" s="1005"/>
      <c r="AB32" s="1006"/>
      <c r="AC32" s="1009"/>
      <c r="AD32" s="1010"/>
      <c r="AE32" s="1010"/>
      <c r="AF32" s="1010"/>
      <c r="AG32" s="1010"/>
      <c r="AH32" s="1010"/>
      <c r="AI32" s="1010"/>
      <c r="AJ32" s="1010"/>
      <c r="AK32" s="1010"/>
      <c r="AL32" s="1010"/>
      <c r="AM32" s="1010"/>
      <c r="AN32" s="1020"/>
      <c r="AO32" s="1020"/>
      <c r="AP32" s="1020"/>
      <c r="AQ32" s="1020"/>
      <c r="AR32" s="1020"/>
      <c r="AS32" s="1020"/>
      <c r="AT32" s="1001" t="str">
        <f t="shared" ref="AT32" si="11">IF(SUM(AD32:AS33)=0,"",SUM(AD32:AS33))</f>
        <v/>
      </c>
      <c r="AU32" s="1002"/>
      <c r="AV32" s="136"/>
      <c r="AW32" s="136"/>
      <c r="AX32" s="136"/>
      <c r="AY32" s="136"/>
      <c r="AZ32" s="136"/>
      <c r="BA32" s="136"/>
      <c r="BB32" s="136"/>
      <c r="BC32" s="136"/>
      <c r="BD32" s="136"/>
      <c r="BE32" s="136"/>
      <c r="BF32" s="136"/>
      <c r="BG32" s="136"/>
    </row>
    <row r="33" spans="1:59" s="4" customFormat="1" ht="18.75" customHeight="1" x14ac:dyDescent="0.4">
      <c r="A33" s="1021"/>
      <c r="B33" s="1021"/>
      <c r="C33" s="1021"/>
      <c r="D33" s="1021"/>
      <c r="E33" s="1023"/>
      <c r="F33" s="1025"/>
      <c r="G33" s="686"/>
      <c r="H33" s="687"/>
      <c r="I33" s="687"/>
      <c r="J33" s="687"/>
      <c r="K33" s="688"/>
      <c r="L33" s="1026"/>
      <c r="M33" s="1026"/>
      <c r="N33" s="1026"/>
      <c r="O33" s="1026"/>
      <c r="P33" s="1026"/>
      <c r="Q33" s="1026"/>
      <c r="R33" s="1026"/>
      <c r="S33" s="1057"/>
      <c r="T33" s="1025"/>
      <c r="U33" s="1053"/>
      <c r="V33" s="1054"/>
      <c r="W33" s="1054"/>
      <c r="X33" s="1055"/>
      <c r="Y33" s="1057"/>
      <c r="Z33" s="1025"/>
      <c r="AA33" s="1007"/>
      <c r="AB33" s="1008"/>
      <c r="AC33" s="1009"/>
      <c r="AD33" s="1010"/>
      <c r="AE33" s="1010"/>
      <c r="AF33" s="1010"/>
      <c r="AG33" s="1010"/>
      <c r="AH33" s="1010"/>
      <c r="AI33" s="1010"/>
      <c r="AJ33" s="1010"/>
      <c r="AK33" s="1010"/>
      <c r="AL33" s="1010"/>
      <c r="AM33" s="1010"/>
      <c r="AN33" s="1020"/>
      <c r="AO33" s="1020"/>
      <c r="AP33" s="1020"/>
      <c r="AQ33" s="1020"/>
      <c r="AR33" s="1020"/>
      <c r="AS33" s="1020"/>
      <c r="AT33" s="1003"/>
      <c r="AU33" s="1004"/>
      <c r="AV33" s="136"/>
      <c r="AW33" s="136"/>
      <c r="AX33" s="136"/>
      <c r="AY33" s="136"/>
      <c r="AZ33" s="136"/>
      <c r="BA33" s="136"/>
      <c r="BB33" s="136"/>
      <c r="BC33" s="136"/>
      <c r="BD33" s="136"/>
      <c r="BE33" s="136"/>
      <c r="BF33" s="136"/>
      <c r="BG33" s="136"/>
    </row>
    <row r="34" spans="1:59" s="4" customFormat="1" ht="18.75" customHeight="1" x14ac:dyDescent="0.4">
      <c r="A34" s="1021"/>
      <c r="B34" s="1021"/>
      <c r="C34" s="1021"/>
      <c r="D34" s="1021"/>
      <c r="E34" s="1022"/>
      <c r="F34" s="1024"/>
      <c r="G34" s="683"/>
      <c r="H34" s="684"/>
      <c r="I34" s="684"/>
      <c r="J34" s="684"/>
      <c r="K34" s="685"/>
      <c r="L34" s="1026"/>
      <c r="M34" s="1026"/>
      <c r="N34" s="1026"/>
      <c r="O34" s="1026"/>
      <c r="P34" s="1026"/>
      <c r="Q34" s="1026"/>
      <c r="R34" s="1026"/>
      <c r="S34" s="1056"/>
      <c r="T34" s="1024"/>
      <c r="U34" s="1050"/>
      <c r="V34" s="1051"/>
      <c r="W34" s="1051"/>
      <c r="X34" s="1052"/>
      <c r="Y34" s="1056"/>
      <c r="Z34" s="1024"/>
      <c r="AA34" s="1005"/>
      <c r="AB34" s="1006"/>
      <c r="AC34" s="1009"/>
      <c r="AD34" s="1010"/>
      <c r="AE34" s="1010"/>
      <c r="AF34" s="1010"/>
      <c r="AG34" s="1010"/>
      <c r="AH34" s="1010"/>
      <c r="AI34" s="1010"/>
      <c r="AJ34" s="1010"/>
      <c r="AK34" s="1010"/>
      <c r="AL34" s="1010"/>
      <c r="AM34" s="1010"/>
      <c r="AN34" s="1020"/>
      <c r="AO34" s="1020"/>
      <c r="AP34" s="1020"/>
      <c r="AQ34" s="1020"/>
      <c r="AR34" s="1020"/>
      <c r="AS34" s="1020"/>
      <c r="AT34" s="1001" t="str">
        <f t="shared" ref="AT34" si="12">IF(SUM(AD34:AS35)=0,"",SUM(AD34:AS35))</f>
        <v/>
      </c>
      <c r="AU34" s="1002"/>
      <c r="AV34" s="136"/>
      <c r="AW34" s="136"/>
      <c r="AX34" s="136"/>
      <c r="AY34" s="136"/>
      <c r="AZ34" s="136"/>
      <c r="BA34" s="136"/>
      <c r="BB34" s="136"/>
      <c r="BC34" s="136"/>
      <c r="BD34" s="136"/>
      <c r="BE34" s="136"/>
      <c r="BF34" s="136"/>
      <c r="BG34" s="136"/>
    </row>
    <row r="35" spans="1:59" s="4" customFormat="1" ht="18.75" customHeight="1" x14ac:dyDescent="0.4">
      <c r="A35" s="1021"/>
      <c r="B35" s="1021"/>
      <c r="C35" s="1021"/>
      <c r="D35" s="1021"/>
      <c r="E35" s="1023"/>
      <c r="F35" s="1025"/>
      <c r="G35" s="686"/>
      <c r="H35" s="687"/>
      <c r="I35" s="687"/>
      <c r="J35" s="687"/>
      <c r="K35" s="688"/>
      <c r="L35" s="1026"/>
      <c r="M35" s="1026"/>
      <c r="N35" s="1026"/>
      <c r="O35" s="1026"/>
      <c r="P35" s="1026"/>
      <c r="Q35" s="1026"/>
      <c r="R35" s="1026"/>
      <c r="S35" s="1057"/>
      <c r="T35" s="1025"/>
      <c r="U35" s="1053"/>
      <c r="V35" s="1054"/>
      <c r="W35" s="1054"/>
      <c r="X35" s="1055"/>
      <c r="Y35" s="1057"/>
      <c r="Z35" s="1025"/>
      <c r="AA35" s="1007"/>
      <c r="AB35" s="1008"/>
      <c r="AC35" s="1009"/>
      <c r="AD35" s="1010"/>
      <c r="AE35" s="1010"/>
      <c r="AF35" s="1010"/>
      <c r="AG35" s="1010"/>
      <c r="AH35" s="1010"/>
      <c r="AI35" s="1010"/>
      <c r="AJ35" s="1010"/>
      <c r="AK35" s="1010"/>
      <c r="AL35" s="1010"/>
      <c r="AM35" s="1010"/>
      <c r="AN35" s="1020"/>
      <c r="AO35" s="1020"/>
      <c r="AP35" s="1020"/>
      <c r="AQ35" s="1020"/>
      <c r="AR35" s="1020"/>
      <c r="AS35" s="1020"/>
      <c r="AT35" s="1003"/>
      <c r="AU35" s="1004"/>
      <c r="AV35" s="136"/>
      <c r="AW35" s="136"/>
      <c r="AX35" s="136"/>
      <c r="AY35" s="136"/>
      <c r="AZ35" s="136"/>
      <c r="BA35" s="136"/>
      <c r="BB35" s="136"/>
      <c r="BC35" s="136"/>
      <c r="BD35" s="136"/>
      <c r="BE35" s="136"/>
      <c r="BF35" s="136"/>
      <c r="BG35" s="136"/>
    </row>
    <row r="36" spans="1:59" s="4" customFormat="1" ht="18.75" customHeight="1" x14ac:dyDescent="0.4">
      <c r="A36" s="1021"/>
      <c r="B36" s="1021"/>
      <c r="C36" s="1021"/>
      <c r="D36" s="1021"/>
      <c r="E36" s="1022"/>
      <c r="F36" s="1024"/>
      <c r="G36" s="683"/>
      <c r="H36" s="684"/>
      <c r="I36" s="684"/>
      <c r="J36" s="684"/>
      <c r="K36" s="685"/>
      <c r="L36" s="1026"/>
      <c r="M36" s="1026"/>
      <c r="N36" s="1026"/>
      <c r="O36" s="1026"/>
      <c r="P36" s="1026"/>
      <c r="Q36" s="1026"/>
      <c r="R36" s="1026"/>
      <c r="S36" s="1056"/>
      <c r="T36" s="1024"/>
      <c r="U36" s="1050"/>
      <c r="V36" s="1051"/>
      <c r="W36" s="1051"/>
      <c r="X36" s="1052"/>
      <c r="Y36" s="1056"/>
      <c r="Z36" s="1024"/>
      <c r="AA36" s="1005"/>
      <c r="AB36" s="1006"/>
      <c r="AC36" s="1009"/>
      <c r="AD36" s="1010"/>
      <c r="AE36" s="1010"/>
      <c r="AF36" s="1010"/>
      <c r="AG36" s="1010"/>
      <c r="AH36" s="1010"/>
      <c r="AI36" s="1010"/>
      <c r="AJ36" s="1010"/>
      <c r="AK36" s="1010"/>
      <c r="AL36" s="1010"/>
      <c r="AM36" s="1010"/>
      <c r="AN36" s="1020"/>
      <c r="AO36" s="1020"/>
      <c r="AP36" s="1020"/>
      <c r="AQ36" s="1020"/>
      <c r="AR36" s="1020"/>
      <c r="AS36" s="1020"/>
      <c r="AT36" s="1001" t="str">
        <f t="shared" ref="AT36" si="13">IF(SUM(AD36:AS37)=0,"",SUM(AD36:AS37))</f>
        <v/>
      </c>
      <c r="AU36" s="1002"/>
      <c r="AV36" s="136"/>
      <c r="AW36" s="136"/>
      <c r="AX36" s="136"/>
      <c r="AY36" s="136"/>
      <c r="AZ36" s="136"/>
      <c r="BA36" s="136"/>
      <c r="BB36" s="136"/>
      <c r="BC36" s="136"/>
      <c r="BD36" s="136"/>
      <c r="BE36" s="136"/>
      <c r="BF36" s="136"/>
      <c r="BG36" s="136"/>
    </row>
    <row r="37" spans="1:59" s="4" customFormat="1" ht="18.75" customHeight="1" x14ac:dyDescent="0.4">
      <c r="A37" s="1021"/>
      <c r="B37" s="1021"/>
      <c r="C37" s="1021"/>
      <c r="D37" s="1021"/>
      <c r="E37" s="1023"/>
      <c r="F37" s="1025"/>
      <c r="G37" s="686"/>
      <c r="H37" s="687"/>
      <c r="I37" s="687"/>
      <c r="J37" s="687"/>
      <c r="K37" s="688"/>
      <c r="L37" s="1026"/>
      <c r="M37" s="1026"/>
      <c r="N37" s="1026"/>
      <c r="O37" s="1026"/>
      <c r="P37" s="1026"/>
      <c r="Q37" s="1026"/>
      <c r="R37" s="1026"/>
      <c r="S37" s="1057"/>
      <c r="T37" s="1025"/>
      <c r="U37" s="1053"/>
      <c r="V37" s="1054"/>
      <c r="W37" s="1054"/>
      <c r="X37" s="1055"/>
      <c r="Y37" s="1057"/>
      <c r="Z37" s="1025"/>
      <c r="AA37" s="1007"/>
      <c r="AB37" s="1008"/>
      <c r="AC37" s="1009"/>
      <c r="AD37" s="1010"/>
      <c r="AE37" s="1010"/>
      <c r="AF37" s="1010"/>
      <c r="AG37" s="1010"/>
      <c r="AH37" s="1010"/>
      <c r="AI37" s="1010"/>
      <c r="AJ37" s="1010"/>
      <c r="AK37" s="1010"/>
      <c r="AL37" s="1010"/>
      <c r="AM37" s="1010"/>
      <c r="AN37" s="1020"/>
      <c r="AO37" s="1020"/>
      <c r="AP37" s="1020"/>
      <c r="AQ37" s="1020"/>
      <c r="AR37" s="1020"/>
      <c r="AS37" s="1020"/>
      <c r="AT37" s="1003"/>
      <c r="AU37" s="1004"/>
      <c r="AV37" s="136"/>
      <c r="AW37" s="136"/>
      <c r="AX37" s="136"/>
      <c r="AY37" s="136"/>
      <c r="AZ37" s="136"/>
      <c r="BA37" s="136"/>
      <c r="BB37" s="136"/>
      <c r="BC37" s="136"/>
      <c r="BD37" s="136"/>
      <c r="BE37" s="136"/>
      <c r="BF37" s="136"/>
      <c r="BG37" s="136"/>
    </row>
    <row r="38" spans="1:59" s="4" customFormat="1" ht="18.75" customHeight="1" x14ac:dyDescent="0.4">
      <c r="A38" s="1021"/>
      <c r="B38" s="1021"/>
      <c r="C38" s="1021"/>
      <c r="D38" s="1021"/>
      <c r="E38" s="1022"/>
      <c r="F38" s="1024"/>
      <c r="G38" s="683"/>
      <c r="H38" s="684"/>
      <c r="I38" s="684"/>
      <c r="J38" s="684"/>
      <c r="K38" s="685"/>
      <c r="L38" s="1026"/>
      <c r="M38" s="1026"/>
      <c r="N38" s="1026"/>
      <c r="O38" s="1026"/>
      <c r="P38" s="1026"/>
      <c r="Q38" s="1026"/>
      <c r="R38" s="1026"/>
      <c r="S38" s="1056"/>
      <c r="T38" s="1024"/>
      <c r="U38" s="1050"/>
      <c r="V38" s="1051"/>
      <c r="W38" s="1051"/>
      <c r="X38" s="1052"/>
      <c r="Y38" s="1056"/>
      <c r="Z38" s="1024"/>
      <c r="AA38" s="1005"/>
      <c r="AB38" s="1006"/>
      <c r="AC38" s="1009"/>
      <c r="AD38" s="1010"/>
      <c r="AE38" s="1010"/>
      <c r="AF38" s="1010"/>
      <c r="AG38" s="1010"/>
      <c r="AH38" s="1010"/>
      <c r="AI38" s="1010"/>
      <c r="AJ38" s="1010"/>
      <c r="AK38" s="1010"/>
      <c r="AL38" s="1010"/>
      <c r="AM38" s="1010"/>
      <c r="AN38" s="1020"/>
      <c r="AO38" s="1020"/>
      <c r="AP38" s="1020"/>
      <c r="AQ38" s="1020"/>
      <c r="AR38" s="1020"/>
      <c r="AS38" s="1020"/>
      <c r="AT38" s="1001" t="str">
        <f t="shared" ref="AT38" si="14">IF(SUM(AD38:AS39)=0,"",SUM(AD38:AS39))</f>
        <v/>
      </c>
      <c r="AU38" s="1002"/>
      <c r="AV38" s="136"/>
      <c r="AW38" s="136"/>
      <c r="AX38" s="136"/>
      <c r="AY38" s="136"/>
      <c r="AZ38" s="136"/>
      <c r="BA38" s="136"/>
      <c r="BB38" s="136"/>
      <c r="BC38" s="136"/>
      <c r="BD38" s="136"/>
      <c r="BE38" s="136"/>
      <c r="BF38" s="136"/>
      <c r="BG38" s="136"/>
    </row>
    <row r="39" spans="1:59" s="4" customFormat="1" ht="18.75" customHeight="1" x14ac:dyDescent="0.4">
      <c r="A39" s="1021"/>
      <c r="B39" s="1021"/>
      <c r="C39" s="1021"/>
      <c r="D39" s="1021"/>
      <c r="E39" s="1023"/>
      <c r="F39" s="1025"/>
      <c r="G39" s="686"/>
      <c r="H39" s="687"/>
      <c r="I39" s="687"/>
      <c r="J39" s="687"/>
      <c r="K39" s="688"/>
      <c r="L39" s="1026"/>
      <c r="M39" s="1026"/>
      <c r="N39" s="1026"/>
      <c r="O39" s="1026"/>
      <c r="P39" s="1026"/>
      <c r="Q39" s="1026"/>
      <c r="R39" s="1026"/>
      <c r="S39" s="1057"/>
      <c r="T39" s="1025"/>
      <c r="U39" s="1053"/>
      <c r="V39" s="1054"/>
      <c r="W39" s="1054"/>
      <c r="X39" s="1055"/>
      <c r="Y39" s="1057"/>
      <c r="Z39" s="1025"/>
      <c r="AA39" s="1007"/>
      <c r="AB39" s="1008"/>
      <c r="AC39" s="1009"/>
      <c r="AD39" s="1010"/>
      <c r="AE39" s="1010"/>
      <c r="AF39" s="1010"/>
      <c r="AG39" s="1010"/>
      <c r="AH39" s="1010"/>
      <c r="AI39" s="1010"/>
      <c r="AJ39" s="1010"/>
      <c r="AK39" s="1010"/>
      <c r="AL39" s="1010"/>
      <c r="AM39" s="1010"/>
      <c r="AN39" s="1020"/>
      <c r="AO39" s="1020"/>
      <c r="AP39" s="1020"/>
      <c r="AQ39" s="1020"/>
      <c r="AR39" s="1020"/>
      <c r="AS39" s="1020"/>
      <c r="AT39" s="1003"/>
      <c r="AU39" s="1004"/>
      <c r="AV39" s="136"/>
      <c r="AW39" s="136"/>
      <c r="AX39" s="136"/>
      <c r="AY39" s="136"/>
      <c r="AZ39" s="136"/>
      <c r="BA39" s="136"/>
      <c r="BB39" s="136"/>
      <c r="BC39" s="136"/>
      <c r="BD39" s="136"/>
      <c r="BE39" s="136"/>
      <c r="BF39" s="136"/>
      <c r="BG39" s="136"/>
    </row>
    <row r="40" spans="1:59" s="4" customFormat="1" ht="18.75" customHeight="1" x14ac:dyDescent="0.4">
      <c r="A40" s="1021"/>
      <c r="B40" s="1021"/>
      <c r="C40" s="1021"/>
      <c r="D40" s="1021"/>
      <c r="E40" s="1022"/>
      <c r="F40" s="1024"/>
      <c r="G40" s="683"/>
      <c r="H40" s="684"/>
      <c r="I40" s="684"/>
      <c r="J40" s="684"/>
      <c r="K40" s="685"/>
      <c r="L40" s="1026"/>
      <c r="M40" s="1026"/>
      <c r="N40" s="1026"/>
      <c r="O40" s="1026"/>
      <c r="P40" s="1026"/>
      <c r="Q40" s="1026"/>
      <c r="R40" s="1026"/>
      <c r="S40" s="1056"/>
      <c r="T40" s="1024"/>
      <c r="U40" s="1050"/>
      <c r="V40" s="1051"/>
      <c r="W40" s="1051"/>
      <c r="X40" s="1052"/>
      <c r="Y40" s="1056"/>
      <c r="Z40" s="1024"/>
      <c r="AA40" s="1005"/>
      <c r="AB40" s="1006"/>
      <c r="AC40" s="1009"/>
      <c r="AD40" s="1010"/>
      <c r="AE40" s="1010"/>
      <c r="AF40" s="1010"/>
      <c r="AG40" s="1010"/>
      <c r="AH40" s="1010"/>
      <c r="AI40" s="1010"/>
      <c r="AJ40" s="1010"/>
      <c r="AK40" s="1010"/>
      <c r="AL40" s="1010"/>
      <c r="AM40" s="1010"/>
      <c r="AN40" s="1020"/>
      <c r="AO40" s="1020"/>
      <c r="AP40" s="1020"/>
      <c r="AQ40" s="1020"/>
      <c r="AR40" s="1020"/>
      <c r="AS40" s="1020"/>
      <c r="AT40" s="1001" t="str">
        <f t="shared" ref="AT40" si="15">IF(SUM(AD40:AS41)=0,"",SUM(AD40:AS41))</f>
        <v/>
      </c>
      <c r="AU40" s="1002"/>
      <c r="AV40" s="136"/>
      <c r="AW40" s="136"/>
      <c r="AX40" s="136"/>
      <c r="AY40" s="136"/>
      <c r="AZ40" s="136"/>
      <c r="BA40" s="136"/>
      <c r="BB40" s="136"/>
      <c r="BC40" s="136"/>
      <c r="BD40" s="136"/>
      <c r="BE40" s="136"/>
      <c r="BF40" s="136"/>
      <c r="BG40" s="136"/>
    </row>
    <row r="41" spans="1:59" s="4" customFormat="1" ht="18.75" customHeight="1" x14ac:dyDescent="0.4">
      <c r="A41" s="1021"/>
      <c r="B41" s="1021"/>
      <c r="C41" s="1021"/>
      <c r="D41" s="1021"/>
      <c r="E41" s="1023"/>
      <c r="F41" s="1025"/>
      <c r="G41" s="686"/>
      <c r="H41" s="687"/>
      <c r="I41" s="687"/>
      <c r="J41" s="687"/>
      <c r="K41" s="688"/>
      <c r="L41" s="1026"/>
      <c r="M41" s="1026"/>
      <c r="N41" s="1026"/>
      <c r="O41" s="1026"/>
      <c r="P41" s="1026"/>
      <c r="Q41" s="1026"/>
      <c r="R41" s="1026"/>
      <c r="S41" s="1057"/>
      <c r="T41" s="1025"/>
      <c r="U41" s="1053"/>
      <c r="V41" s="1054"/>
      <c r="W41" s="1054"/>
      <c r="X41" s="1055"/>
      <c r="Y41" s="1057"/>
      <c r="Z41" s="1025"/>
      <c r="AA41" s="1007"/>
      <c r="AB41" s="1008"/>
      <c r="AC41" s="1009"/>
      <c r="AD41" s="1010"/>
      <c r="AE41" s="1010"/>
      <c r="AF41" s="1010"/>
      <c r="AG41" s="1010"/>
      <c r="AH41" s="1010"/>
      <c r="AI41" s="1010"/>
      <c r="AJ41" s="1010"/>
      <c r="AK41" s="1010"/>
      <c r="AL41" s="1010"/>
      <c r="AM41" s="1010"/>
      <c r="AN41" s="1020"/>
      <c r="AO41" s="1020"/>
      <c r="AP41" s="1020"/>
      <c r="AQ41" s="1020"/>
      <c r="AR41" s="1020"/>
      <c r="AS41" s="1020"/>
      <c r="AT41" s="1003"/>
      <c r="AU41" s="1004"/>
      <c r="AV41" s="136"/>
      <c r="AW41" s="136"/>
      <c r="AX41" s="136"/>
      <c r="AY41" s="136"/>
      <c r="AZ41" s="136"/>
      <c r="BA41" s="136"/>
      <c r="BB41" s="136"/>
      <c r="BC41" s="136"/>
      <c r="BD41" s="136"/>
      <c r="BE41" s="136"/>
      <c r="BF41" s="136"/>
      <c r="BG41" s="136"/>
    </row>
    <row r="42" spans="1:59" s="4" customFormat="1" ht="18.75" customHeight="1" x14ac:dyDescent="0.4">
      <c r="A42" s="1021"/>
      <c r="B42" s="1021"/>
      <c r="C42" s="1021"/>
      <c r="D42" s="1021"/>
      <c r="E42" s="1022"/>
      <c r="F42" s="1024"/>
      <c r="G42" s="683"/>
      <c r="H42" s="684"/>
      <c r="I42" s="684"/>
      <c r="J42" s="684"/>
      <c r="K42" s="685"/>
      <c r="L42" s="1026"/>
      <c r="M42" s="1026"/>
      <c r="N42" s="1026"/>
      <c r="O42" s="1026"/>
      <c r="P42" s="1026"/>
      <c r="Q42" s="1026"/>
      <c r="R42" s="1026"/>
      <c r="S42" s="1056"/>
      <c r="T42" s="1024"/>
      <c r="U42" s="1050"/>
      <c r="V42" s="1051"/>
      <c r="W42" s="1051"/>
      <c r="X42" s="1052"/>
      <c r="Y42" s="1056"/>
      <c r="Z42" s="1024"/>
      <c r="AA42" s="1005"/>
      <c r="AB42" s="1006"/>
      <c r="AC42" s="1009"/>
      <c r="AD42" s="1010"/>
      <c r="AE42" s="1010"/>
      <c r="AF42" s="1010"/>
      <c r="AG42" s="1010"/>
      <c r="AH42" s="1010"/>
      <c r="AI42" s="1010"/>
      <c r="AJ42" s="1010"/>
      <c r="AK42" s="1010"/>
      <c r="AL42" s="1010"/>
      <c r="AM42" s="1010"/>
      <c r="AN42" s="1020"/>
      <c r="AO42" s="1020"/>
      <c r="AP42" s="1020"/>
      <c r="AQ42" s="1020"/>
      <c r="AR42" s="1020"/>
      <c r="AS42" s="1020"/>
      <c r="AT42" s="1001" t="str">
        <f t="shared" ref="AT42" si="16">IF(SUM(AD42:AS43)=0,"",SUM(AD42:AS43))</f>
        <v/>
      </c>
      <c r="AU42" s="1002"/>
      <c r="AV42" s="136"/>
      <c r="AW42" s="136"/>
      <c r="AX42" s="136"/>
      <c r="AY42" s="136"/>
      <c r="AZ42" s="136"/>
      <c r="BA42" s="136"/>
      <c r="BB42" s="136"/>
      <c r="BC42" s="136"/>
      <c r="BD42" s="136"/>
      <c r="BE42" s="136"/>
      <c r="BF42" s="136"/>
      <c r="BG42" s="136"/>
    </row>
    <row r="43" spans="1:59" s="4" customFormat="1" ht="18.75" customHeight="1" thickBot="1" x14ac:dyDescent="0.45">
      <c r="A43" s="1061"/>
      <c r="B43" s="1061"/>
      <c r="C43" s="1061"/>
      <c r="D43" s="1061"/>
      <c r="E43" s="1023"/>
      <c r="F43" s="1025"/>
      <c r="G43" s="686"/>
      <c r="H43" s="687"/>
      <c r="I43" s="687"/>
      <c r="J43" s="687"/>
      <c r="K43" s="688"/>
      <c r="L43" s="1062"/>
      <c r="M43" s="1062"/>
      <c r="N43" s="1062"/>
      <c r="O43" s="1062"/>
      <c r="P43" s="1062"/>
      <c r="Q43" s="1062"/>
      <c r="R43" s="1062"/>
      <c r="S43" s="1057"/>
      <c r="T43" s="1025"/>
      <c r="U43" s="1053"/>
      <c r="V43" s="1054"/>
      <c r="W43" s="1054"/>
      <c r="X43" s="1055"/>
      <c r="Y43" s="1057"/>
      <c r="Z43" s="1025"/>
      <c r="AA43" s="1007"/>
      <c r="AB43" s="1008"/>
      <c r="AC43" s="1060"/>
      <c r="AD43" s="1059"/>
      <c r="AE43" s="1059"/>
      <c r="AF43" s="1059"/>
      <c r="AG43" s="1059"/>
      <c r="AH43" s="1059"/>
      <c r="AI43" s="1059"/>
      <c r="AJ43" s="1059"/>
      <c r="AK43" s="1059"/>
      <c r="AL43" s="1059"/>
      <c r="AM43" s="1059"/>
      <c r="AN43" s="1083"/>
      <c r="AO43" s="1083"/>
      <c r="AP43" s="1083"/>
      <c r="AQ43" s="1083"/>
      <c r="AR43" s="1083"/>
      <c r="AS43" s="1083"/>
      <c r="AT43" s="1081"/>
      <c r="AU43" s="1082"/>
      <c r="AV43" s="136"/>
      <c r="AW43" s="136"/>
      <c r="AX43" s="136"/>
      <c r="AY43" s="136"/>
      <c r="AZ43" s="136"/>
      <c r="BA43" s="136"/>
      <c r="BB43" s="136"/>
      <c r="BC43" s="136"/>
      <c r="BD43" s="136"/>
      <c r="BE43" s="136"/>
      <c r="BF43" s="136"/>
      <c r="BG43" s="136"/>
    </row>
    <row r="44" spans="1:59" s="4" customFormat="1" ht="18.75" customHeight="1" thickTop="1" x14ac:dyDescent="0.4">
      <c r="A44" s="999" t="s">
        <v>203</v>
      </c>
      <c r="B44" s="999"/>
      <c r="C44" s="999"/>
      <c r="D44" s="999"/>
      <c r="E44" s="1058"/>
      <c r="F44" s="1058"/>
      <c r="G44" s="1075"/>
      <c r="H44" s="1076"/>
      <c r="I44" s="1076"/>
      <c r="J44" s="1076"/>
      <c r="K44" s="1077"/>
      <c r="L44" s="1058"/>
      <c r="M44" s="1058"/>
      <c r="N44" s="1058"/>
      <c r="O44" s="1058"/>
      <c r="P44" s="1058"/>
      <c r="Q44" s="1058"/>
      <c r="R44" s="1058"/>
      <c r="S44" s="1058"/>
      <c r="T44" s="1058"/>
      <c r="U44" s="1058"/>
      <c r="V44" s="1058"/>
      <c r="W44" s="1058"/>
      <c r="X44" s="1058"/>
      <c r="Y44" s="1058" t="str">
        <f>IF(SUM(Y6:Y43)=0,"",SUM(Y6:Y43))</f>
        <v/>
      </c>
      <c r="Z44" s="1058"/>
      <c r="AA44" s="1058"/>
      <c r="AB44" s="1058"/>
      <c r="AC44" s="1063"/>
      <c r="AD44" s="1063"/>
      <c r="AE44" s="1063"/>
      <c r="AF44" s="1063"/>
      <c r="AG44" s="1063"/>
      <c r="AH44" s="1063"/>
      <c r="AI44" s="1063"/>
      <c r="AJ44" s="1063"/>
      <c r="AK44" s="1063"/>
      <c r="AL44" s="1063"/>
      <c r="AM44" s="1063"/>
      <c r="AN44" s="1063"/>
      <c r="AO44" s="1063"/>
      <c r="AP44" s="1063"/>
      <c r="AQ44" s="1063"/>
      <c r="AR44" s="1063"/>
      <c r="AS44" s="1063"/>
      <c r="AT44" s="1065" t="str">
        <f>IF(SUM(AT8:AU43)=0,"",SUM(AT8:AU43))</f>
        <v/>
      </c>
      <c r="AU44" s="1065"/>
      <c r="AV44" s="136"/>
      <c r="AW44" s="136"/>
      <c r="AX44" s="136"/>
      <c r="AY44" s="136"/>
      <c r="AZ44" s="136"/>
      <c r="BA44" s="136"/>
      <c r="BB44" s="136"/>
      <c r="BC44" s="136"/>
      <c r="BD44" s="136"/>
      <c r="BE44" s="136"/>
      <c r="BF44" s="136"/>
      <c r="BG44" s="136"/>
    </row>
    <row r="45" spans="1:59" s="4" customFormat="1" ht="18.75" customHeight="1" x14ac:dyDescent="0.4">
      <c r="A45" s="999"/>
      <c r="B45" s="999"/>
      <c r="C45" s="999"/>
      <c r="D45" s="999"/>
      <c r="E45" s="1058"/>
      <c r="F45" s="1058"/>
      <c r="G45" s="1078"/>
      <c r="H45" s="1079"/>
      <c r="I45" s="1079"/>
      <c r="J45" s="1079"/>
      <c r="K45" s="1080"/>
      <c r="L45" s="1058"/>
      <c r="M45" s="1058"/>
      <c r="N45" s="1058"/>
      <c r="O45" s="1058"/>
      <c r="P45" s="1058"/>
      <c r="Q45" s="1058"/>
      <c r="R45" s="1058"/>
      <c r="S45" s="1058"/>
      <c r="T45" s="1058"/>
      <c r="U45" s="1058"/>
      <c r="V45" s="1058"/>
      <c r="W45" s="1058"/>
      <c r="X45" s="1058"/>
      <c r="Y45" s="1058"/>
      <c r="Z45" s="1058"/>
      <c r="AA45" s="1058"/>
      <c r="AB45" s="1058"/>
      <c r="AC45" s="1064"/>
      <c r="AD45" s="1064"/>
      <c r="AE45" s="1064"/>
      <c r="AF45" s="1064"/>
      <c r="AG45" s="1064"/>
      <c r="AH45" s="1064"/>
      <c r="AI45" s="1064"/>
      <c r="AJ45" s="1064"/>
      <c r="AK45" s="1064"/>
      <c r="AL45" s="1064"/>
      <c r="AM45" s="1064"/>
      <c r="AN45" s="1064"/>
      <c r="AO45" s="1064"/>
      <c r="AP45" s="1064"/>
      <c r="AQ45" s="1064"/>
      <c r="AR45" s="1064"/>
      <c r="AS45" s="1064"/>
      <c r="AT45" s="1032"/>
      <c r="AU45" s="1032"/>
      <c r="AV45" s="136"/>
      <c r="AW45" s="136"/>
      <c r="AX45" s="136"/>
      <c r="AY45" s="136"/>
      <c r="AZ45" s="136"/>
      <c r="BA45" s="136"/>
      <c r="BB45" s="136"/>
      <c r="BC45" s="136"/>
      <c r="BD45" s="136"/>
      <c r="BE45" s="136"/>
      <c r="BF45" s="136"/>
      <c r="BG45" s="136"/>
    </row>
    <row r="46" spans="1:59" s="4" customFormat="1" ht="18.75" customHeight="1" x14ac:dyDescent="0.3">
      <c r="A46" s="132" t="s">
        <v>87</v>
      </c>
      <c r="B46" s="133" t="s">
        <v>214</v>
      </c>
      <c r="C46" s="133"/>
      <c r="D46" s="133"/>
      <c r="E46" s="136"/>
      <c r="F46" s="135"/>
      <c r="G46" s="135"/>
      <c r="H46" s="135"/>
      <c r="I46" s="135"/>
      <c r="J46" s="135"/>
      <c r="K46" s="136"/>
      <c r="L46" s="135"/>
      <c r="M46" s="135"/>
      <c r="N46" s="135"/>
      <c r="O46" s="135"/>
      <c r="P46" s="136"/>
      <c r="Q46" s="136"/>
      <c r="R46" s="136"/>
      <c r="S46" s="136"/>
      <c r="T46" s="148"/>
      <c r="U46" s="148"/>
      <c r="V46" s="148"/>
      <c r="W46" s="148"/>
      <c r="X46" s="148"/>
      <c r="Y46" s="148"/>
      <c r="Z46" s="148"/>
      <c r="AA46" s="135"/>
      <c r="AB46" s="135"/>
      <c r="AC46" s="135"/>
      <c r="AD46" s="135"/>
      <c r="AE46" s="135"/>
      <c r="AF46" s="135"/>
      <c r="AG46" s="135"/>
      <c r="AH46" s="135"/>
      <c r="AI46" s="135"/>
      <c r="AJ46" s="135"/>
      <c r="AK46" s="135"/>
      <c r="AL46" s="135"/>
      <c r="AM46" s="135"/>
      <c r="AN46" s="135"/>
      <c r="AO46" s="135"/>
      <c r="AP46" s="136"/>
      <c r="AQ46" s="136"/>
      <c r="AR46" s="136"/>
      <c r="AS46" s="136"/>
      <c r="AT46" s="136"/>
      <c r="AU46" s="136"/>
      <c r="AV46" s="136"/>
      <c r="AW46" s="136"/>
      <c r="AX46" s="136"/>
      <c r="AY46" s="136"/>
      <c r="AZ46" s="136"/>
      <c r="BA46" s="136"/>
      <c r="BB46" s="136"/>
      <c r="BC46" s="136"/>
      <c r="BD46" s="136"/>
      <c r="BE46" s="136"/>
      <c r="BF46" s="136"/>
      <c r="BG46" s="136"/>
    </row>
    <row r="47" spans="1:59" s="4" customFormat="1" ht="18.75" customHeight="1" x14ac:dyDescent="0.3">
      <c r="A47" s="133"/>
      <c r="B47" s="133" t="s">
        <v>215</v>
      </c>
      <c r="C47" s="133"/>
      <c r="D47" s="133"/>
      <c r="E47" s="136"/>
      <c r="F47" s="135"/>
      <c r="G47" s="135"/>
      <c r="H47" s="135"/>
      <c r="I47" s="135"/>
      <c r="J47" s="135"/>
      <c r="K47" s="136"/>
      <c r="L47" s="135"/>
      <c r="M47" s="135"/>
      <c r="N47" s="135"/>
      <c r="O47" s="135"/>
      <c r="P47" s="136"/>
      <c r="Q47" s="136"/>
      <c r="R47" s="136"/>
      <c r="S47" s="136"/>
      <c r="T47" s="148"/>
      <c r="U47" s="148"/>
      <c r="V47" s="148"/>
      <c r="W47" s="148"/>
      <c r="X47" s="148"/>
      <c r="Y47" s="148"/>
      <c r="Z47" s="148"/>
      <c r="AA47" s="135"/>
      <c r="AB47" s="135"/>
      <c r="AC47" s="135"/>
      <c r="AD47" s="135"/>
      <c r="AE47" s="135"/>
      <c r="AF47" s="135"/>
      <c r="AG47" s="135"/>
      <c r="AH47" s="135"/>
      <c r="AI47" s="135"/>
      <c r="AJ47" s="135"/>
      <c r="AK47" s="135"/>
      <c r="AL47" s="135"/>
      <c r="AM47" s="135"/>
      <c r="AN47" s="135"/>
      <c r="AO47" s="135"/>
      <c r="AP47" s="136"/>
      <c r="AQ47" s="136"/>
      <c r="AR47" s="136"/>
      <c r="AS47" s="136"/>
      <c r="AT47" s="136"/>
      <c r="AU47" s="136"/>
      <c r="AV47" s="136"/>
      <c r="AW47" s="136"/>
      <c r="AX47" s="136"/>
      <c r="AY47" s="136"/>
      <c r="AZ47" s="136"/>
      <c r="BA47" s="136"/>
      <c r="BB47" s="136"/>
      <c r="BC47" s="136"/>
      <c r="BD47" s="136"/>
      <c r="BE47" s="136"/>
      <c r="BF47" s="136"/>
      <c r="BG47" s="136"/>
    </row>
    <row r="48" spans="1:59" ht="18.75" customHeight="1" x14ac:dyDescent="0.3">
      <c r="A48" s="133"/>
      <c r="B48" s="133" t="s">
        <v>206</v>
      </c>
      <c r="C48" s="133"/>
      <c r="D48" s="623"/>
      <c r="E48" s="279"/>
      <c r="F48" s="148"/>
      <c r="G48" s="148"/>
      <c r="H48" s="148"/>
      <c r="I48" s="148"/>
      <c r="J48" s="148"/>
      <c r="K48" s="148"/>
      <c r="L48" s="148"/>
      <c r="M48" s="148"/>
      <c r="N48" s="148"/>
      <c r="O48" s="148"/>
      <c r="P48" s="148"/>
      <c r="Q48" s="148"/>
      <c r="R48" s="148"/>
      <c r="S48" s="148"/>
    </row>
    <row r="49" spans="1:5" ht="18.75" customHeight="1" x14ac:dyDescent="0.3">
      <c r="A49" s="133"/>
      <c r="B49" s="133" t="s">
        <v>207</v>
      </c>
      <c r="C49" s="133"/>
      <c r="D49" s="133"/>
      <c r="E49" s="136"/>
    </row>
    <row r="50" spans="1:5" ht="18.75" customHeight="1" x14ac:dyDescent="0.3">
      <c r="A50" s="133"/>
      <c r="B50" s="133" t="s">
        <v>1181</v>
      </c>
      <c r="C50" s="133"/>
      <c r="D50" s="133"/>
      <c r="E50" s="136"/>
    </row>
    <row r="51" spans="1:5" ht="18.75" customHeight="1" x14ac:dyDescent="0.3"/>
    <row r="52" spans="1:5" ht="18.75" customHeight="1" x14ac:dyDescent="0.3"/>
    <row r="55" spans="1:5" x14ac:dyDescent="0.3">
      <c r="A55" s="135" t="s">
        <v>93</v>
      </c>
    </row>
    <row r="56" spans="1:5" x14ac:dyDescent="0.3">
      <c r="A56" s="135" t="s">
        <v>208</v>
      </c>
    </row>
    <row r="57" spans="1:5" x14ac:dyDescent="0.3">
      <c r="A57" s="135" t="s">
        <v>216</v>
      </c>
    </row>
    <row r="58" spans="1:5" x14ac:dyDescent="0.3">
      <c r="A58" s="135" t="s">
        <v>217</v>
      </c>
    </row>
    <row r="59" spans="1:5" x14ac:dyDescent="0.3">
      <c r="A59" s="135" t="s">
        <v>218</v>
      </c>
    </row>
    <row r="60" spans="1:5" x14ac:dyDescent="0.3">
      <c r="A60" s="135" t="s">
        <v>219</v>
      </c>
    </row>
    <row r="61" spans="1:5" x14ac:dyDescent="0.3">
      <c r="A61" s="135" t="s">
        <v>209</v>
      </c>
    </row>
    <row r="62" spans="1:5" x14ac:dyDescent="0.3">
      <c r="A62" s="135" t="s">
        <v>220</v>
      </c>
    </row>
    <row r="63" spans="1:5" x14ac:dyDescent="0.3">
      <c r="A63" s="135" t="s">
        <v>221</v>
      </c>
    </row>
    <row r="64" spans="1:5" x14ac:dyDescent="0.3">
      <c r="A64" s="135" t="s">
        <v>210</v>
      </c>
    </row>
    <row r="65" spans="1:1" x14ac:dyDescent="0.3">
      <c r="A65" s="135" t="s">
        <v>222</v>
      </c>
    </row>
    <row r="66" spans="1:1" x14ac:dyDescent="0.3">
      <c r="A66" s="135" t="s">
        <v>223</v>
      </c>
    </row>
    <row r="67" spans="1:1" x14ac:dyDescent="0.3">
      <c r="A67" s="135" t="s">
        <v>211</v>
      </c>
    </row>
    <row r="68" spans="1:1" x14ac:dyDescent="0.3">
      <c r="A68" s="135" t="s">
        <v>212</v>
      </c>
    </row>
    <row r="69" spans="1:1" x14ac:dyDescent="0.3">
      <c r="A69" s="135" t="s">
        <v>165</v>
      </c>
    </row>
    <row r="70" spans="1:1" x14ac:dyDescent="0.3">
      <c r="A70" s="135" t="s">
        <v>213</v>
      </c>
    </row>
  </sheetData>
  <sheetProtection selectLockedCells="1"/>
  <mergeCells count="449">
    <mergeCell ref="AT42:AU43"/>
    <mergeCell ref="AA42:AB43"/>
    <mergeCell ref="AJ42:AK43"/>
    <mergeCell ref="AL42:AM43"/>
    <mergeCell ref="AN42:AO43"/>
    <mergeCell ref="AP42:AQ43"/>
    <mergeCell ref="AR42:AS43"/>
    <mergeCell ref="AL40:AM41"/>
    <mergeCell ref="AN40:AO41"/>
    <mergeCell ref="AP40:AQ41"/>
    <mergeCell ref="AR40:AS41"/>
    <mergeCell ref="AT40:AU41"/>
    <mergeCell ref="AA40:AB41"/>
    <mergeCell ref="AC40:AC41"/>
    <mergeCell ref="AD40:AE41"/>
    <mergeCell ref="AF40:AG41"/>
    <mergeCell ref="AH40:AI41"/>
    <mergeCell ref="AJ40:AK41"/>
    <mergeCell ref="AR44:AS45"/>
    <mergeCell ref="AT44:AU45"/>
    <mergeCell ref="AA44:AB45"/>
    <mergeCell ref="AF44:AG45"/>
    <mergeCell ref="AH44:AI45"/>
    <mergeCell ref="AJ44:AK45"/>
    <mergeCell ref="AL44:AM45"/>
    <mergeCell ref="AN44:AO45"/>
    <mergeCell ref="AP44:AQ45"/>
    <mergeCell ref="AC44:AC45"/>
    <mergeCell ref="AD44:AE45"/>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G44:K45"/>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T8:AU9"/>
    <mergeCell ref="AA8:AB9"/>
    <mergeCell ref="AC8:AC9"/>
    <mergeCell ref="AD8:AE9"/>
    <mergeCell ref="AF8:AG9"/>
    <mergeCell ref="AH8:AI9"/>
    <mergeCell ref="AJ8:AK9"/>
    <mergeCell ref="U8:X9"/>
    <mergeCell ref="Y8:Y9"/>
    <mergeCell ref="Z8:Z9"/>
    <mergeCell ref="AL8:AM9"/>
    <mergeCell ref="AN8:AO9"/>
    <mergeCell ref="AP8:AQ9"/>
    <mergeCell ref="A3:D7"/>
    <mergeCell ref="E3:F7"/>
    <mergeCell ref="L3:N7"/>
    <mergeCell ref="O3:O7"/>
    <mergeCell ref="P3:R7"/>
    <mergeCell ref="S3:T7"/>
    <mergeCell ref="G3:K7"/>
    <mergeCell ref="AK1:AM1"/>
    <mergeCell ref="AR8:AS9"/>
    <mergeCell ref="I2:J2"/>
    <mergeCell ref="AO1:AP1"/>
    <mergeCell ref="AR1:AS1"/>
    <mergeCell ref="A8:D9"/>
    <mergeCell ref="E8:E9"/>
    <mergeCell ref="F8:F9"/>
    <mergeCell ref="L8:N9"/>
    <mergeCell ref="O8:O9"/>
    <mergeCell ref="P8:R9"/>
    <mergeCell ref="S8:S9"/>
    <mergeCell ref="T8:T9"/>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4"/>
  <dataValidations count="1">
    <dataValidation type="list" allowBlank="1" showInputMessage="1" sqref="AA8:AB43" xr:uid="{5F2A6685-C02D-4BCA-A33B-7B250275AD6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634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634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634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634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634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635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635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635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635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635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635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635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635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635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635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636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636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636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636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636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636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636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636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636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636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637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637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637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637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637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637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637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637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637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637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638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638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638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638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638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638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638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638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638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638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639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639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639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639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639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63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63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63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63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63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64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64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64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64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64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64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64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64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64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64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64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64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64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64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64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64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64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64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64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64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64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64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64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64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64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64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64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64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64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6540" r:id="rId112" name="Check Box 220">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6541" r:id="rId113" name="Check Box 221">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6542" r:id="rId114" name="Check Box 222">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6543" r:id="rId115" name="Check Box 223">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6544" r:id="rId116" name="Check Box 224">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6545" r:id="rId117" name="Check Box 225">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6546" r:id="rId118" name="Check Box 226">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6547" r:id="rId119" name="Check Box 227">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6548" r:id="rId120" name="Check Box 228">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6549" r:id="rId121" name="Check Box 229">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6550" r:id="rId122" name="Check Box 230">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6551" r:id="rId123" name="Check Box 231">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6552" r:id="rId124" name="Check Box 232">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6553" r:id="rId125" name="Check Box 233">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6554" r:id="rId126" name="Check Box 234">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6555" r:id="rId127" name="Check Box 235">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6556" r:id="rId128" name="Check Box 236">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6557" r:id="rId129" name="Check Box 237">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6558" r:id="rId130" name="Check Box 238">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6559" r:id="rId131" name="Check Box 239">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6560" r:id="rId132" name="Check Box 240">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6561" r:id="rId133" name="Check Box 241">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6562" r:id="rId134" name="Check Box 242">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6563" r:id="rId135" name="Check Box 243">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6564" r:id="rId136" name="Check Box 244">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6565" r:id="rId137" name="Check Box 245">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6566" r:id="rId138" name="Check Box 246">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6567" r:id="rId139" name="Check Box 247">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6568" r:id="rId140" name="Check Box 248">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6569" r:id="rId141" name="Check Box 249">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6570" r:id="rId142" name="Check Box 250">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6571" r:id="rId143" name="Check Box 251">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6572" r:id="rId144" name="Check Box 252">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6573" r:id="rId145" name="Check Box 253">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6574" r:id="rId146" name="Check Box 254">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6575" r:id="rId147" name="Check Box 255">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6576" r:id="rId148" name="Check Box 256">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6577" r:id="rId149" name="Check Box 257">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6578" r:id="rId150" name="Check Box 258">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6579" r:id="rId151" name="Check Box 259">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6580" r:id="rId152" name="Check Box 260">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6581" r:id="rId153" name="Check Box 261">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6582" r:id="rId154" name="Check Box 262">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6583" r:id="rId155" name="Check Box 263">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6584" r:id="rId156" name="Check Box 264">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6585" r:id="rId157" name="Check Box 265">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6586" r:id="rId158" name="Check Box 266">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6587" r:id="rId159" name="Check Box 267">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6588" r:id="rId160" name="Check Box 268">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6589" r:id="rId161" name="Check Box 269">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6590" r:id="rId162" name="Check Box 270">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6591" r:id="rId163" name="Check Box 271">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6592" r:id="rId164" name="Check Box 272">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6593" r:id="rId165" name="Check Box 273">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5087B79-1A21-4AF3-A4F3-E43E62969BD3}">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16C47CC3-68AB-45B5-819D-16DD888DB895}">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D4DE1-95B5-4260-A5D5-CA5DDB5D5C89}">
  <sheetPr>
    <tabColor theme="7" tint="0.79998168889431442"/>
    <pageSetUpPr fitToPage="1"/>
  </sheetPr>
  <dimension ref="A1:BE45"/>
  <sheetViews>
    <sheetView view="pageBreakPreview" zoomScale="81" zoomScaleNormal="70" zoomScaleSheetLayoutView="81" workbookViewId="0">
      <selection activeCell="AK3" sqref="AK3"/>
    </sheetView>
  </sheetViews>
  <sheetFormatPr defaultColWidth="10.375" defaultRowHeight="15.2" customHeight="1" x14ac:dyDescent="0.4"/>
  <cols>
    <col min="1" max="1" width="4.375" style="186" customWidth="1"/>
    <col min="2" max="46" width="4.375" style="187" customWidth="1"/>
    <col min="47" max="57" width="10.375" style="187"/>
    <col min="58" max="256" width="10.375" style="151"/>
    <col min="257" max="302" width="4.375" style="151" customWidth="1"/>
    <col min="303" max="512" width="10.375" style="151"/>
    <col min="513" max="558" width="4.375" style="151" customWidth="1"/>
    <col min="559" max="768" width="10.375" style="151"/>
    <col min="769" max="814" width="4.375" style="151" customWidth="1"/>
    <col min="815" max="1024" width="10.375" style="151"/>
    <col min="1025" max="1070" width="4.375" style="151" customWidth="1"/>
    <col min="1071" max="1280" width="10.375" style="151"/>
    <col min="1281" max="1326" width="4.375" style="151" customWidth="1"/>
    <col min="1327" max="1536" width="10.375" style="151"/>
    <col min="1537" max="1582" width="4.375" style="151" customWidth="1"/>
    <col min="1583" max="1792" width="10.375" style="151"/>
    <col min="1793" max="1838" width="4.375" style="151" customWidth="1"/>
    <col min="1839" max="2048" width="10.375" style="151"/>
    <col min="2049" max="2094" width="4.375" style="151" customWidth="1"/>
    <col min="2095" max="2304" width="10.375" style="151"/>
    <col min="2305" max="2350" width="4.375" style="151" customWidth="1"/>
    <col min="2351" max="2560" width="10.375" style="151"/>
    <col min="2561" max="2606" width="4.375" style="151" customWidth="1"/>
    <col min="2607" max="2816" width="10.375" style="151"/>
    <col min="2817" max="2862" width="4.375" style="151" customWidth="1"/>
    <col min="2863" max="3072" width="10.375" style="151"/>
    <col min="3073" max="3118" width="4.375" style="151" customWidth="1"/>
    <col min="3119" max="3328" width="10.375" style="151"/>
    <col min="3329" max="3374" width="4.375" style="151" customWidth="1"/>
    <col min="3375" max="3584" width="10.375" style="151"/>
    <col min="3585" max="3630" width="4.375" style="151" customWidth="1"/>
    <col min="3631" max="3840" width="10.375" style="151"/>
    <col min="3841" max="3886" width="4.375" style="151" customWidth="1"/>
    <col min="3887" max="4096" width="10.375" style="151"/>
    <col min="4097" max="4142" width="4.375" style="151" customWidth="1"/>
    <col min="4143" max="4352" width="10.375" style="151"/>
    <col min="4353" max="4398" width="4.375" style="151" customWidth="1"/>
    <col min="4399" max="4608" width="10.375" style="151"/>
    <col min="4609" max="4654" width="4.375" style="151" customWidth="1"/>
    <col min="4655" max="4864" width="10.375" style="151"/>
    <col min="4865" max="4910" width="4.375" style="151" customWidth="1"/>
    <col min="4911" max="5120" width="10.375" style="151"/>
    <col min="5121" max="5166" width="4.375" style="151" customWidth="1"/>
    <col min="5167" max="5376" width="10.375" style="151"/>
    <col min="5377" max="5422" width="4.375" style="151" customWidth="1"/>
    <col min="5423" max="5632" width="10.375" style="151"/>
    <col min="5633" max="5678" width="4.375" style="151" customWidth="1"/>
    <col min="5679" max="5888" width="10.375" style="151"/>
    <col min="5889" max="5934" width="4.375" style="151" customWidth="1"/>
    <col min="5935" max="6144" width="10.375" style="151"/>
    <col min="6145" max="6190" width="4.375" style="151" customWidth="1"/>
    <col min="6191" max="6400" width="10.375" style="151"/>
    <col min="6401" max="6446" width="4.375" style="151" customWidth="1"/>
    <col min="6447" max="6656" width="10.375" style="151"/>
    <col min="6657" max="6702" width="4.375" style="151" customWidth="1"/>
    <col min="6703" max="6912" width="10.375" style="151"/>
    <col min="6913" max="6958" width="4.375" style="151" customWidth="1"/>
    <col min="6959" max="7168" width="10.375" style="151"/>
    <col min="7169" max="7214" width="4.375" style="151" customWidth="1"/>
    <col min="7215" max="7424" width="10.375" style="151"/>
    <col min="7425" max="7470" width="4.375" style="151" customWidth="1"/>
    <col min="7471" max="7680" width="10.375" style="151"/>
    <col min="7681" max="7726" width="4.375" style="151" customWidth="1"/>
    <col min="7727" max="7936" width="10.375" style="151"/>
    <col min="7937" max="7982" width="4.375" style="151" customWidth="1"/>
    <col min="7983" max="8192" width="10.375" style="151"/>
    <col min="8193" max="8238" width="4.375" style="151" customWidth="1"/>
    <col min="8239" max="8448" width="10.375" style="151"/>
    <col min="8449" max="8494" width="4.375" style="151" customWidth="1"/>
    <col min="8495" max="8704" width="10.375" style="151"/>
    <col min="8705" max="8750" width="4.375" style="151" customWidth="1"/>
    <col min="8751" max="8960" width="10.375" style="151"/>
    <col min="8961" max="9006" width="4.375" style="151" customWidth="1"/>
    <col min="9007" max="9216" width="10.375" style="151"/>
    <col min="9217" max="9262" width="4.375" style="151" customWidth="1"/>
    <col min="9263" max="9472" width="10.375" style="151"/>
    <col min="9473" max="9518" width="4.375" style="151" customWidth="1"/>
    <col min="9519" max="9728" width="10.375" style="151"/>
    <col min="9729" max="9774" width="4.375" style="151" customWidth="1"/>
    <col min="9775" max="9984" width="10.375" style="151"/>
    <col min="9985" max="10030" width="4.375" style="151" customWidth="1"/>
    <col min="10031" max="10240" width="10.375" style="151"/>
    <col min="10241" max="10286" width="4.375" style="151" customWidth="1"/>
    <col min="10287" max="10496" width="10.375" style="151"/>
    <col min="10497" max="10542" width="4.375" style="151" customWidth="1"/>
    <col min="10543" max="10752" width="10.375" style="151"/>
    <col min="10753" max="10798" width="4.375" style="151" customWidth="1"/>
    <col min="10799" max="11008" width="10.375" style="151"/>
    <col min="11009" max="11054" width="4.375" style="151" customWidth="1"/>
    <col min="11055" max="11264" width="10.375" style="151"/>
    <col min="11265" max="11310" width="4.375" style="151" customWidth="1"/>
    <col min="11311" max="11520" width="10.375" style="151"/>
    <col min="11521" max="11566" width="4.375" style="151" customWidth="1"/>
    <col min="11567" max="11776" width="10.375" style="151"/>
    <col min="11777" max="11822" width="4.375" style="151" customWidth="1"/>
    <col min="11823" max="12032" width="10.375" style="151"/>
    <col min="12033" max="12078" width="4.375" style="151" customWidth="1"/>
    <col min="12079" max="12288" width="10.375" style="151"/>
    <col min="12289" max="12334" width="4.375" style="151" customWidth="1"/>
    <col min="12335" max="12544" width="10.375" style="151"/>
    <col min="12545" max="12590" width="4.375" style="151" customWidth="1"/>
    <col min="12591" max="12800" width="10.375" style="151"/>
    <col min="12801" max="12846" width="4.375" style="151" customWidth="1"/>
    <col min="12847" max="13056" width="10.375" style="151"/>
    <col min="13057" max="13102" width="4.375" style="151" customWidth="1"/>
    <col min="13103" max="13312" width="10.375" style="151"/>
    <col min="13313" max="13358" width="4.375" style="151" customWidth="1"/>
    <col min="13359" max="13568" width="10.375" style="151"/>
    <col min="13569" max="13614" width="4.375" style="151" customWidth="1"/>
    <col min="13615" max="13824" width="10.375" style="151"/>
    <col min="13825" max="13870" width="4.375" style="151" customWidth="1"/>
    <col min="13871" max="14080" width="10.375" style="151"/>
    <col min="14081" max="14126" width="4.375" style="151" customWidth="1"/>
    <col min="14127" max="14336" width="10.375" style="151"/>
    <col min="14337" max="14382" width="4.375" style="151" customWidth="1"/>
    <col min="14383" max="14592" width="10.375" style="151"/>
    <col min="14593" max="14638" width="4.375" style="151" customWidth="1"/>
    <col min="14639" max="14848" width="10.375" style="151"/>
    <col min="14849" max="14894" width="4.375" style="151" customWidth="1"/>
    <col min="14895" max="15104" width="10.375" style="151"/>
    <col min="15105" max="15150" width="4.375" style="151" customWidth="1"/>
    <col min="15151" max="15360" width="10.375" style="151"/>
    <col min="15361" max="15406" width="4.375" style="151" customWidth="1"/>
    <col min="15407" max="15616" width="10.375" style="151"/>
    <col min="15617" max="15662" width="4.375" style="151" customWidth="1"/>
    <col min="15663" max="15872" width="10.375" style="151"/>
    <col min="15873" max="15918" width="4.375" style="151" customWidth="1"/>
    <col min="15919" max="16128" width="10.375" style="151"/>
    <col min="16129" max="16174" width="4.375" style="151" customWidth="1"/>
    <col min="16175" max="16384" width="10.375" style="151"/>
  </cols>
  <sheetData>
    <row r="1" spans="1:57" s="150" customFormat="1" ht="18.75" customHeight="1" x14ac:dyDescent="0.4">
      <c r="A1" s="154" t="s">
        <v>224</v>
      </c>
      <c r="B1" s="155"/>
      <c r="C1" s="155"/>
      <c r="D1" s="156"/>
      <c r="E1" s="156"/>
      <c r="F1" s="155"/>
      <c r="G1" s="156"/>
      <c r="H1" s="155"/>
      <c r="I1" s="156"/>
      <c r="J1" s="155"/>
      <c r="K1" s="155"/>
      <c r="L1" s="155"/>
      <c r="M1" s="155"/>
      <c r="N1" s="155"/>
      <c r="O1" s="155"/>
      <c r="P1" s="155"/>
      <c r="Q1" s="155"/>
      <c r="R1" s="155"/>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row>
    <row r="2" spans="1:57" s="150" customFormat="1" ht="18.75" customHeight="1" x14ac:dyDescent="0.4">
      <c r="A2" s="157" t="s">
        <v>225</v>
      </c>
      <c r="B2" s="155"/>
      <c r="C2" s="155"/>
      <c r="D2" s="156"/>
      <c r="E2" s="156"/>
      <c r="F2" s="155"/>
      <c r="G2" s="156"/>
      <c r="H2" s="155"/>
      <c r="I2" s="156"/>
      <c r="J2" s="155"/>
      <c r="K2" s="155"/>
      <c r="L2" s="155"/>
      <c r="M2" s="155"/>
      <c r="N2" s="155"/>
      <c r="O2" s="155"/>
      <c r="P2" s="155"/>
      <c r="Q2" s="155"/>
      <c r="R2" s="155"/>
      <c r="S2" s="156"/>
      <c r="T2" s="156"/>
      <c r="U2" s="156"/>
      <c r="V2" s="156"/>
      <c r="W2" s="156"/>
      <c r="X2" s="156"/>
      <c r="Y2" s="156"/>
      <c r="Z2" s="158" t="s">
        <v>87</v>
      </c>
      <c r="AA2" s="159" t="s">
        <v>226</v>
      </c>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row>
    <row r="3" spans="1:57" s="150" customFormat="1" ht="18.75" customHeight="1" thickBot="1" x14ac:dyDescent="0.45">
      <c r="A3" s="160" t="s">
        <v>366</v>
      </c>
      <c r="B3" s="155"/>
      <c r="C3" s="156"/>
      <c r="D3" s="156"/>
      <c r="E3" s="156"/>
      <c r="F3" s="1084" t="s">
        <v>227</v>
      </c>
      <c r="G3" s="1084"/>
      <c r="H3" s="1084"/>
      <c r="I3" s="1085" t="s">
        <v>1186</v>
      </c>
      <c r="J3" s="1085"/>
      <c r="K3" s="1085"/>
      <c r="L3" s="1085"/>
      <c r="M3" s="1085"/>
      <c r="N3" s="1085"/>
      <c r="O3" s="1085"/>
      <c r="P3" s="1085"/>
      <c r="Q3" s="1085"/>
      <c r="R3" s="1085"/>
      <c r="S3" s="1085"/>
      <c r="T3" s="1085"/>
      <c r="U3" s="1085"/>
      <c r="V3" s="1085"/>
      <c r="W3" s="1085"/>
      <c r="X3" s="1085"/>
      <c r="Y3" s="1085"/>
      <c r="Z3" s="161" t="s">
        <v>229</v>
      </c>
      <c r="AA3" s="159" t="s">
        <v>230</v>
      </c>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row>
    <row r="4" spans="1:57" s="150" customFormat="1" ht="18.75" customHeight="1" x14ac:dyDescent="0.4">
      <c r="A4" s="1086" t="s">
        <v>231</v>
      </c>
      <c r="B4" s="1087"/>
      <c r="C4" s="1087"/>
      <c r="D4" s="1087"/>
      <c r="E4" s="1087" t="s">
        <v>232</v>
      </c>
      <c r="F4" s="1087"/>
      <c r="G4" s="1087"/>
      <c r="H4" s="1090" t="s">
        <v>1137</v>
      </c>
      <c r="I4" s="1091"/>
      <c r="J4" s="1091"/>
      <c r="K4" s="1091"/>
      <c r="L4" s="1091"/>
      <c r="M4" s="1091"/>
      <c r="N4" s="1091"/>
      <c r="O4" s="1091"/>
      <c r="P4" s="1092"/>
      <c r="Q4" s="1090" t="s">
        <v>233</v>
      </c>
      <c r="R4" s="1091"/>
      <c r="S4" s="1092"/>
      <c r="T4" s="1090" t="s">
        <v>234</v>
      </c>
      <c r="U4" s="1091"/>
      <c r="V4" s="1092"/>
      <c r="W4" s="1099" t="s">
        <v>235</v>
      </c>
      <c r="X4" s="1100"/>
      <c r="Y4" s="1101"/>
      <c r="Z4" s="1099" t="s">
        <v>236</v>
      </c>
      <c r="AA4" s="1100"/>
      <c r="AB4" s="1108"/>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row>
    <row r="5" spans="1:57" s="150" customFormat="1" ht="18.75" customHeight="1" x14ac:dyDescent="0.4">
      <c r="A5" s="1088"/>
      <c r="B5" s="1089"/>
      <c r="C5" s="1089"/>
      <c r="D5" s="1089"/>
      <c r="E5" s="1089"/>
      <c r="F5" s="1089"/>
      <c r="G5" s="1089"/>
      <c r="H5" s="1089" t="s">
        <v>237</v>
      </c>
      <c r="I5" s="1089"/>
      <c r="J5" s="1089"/>
      <c r="K5" s="1089" t="s">
        <v>238</v>
      </c>
      <c r="L5" s="1089"/>
      <c r="M5" s="1089"/>
      <c r="N5" s="1089" t="s">
        <v>239</v>
      </c>
      <c r="O5" s="1089"/>
      <c r="P5" s="1089"/>
      <c r="Q5" s="1093"/>
      <c r="R5" s="1094"/>
      <c r="S5" s="1095"/>
      <c r="T5" s="1093"/>
      <c r="U5" s="1094"/>
      <c r="V5" s="1095"/>
      <c r="W5" s="1102"/>
      <c r="X5" s="1103"/>
      <c r="Y5" s="1104"/>
      <c r="Z5" s="1102"/>
      <c r="AA5" s="1103"/>
      <c r="AB5" s="1109"/>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row>
    <row r="6" spans="1:57" s="150" customFormat="1" ht="18.75" customHeight="1" x14ac:dyDescent="0.4">
      <c r="A6" s="1088"/>
      <c r="B6" s="1089"/>
      <c r="C6" s="1089"/>
      <c r="D6" s="1089"/>
      <c r="E6" s="1089"/>
      <c r="F6" s="1089"/>
      <c r="G6" s="1089"/>
      <c r="H6" s="1089"/>
      <c r="I6" s="1089"/>
      <c r="J6" s="1089"/>
      <c r="K6" s="1089"/>
      <c r="L6" s="1089"/>
      <c r="M6" s="1089"/>
      <c r="N6" s="1089"/>
      <c r="O6" s="1089"/>
      <c r="P6" s="1089"/>
      <c r="Q6" s="1096"/>
      <c r="R6" s="1097"/>
      <c r="S6" s="1098"/>
      <c r="T6" s="1096"/>
      <c r="U6" s="1097"/>
      <c r="V6" s="1098"/>
      <c r="W6" s="1105"/>
      <c r="X6" s="1106"/>
      <c r="Y6" s="1107"/>
      <c r="Z6" s="1105"/>
      <c r="AA6" s="1106"/>
      <c r="AB6" s="1110"/>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row>
    <row r="7" spans="1:57" s="150" customFormat="1" ht="18" customHeight="1" x14ac:dyDescent="0.4">
      <c r="A7" s="1117" t="s">
        <v>240</v>
      </c>
      <c r="B7" s="1118"/>
      <c r="C7" s="1118"/>
      <c r="D7" s="1119"/>
      <c r="E7" s="1123"/>
      <c r="F7" s="1124"/>
      <c r="G7" s="1127" t="s">
        <v>22</v>
      </c>
      <c r="H7" s="1129" t="str">
        <f>IF(IF(K7="",T7-Q7,T7-Q7-K7)=0,"",IF(K7="",T7-Q7,T7-Q7-K7))</f>
        <v/>
      </c>
      <c r="I7" s="1129"/>
      <c r="J7" s="1129"/>
      <c r="K7" s="1129" t="str">
        <f>IF(Z7-W7=0,"",Z7-W7)</f>
        <v/>
      </c>
      <c r="L7" s="1129"/>
      <c r="M7" s="1129"/>
      <c r="N7" s="1129" t="str">
        <f>IF(SUM(H7:M8)=0,"",SUM(H7:M8))</f>
        <v/>
      </c>
      <c r="O7" s="1129"/>
      <c r="P7" s="1129"/>
      <c r="Q7" s="1130"/>
      <c r="R7" s="1131"/>
      <c r="S7" s="1132"/>
      <c r="T7" s="1130"/>
      <c r="U7" s="1131"/>
      <c r="V7" s="1132"/>
      <c r="W7" s="1130"/>
      <c r="X7" s="1131"/>
      <c r="Y7" s="1132"/>
      <c r="Z7" s="1111"/>
      <c r="AA7" s="1112"/>
      <c r="AB7" s="1113"/>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row>
    <row r="8" spans="1:57" s="150" customFormat="1" ht="18" customHeight="1" x14ac:dyDescent="0.4">
      <c r="A8" s="1120"/>
      <c r="B8" s="1121"/>
      <c r="C8" s="1121"/>
      <c r="D8" s="1122"/>
      <c r="E8" s="1125"/>
      <c r="F8" s="1126"/>
      <c r="G8" s="1128"/>
      <c r="H8" s="1129"/>
      <c r="I8" s="1129"/>
      <c r="J8" s="1129"/>
      <c r="K8" s="1129"/>
      <c r="L8" s="1129"/>
      <c r="M8" s="1129"/>
      <c r="N8" s="1129"/>
      <c r="O8" s="1129"/>
      <c r="P8" s="1129"/>
      <c r="Q8" s="1133"/>
      <c r="R8" s="1134"/>
      <c r="S8" s="1135"/>
      <c r="T8" s="1133"/>
      <c r="U8" s="1134"/>
      <c r="V8" s="1135"/>
      <c r="W8" s="1133"/>
      <c r="X8" s="1134"/>
      <c r="Y8" s="1135"/>
      <c r="Z8" s="1114"/>
      <c r="AA8" s="1115"/>
      <c r="AB8" s="111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row>
    <row r="9" spans="1:57" s="150" customFormat="1" ht="18" customHeight="1" x14ac:dyDescent="0.4">
      <c r="A9" s="1117" t="s">
        <v>241</v>
      </c>
      <c r="B9" s="1118"/>
      <c r="C9" s="1118"/>
      <c r="D9" s="1119"/>
      <c r="E9" s="1123"/>
      <c r="F9" s="1124"/>
      <c r="G9" s="1127" t="s">
        <v>22</v>
      </c>
      <c r="H9" s="1129" t="str">
        <f t="shared" ref="H9" si="0">IF(IF(K9="",T9-Q9,T9-Q9-K9)=0,"",IF(K9="",T9-Q9,T9-Q9-K9))</f>
        <v/>
      </c>
      <c r="I9" s="1129"/>
      <c r="J9" s="1129"/>
      <c r="K9" s="1129" t="str">
        <f t="shared" ref="K9" si="1">IF(Z9-W9=0,"",Z9-W9)</f>
        <v/>
      </c>
      <c r="L9" s="1129"/>
      <c r="M9" s="1129"/>
      <c r="N9" s="1129" t="str">
        <f t="shared" ref="N9" si="2">IF(SUM(H9:M10)=0,"",SUM(H9:M10))</f>
        <v/>
      </c>
      <c r="O9" s="1129"/>
      <c r="P9" s="1129"/>
      <c r="Q9" s="1130"/>
      <c r="R9" s="1131"/>
      <c r="S9" s="1132"/>
      <c r="T9" s="1130"/>
      <c r="U9" s="1131"/>
      <c r="V9" s="1132"/>
      <c r="W9" s="1130"/>
      <c r="X9" s="1131"/>
      <c r="Y9" s="1132"/>
      <c r="Z9" s="1111"/>
      <c r="AA9" s="1112"/>
      <c r="AB9" s="1113"/>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row>
    <row r="10" spans="1:57" s="150" customFormat="1" ht="18" customHeight="1" x14ac:dyDescent="0.4">
      <c r="A10" s="1120"/>
      <c r="B10" s="1121"/>
      <c r="C10" s="1121"/>
      <c r="D10" s="1122"/>
      <c r="E10" s="1125"/>
      <c r="F10" s="1126"/>
      <c r="G10" s="1128"/>
      <c r="H10" s="1129"/>
      <c r="I10" s="1129"/>
      <c r="J10" s="1129"/>
      <c r="K10" s="1129"/>
      <c r="L10" s="1129"/>
      <c r="M10" s="1129"/>
      <c r="N10" s="1129"/>
      <c r="O10" s="1129"/>
      <c r="P10" s="1129"/>
      <c r="Q10" s="1133"/>
      <c r="R10" s="1134"/>
      <c r="S10" s="1135"/>
      <c r="T10" s="1133"/>
      <c r="U10" s="1134"/>
      <c r="V10" s="1135"/>
      <c r="W10" s="1133"/>
      <c r="X10" s="1134"/>
      <c r="Y10" s="1135"/>
      <c r="Z10" s="1114"/>
      <c r="AA10" s="1115"/>
      <c r="AB10" s="111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row>
    <row r="11" spans="1:57" s="150" customFormat="1" ht="18" customHeight="1" x14ac:dyDescent="0.4">
      <c r="A11" s="1117" t="s">
        <v>242</v>
      </c>
      <c r="B11" s="1118"/>
      <c r="C11" s="1118"/>
      <c r="D11" s="1119"/>
      <c r="E11" s="1123"/>
      <c r="F11" s="1124"/>
      <c r="G11" s="1127" t="s">
        <v>22</v>
      </c>
      <c r="H11" s="1129" t="str">
        <f t="shared" ref="H11" si="3">IF(IF(K11="",T11-Q11,T11-Q11-K11)=0,"",IF(K11="",T11-Q11,T11-Q11-K11))</f>
        <v/>
      </c>
      <c r="I11" s="1129"/>
      <c r="J11" s="1129"/>
      <c r="K11" s="1129" t="str">
        <f t="shared" ref="K11" si="4">IF(Z11-W11=0,"",Z11-W11)</f>
        <v/>
      </c>
      <c r="L11" s="1129"/>
      <c r="M11" s="1129"/>
      <c r="N11" s="1129" t="str">
        <f t="shared" ref="N11" si="5">IF(SUM(H11:M12)=0,"",SUM(H11:M12))</f>
        <v/>
      </c>
      <c r="O11" s="1129"/>
      <c r="P11" s="1129"/>
      <c r="Q11" s="1130"/>
      <c r="R11" s="1131"/>
      <c r="S11" s="1132"/>
      <c r="T11" s="1130"/>
      <c r="U11" s="1131"/>
      <c r="V11" s="1132"/>
      <c r="W11" s="1130"/>
      <c r="X11" s="1131"/>
      <c r="Y11" s="1132"/>
      <c r="Z11" s="1111"/>
      <c r="AA11" s="1112"/>
      <c r="AB11" s="1113"/>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row>
    <row r="12" spans="1:57" s="150" customFormat="1" ht="18" customHeight="1" x14ac:dyDescent="0.4">
      <c r="A12" s="1120"/>
      <c r="B12" s="1121"/>
      <c r="C12" s="1121"/>
      <c r="D12" s="1122"/>
      <c r="E12" s="1125"/>
      <c r="F12" s="1126"/>
      <c r="G12" s="1128"/>
      <c r="H12" s="1129"/>
      <c r="I12" s="1129"/>
      <c r="J12" s="1129"/>
      <c r="K12" s="1129"/>
      <c r="L12" s="1129"/>
      <c r="M12" s="1129"/>
      <c r="N12" s="1129"/>
      <c r="O12" s="1129"/>
      <c r="P12" s="1129"/>
      <c r="Q12" s="1133"/>
      <c r="R12" s="1134"/>
      <c r="S12" s="1135"/>
      <c r="T12" s="1133"/>
      <c r="U12" s="1134"/>
      <c r="V12" s="1135"/>
      <c r="W12" s="1133"/>
      <c r="X12" s="1134"/>
      <c r="Y12" s="1135"/>
      <c r="Z12" s="1114"/>
      <c r="AA12" s="1115"/>
      <c r="AB12" s="111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row>
    <row r="13" spans="1:57" s="150" customFormat="1" ht="18" customHeight="1" x14ac:dyDescent="0.4">
      <c r="A13" s="1117" t="s">
        <v>243</v>
      </c>
      <c r="B13" s="1118"/>
      <c r="C13" s="1118"/>
      <c r="D13" s="1119"/>
      <c r="E13" s="1123"/>
      <c r="F13" s="1124"/>
      <c r="G13" s="1127" t="s">
        <v>22</v>
      </c>
      <c r="H13" s="1129" t="str">
        <f t="shared" ref="H13" si="6">IF(IF(K13="",T13-Q13,T13-Q13-K13)=0,"",IF(K13="",T13-Q13,T13-Q13-K13))</f>
        <v/>
      </c>
      <c r="I13" s="1129"/>
      <c r="J13" s="1129"/>
      <c r="K13" s="1129" t="str">
        <f t="shared" ref="K13" si="7">IF(Z13-W13=0,"",Z13-W13)</f>
        <v/>
      </c>
      <c r="L13" s="1129"/>
      <c r="M13" s="1129"/>
      <c r="N13" s="1129" t="str">
        <f t="shared" ref="N13" si="8">IF(SUM(H13:M14)=0,"",SUM(H13:M14))</f>
        <v/>
      </c>
      <c r="O13" s="1129"/>
      <c r="P13" s="1129"/>
      <c r="Q13" s="1130"/>
      <c r="R13" s="1131"/>
      <c r="S13" s="1132"/>
      <c r="T13" s="1130"/>
      <c r="U13" s="1131"/>
      <c r="V13" s="1132"/>
      <c r="W13" s="1130"/>
      <c r="X13" s="1131"/>
      <c r="Y13" s="1132"/>
      <c r="Z13" s="1111"/>
      <c r="AA13" s="1112"/>
      <c r="AB13" s="1113"/>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row>
    <row r="14" spans="1:57" s="150" customFormat="1" ht="18" customHeight="1" x14ac:dyDescent="0.4">
      <c r="A14" s="1136"/>
      <c r="B14" s="1137"/>
      <c r="C14" s="1137"/>
      <c r="D14" s="1138"/>
      <c r="E14" s="1125"/>
      <c r="F14" s="1126"/>
      <c r="G14" s="1128"/>
      <c r="H14" s="1129"/>
      <c r="I14" s="1129"/>
      <c r="J14" s="1129"/>
      <c r="K14" s="1129"/>
      <c r="L14" s="1129"/>
      <c r="M14" s="1129"/>
      <c r="N14" s="1129"/>
      <c r="O14" s="1129"/>
      <c r="P14" s="1129"/>
      <c r="Q14" s="1133"/>
      <c r="R14" s="1134"/>
      <c r="S14" s="1135"/>
      <c r="T14" s="1133"/>
      <c r="U14" s="1134"/>
      <c r="V14" s="1135"/>
      <c r="W14" s="1133"/>
      <c r="X14" s="1134"/>
      <c r="Y14" s="1135"/>
      <c r="Z14" s="1114"/>
      <c r="AA14" s="1115"/>
      <c r="AB14" s="111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row>
    <row r="15" spans="1:57" s="150" customFormat="1" ht="18" customHeight="1" x14ac:dyDescent="0.4">
      <c r="A15" s="1136" t="s">
        <v>244</v>
      </c>
      <c r="B15" s="1137"/>
      <c r="C15" s="1137"/>
      <c r="D15" s="1138"/>
      <c r="E15" s="1123"/>
      <c r="F15" s="1124"/>
      <c r="G15" s="1127" t="s">
        <v>22</v>
      </c>
      <c r="H15" s="1129" t="str">
        <f t="shared" ref="H15" si="9">IF(IF(K15="",T15-Q15,T15-Q15-K15)=0,"",IF(K15="",T15-Q15,T15-Q15-K15))</f>
        <v/>
      </c>
      <c r="I15" s="1129"/>
      <c r="J15" s="1129"/>
      <c r="K15" s="1129" t="str">
        <f t="shared" ref="K15" si="10">IF(Z15-W15=0,"",Z15-W15)</f>
        <v/>
      </c>
      <c r="L15" s="1129"/>
      <c r="M15" s="1129"/>
      <c r="N15" s="1129" t="str">
        <f t="shared" ref="N15" si="11">IF(SUM(H15:M16)=0,"",SUM(H15:M16))</f>
        <v/>
      </c>
      <c r="O15" s="1129"/>
      <c r="P15" s="1129"/>
      <c r="Q15" s="1130"/>
      <c r="R15" s="1131"/>
      <c r="S15" s="1132"/>
      <c r="T15" s="1130"/>
      <c r="U15" s="1131"/>
      <c r="V15" s="1132"/>
      <c r="W15" s="1130"/>
      <c r="X15" s="1131"/>
      <c r="Y15" s="1132"/>
      <c r="Z15" s="1111"/>
      <c r="AA15" s="1112"/>
      <c r="AB15" s="1113"/>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row>
    <row r="16" spans="1:57" s="150" customFormat="1" ht="18" customHeight="1" x14ac:dyDescent="0.4">
      <c r="A16" s="1120"/>
      <c r="B16" s="1121"/>
      <c r="C16" s="1121"/>
      <c r="D16" s="1122"/>
      <c r="E16" s="1125"/>
      <c r="F16" s="1126"/>
      <c r="G16" s="1128"/>
      <c r="H16" s="1129"/>
      <c r="I16" s="1129"/>
      <c r="J16" s="1129"/>
      <c r="K16" s="1129"/>
      <c r="L16" s="1129"/>
      <c r="M16" s="1129"/>
      <c r="N16" s="1129"/>
      <c r="O16" s="1129"/>
      <c r="P16" s="1129"/>
      <c r="Q16" s="1133"/>
      <c r="R16" s="1134"/>
      <c r="S16" s="1135"/>
      <c r="T16" s="1133"/>
      <c r="U16" s="1134"/>
      <c r="V16" s="1135"/>
      <c r="W16" s="1133"/>
      <c r="X16" s="1134"/>
      <c r="Y16" s="1135"/>
      <c r="Z16" s="1114"/>
      <c r="AA16" s="1115"/>
      <c r="AB16" s="111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row>
    <row r="17" spans="1:57" s="150" customFormat="1" ht="18" customHeight="1" x14ac:dyDescent="0.4">
      <c r="A17" s="1117" t="s">
        <v>245</v>
      </c>
      <c r="B17" s="1118"/>
      <c r="C17" s="1118"/>
      <c r="D17" s="1119"/>
      <c r="E17" s="1123"/>
      <c r="F17" s="1124"/>
      <c r="G17" s="1127" t="s">
        <v>22</v>
      </c>
      <c r="H17" s="1129" t="str">
        <f t="shared" ref="H17" si="12">IF(IF(K17="",T17-Q17,T17-Q17-K17)=0,"",IF(K17="",T17-Q17,T17-Q17-K17))</f>
        <v/>
      </c>
      <c r="I17" s="1129"/>
      <c r="J17" s="1129"/>
      <c r="K17" s="1129" t="str">
        <f t="shared" ref="K17" si="13">IF(Z17-W17=0,"",Z17-W17)</f>
        <v/>
      </c>
      <c r="L17" s="1129"/>
      <c r="M17" s="1129"/>
      <c r="N17" s="1129" t="str">
        <f t="shared" ref="N17" si="14">IF(SUM(H17:M18)=0,"",SUM(H17:M18))</f>
        <v/>
      </c>
      <c r="O17" s="1129"/>
      <c r="P17" s="1129"/>
      <c r="Q17" s="1130"/>
      <c r="R17" s="1131"/>
      <c r="S17" s="1132"/>
      <c r="T17" s="1130"/>
      <c r="U17" s="1131"/>
      <c r="V17" s="1132"/>
      <c r="W17" s="1130"/>
      <c r="X17" s="1131"/>
      <c r="Y17" s="1132"/>
      <c r="Z17" s="1111"/>
      <c r="AA17" s="1112"/>
      <c r="AB17" s="1113"/>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row>
    <row r="18" spans="1:57" s="150" customFormat="1" ht="18" customHeight="1" x14ac:dyDescent="0.4">
      <c r="A18" s="1136"/>
      <c r="B18" s="1137"/>
      <c r="C18" s="1137"/>
      <c r="D18" s="1138"/>
      <c r="E18" s="1125"/>
      <c r="F18" s="1126"/>
      <c r="G18" s="1128"/>
      <c r="H18" s="1129"/>
      <c r="I18" s="1129"/>
      <c r="J18" s="1129"/>
      <c r="K18" s="1129"/>
      <c r="L18" s="1129"/>
      <c r="M18" s="1129"/>
      <c r="N18" s="1129"/>
      <c r="O18" s="1129"/>
      <c r="P18" s="1129"/>
      <c r="Q18" s="1133"/>
      <c r="R18" s="1134"/>
      <c r="S18" s="1135"/>
      <c r="T18" s="1133"/>
      <c r="U18" s="1134"/>
      <c r="V18" s="1135"/>
      <c r="W18" s="1133"/>
      <c r="X18" s="1134"/>
      <c r="Y18" s="1135"/>
      <c r="Z18" s="1114"/>
      <c r="AA18" s="1115"/>
      <c r="AB18" s="111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row>
    <row r="19" spans="1:57" s="150" customFormat="1" ht="18" customHeight="1" x14ac:dyDescent="0.4">
      <c r="A19" s="1136" t="s">
        <v>244</v>
      </c>
      <c r="B19" s="1137"/>
      <c r="C19" s="1137"/>
      <c r="D19" s="1138"/>
      <c r="E19" s="1123"/>
      <c r="F19" s="1124"/>
      <c r="G19" s="1127" t="s">
        <v>22</v>
      </c>
      <c r="H19" s="1129" t="str">
        <f t="shared" ref="H19" si="15">IF(IF(K19="",T19-Q19,T19-Q19-K19)=0,"",IF(K19="",T19-Q19,T19-Q19-K19))</f>
        <v/>
      </c>
      <c r="I19" s="1129"/>
      <c r="J19" s="1129"/>
      <c r="K19" s="1129" t="str">
        <f t="shared" ref="K19" si="16">IF(Z19-W19=0,"",Z19-W19)</f>
        <v/>
      </c>
      <c r="L19" s="1129"/>
      <c r="M19" s="1129"/>
      <c r="N19" s="1129" t="str">
        <f t="shared" ref="N19" si="17">IF(SUM(H19:M20)=0,"",SUM(H19:M20))</f>
        <v/>
      </c>
      <c r="O19" s="1129"/>
      <c r="P19" s="1129"/>
      <c r="Q19" s="1130"/>
      <c r="R19" s="1131"/>
      <c r="S19" s="1132"/>
      <c r="T19" s="1130"/>
      <c r="U19" s="1131"/>
      <c r="V19" s="1132"/>
      <c r="W19" s="1130"/>
      <c r="X19" s="1131"/>
      <c r="Y19" s="1132"/>
      <c r="Z19" s="1111"/>
      <c r="AA19" s="1112"/>
      <c r="AB19" s="1113"/>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row>
    <row r="20" spans="1:57" s="150" customFormat="1" ht="18" customHeight="1" x14ac:dyDescent="0.4">
      <c r="A20" s="1120"/>
      <c r="B20" s="1121"/>
      <c r="C20" s="1121"/>
      <c r="D20" s="1122"/>
      <c r="E20" s="1125"/>
      <c r="F20" s="1126"/>
      <c r="G20" s="1128"/>
      <c r="H20" s="1129"/>
      <c r="I20" s="1129"/>
      <c r="J20" s="1129"/>
      <c r="K20" s="1129"/>
      <c r="L20" s="1129"/>
      <c r="M20" s="1129"/>
      <c r="N20" s="1129"/>
      <c r="O20" s="1129"/>
      <c r="P20" s="1129"/>
      <c r="Q20" s="1133"/>
      <c r="R20" s="1134"/>
      <c r="S20" s="1135"/>
      <c r="T20" s="1133"/>
      <c r="U20" s="1134"/>
      <c r="V20" s="1135"/>
      <c r="W20" s="1133"/>
      <c r="X20" s="1134"/>
      <c r="Y20" s="1135"/>
      <c r="Z20" s="1114"/>
      <c r="AA20" s="1115"/>
      <c r="AB20" s="111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row>
    <row r="21" spans="1:57" s="150" customFormat="1" ht="18" customHeight="1" x14ac:dyDescent="0.4">
      <c r="A21" s="1139"/>
      <c r="B21" s="1140"/>
      <c r="C21" s="1140"/>
      <c r="D21" s="1141"/>
      <c r="E21" s="1123"/>
      <c r="F21" s="1124"/>
      <c r="G21" s="1127" t="s">
        <v>22</v>
      </c>
      <c r="H21" s="1129" t="str">
        <f t="shared" ref="H21" si="18">IF(IF(K21="",T21-Q21,T21-Q21-K21)=0,"",IF(K21="",T21-Q21,T21-Q21-K21))</f>
        <v/>
      </c>
      <c r="I21" s="1129"/>
      <c r="J21" s="1129"/>
      <c r="K21" s="1129" t="str">
        <f t="shared" ref="K21" si="19">IF(Z21-W21=0,"",Z21-W21)</f>
        <v/>
      </c>
      <c r="L21" s="1129"/>
      <c r="M21" s="1129"/>
      <c r="N21" s="1129" t="str">
        <f t="shared" ref="N21" si="20">IF(SUM(H21:M22)=0,"",SUM(H21:M22))</f>
        <v/>
      </c>
      <c r="O21" s="1129"/>
      <c r="P21" s="1129"/>
      <c r="Q21" s="1130"/>
      <c r="R21" s="1131"/>
      <c r="S21" s="1132"/>
      <c r="T21" s="1130"/>
      <c r="U21" s="1131"/>
      <c r="V21" s="1132"/>
      <c r="W21" s="1130"/>
      <c r="X21" s="1131"/>
      <c r="Y21" s="1132"/>
      <c r="Z21" s="1111"/>
      <c r="AA21" s="1112"/>
      <c r="AB21" s="1113"/>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row>
    <row r="22" spans="1:57" s="150" customFormat="1" ht="18" customHeight="1" x14ac:dyDescent="0.4">
      <c r="A22" s="1142"/>
      <c r="B22" s="1143"/>
      <c r="C22" s="1143"/>
      <c r="D22" s="1144"/>
      <c r="E22" s="1125"/>
      <c r="F22" s="1126"/>
      <c r="G22" s="1128"/>
      <c r="H22" s="1129"/>
      <c r="I22" s="1129"/>
      <c r="J22" s="1129"/>
      <c r="K22" s="1129"/>
      <c r="L22" s="1129"/>
      <c r="M22" s="1129"/>
      <c r="N22" s="1129"/>
      <c r="O22" s="1129"/>
      <c r="P22" s="1129"/>
      <c r="Q22" s="1133"/>
      <c r="R22" s="1134"/>
      <c r="S22" s="1135"/>
      <c r="T22" s="1133"/>
      <c r="U22" s="1134"/>
      <c r="V22" s="1135"/>
      <c r="W22" s="1133"/>
      <c r="X22" s="1134"/>
      <c r="Y22" s="1135"/>
      <c r="Z22" s="1114"/>
      <c r="AA22" s="1115"/>
      <c r="AB22" s="111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row>
    <row r="23" spans="1:57" s="150" customFormat="1" ht="18" customHeight="1" x14ac:dyDescent="0.4">
      <c r="A23" s="1139"/>
      <c r="B23" s="1140"/>
      <c r="C23" s="1140"/>
      <c r="D23" s="1141"/>
      <c r="E23" s="1123"/>
      <c r="F23" s="1124"/>
      <c r="G23" s="1127" t="s">
        <v>22</v>
      </c>
      <c r="H23" s="1129" t="str">
        <f t="shared" ref="H23" si="21">IF(IF(K23="",T23-Q23,T23-Q23-K23)=0,"",IF(K23="",T23-Q23,T23-Q23-K23))</f>
        <v/>
      </c>
      <c r="I23" s="1129"/>
      <c r="J23" s="1129"/>
      <c r="K23" s="1129" t="str">
        <f t="shared" ref="K23" si="22">IF(Z23-W23=0,"",Z23-W23)</f>
        <v/>
      </c>
      <c r="L23" s="1129"/>
      <c r="M23" s="1129"/>
      <c r="N23" s="1129" t="str">
        <f t="shared" ref="N23" si="23">IF(SUM(H23:M24)=0,"",SUM(H23:M24))</f>
        <v/>
      </c>
      <c r="O23" s="1129"/>
      <c r="P23" s="1129"/>
      <c r="Q23" s="1130"/>
      <c r="R23" s="1131"/>
      <c r="S23" s="1132"/>
      <c r="T23" s="1130"/>
      <c r="U23" s="1131"/>
      <c r="V23" s="1132"/>
      <c r="W23" s="1130"/>
      <c r="X23" s="1131"/>
      <c r="Y23" s="1132"/>
      <c r="Z23" s="1111"/>
      <c r="AA23" s="1112"/>
      <c r="AB23" s="1113"/>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row>
    <row r="24" spans="1:57" s="150" customFormat="1" ht="18" customHeight="1" x14ac:dyDescent="0.4">
      <c r="A24" s="1142"/>
      <c r="B24" s="1143"/>
      <c r="C24" s="1143"/>
      <c r="D24" s="1144"/>
      <c r="E24" s="1125"/>
      <c r="F24" s="1126"/>
      <c r="G24" s="1128"/>
      <c r="H24" s="1129"/>
      <c r="I24" s="1129"/>
      <c r="J24" s="1129"/>
      <c r="K24" s="1129"/>
      <c r="L24" s="1129"/>
      <c r="M24" s="1129"/>
      <c r="N24" s="1129"/>
      <c r="O24" s="1129"/>
      <c r="P24" s="1129"/>
      <c r="Q24" s="1133"/>
      <c r="R24" s="1134"/>
      <c r="S24" s="1135"/>
      <c r="T24" s="1133"/>
      <c r="U24" s="1134"/>
      <c r="V24" s="1135"/>
      <c r="W24" s="1133"/>
      <c r="X24" s="1134"/>
      <c r="Y24" s="1135"/>
      <c r="Z24" s="1114"/>
      <c r="AA24" s="1115"/>
      <c r="AB24" s="111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row>
    <row r="25" spans="1:57" s="150" customFormat="1" ht="18" customHeight="1" x14ac:dyDescent="0.4">
      <c r="A25" s="1139"/>
      <c r="B25" s="1140"/>
      <c r="C25" s="1140"/>
      <c r="D25" s="1141"/>
      <c r="E25" s="1123"/>
      <c r="F25" s="1124"/>
      <c r="G25" s="1127" t="s">
        <v>22</v>
      </c>
      <c r="H25" s="1129" t="str">
        <f t="shared" ref="H25" si="24">IF(IF(K25="",T25-Q25,T25-Q25-K25)=0,"",IF(K25="",T25-Q25,T25-Q25-K25))</f>
        <v/>
      </c>
      <c r="I25" s="1129"/>
      <c r="J25" s="1129"/>
      <c r="K25" s="1129" t="str">
        <f t="shared" ref="K25" si="25">IF(Z25-W25=0,"",Z25-W25)</f>
        <v/>
      </c>
      <c r="L25" s="1129"/>
      <c r="M25" s="1129"/>
      <c r="N25" s="1129" t="str">
        <f t="shared" ref="N25" si="26">IF(SUM(H25:M26)=0,"",SUM(H25:M26))</f>
        <v/>
      </c>
      <c r="O25" s="1129"/>
      <c r="P25" s="1129"/>
      <c r="Q25" s="1130"/>
      <c r="R25" s="1131"/>
      <c r="S25" s="1132"/>
      <c r="T25" s="1130"/>
      <c r="U25" s="1131"/>
      <c r="V25" s="1132"/>
      <c r="W25" s="1130"/>
      <c r="X25" s="1131"/>
      <c r="Y25" s="1132"/>
      <c r="Z25" s="1111"/>
      <c r="AA25" s="1112"/>
      <c r="AB25" s="1113"/>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row>
    <row r="26" spans="1:57" s="150" customFormat="1" ht="18" customHeight="1" thickBot="1" x14ac:dyDescent="0.45">
      <c r="A26" s="1150"/>
      <c r="B26" s="1151"/>
      <c r="C26" s="1151"/>
      <c r="D26" s="1152"/>
      <c r="E26" s="1153"/>
      <c r="F26" s="1154"/>
      <c r="G26" s="1155"/>
      <c r="H26" s="1129"/>
      <c r="I26" s="1129"/>
      <c r="J26" s="1129"/>
      <c r="K26" s="1129"/>
      <c r="L26" s="1129"/>
      <c r="M26" s="1129"/>
      <c r="N26" s="1129"/>
      <c r="O26" s="1129"/>
      <c r="P26" s="1129"/>
      <c r="Q26" s="1156"/>
      <c r="R26" s="1157"/>
      <c r="S26" s="1158"/>
      <c r="T26" s="1156"/>
      <c r="U26" s="1157"/>
      <c r="V26" s="1158"/>
      <c r="W26" s="1156"/>
      <c r="X26" s="1157"/>
      <c r="Y26" s="1158"/>
      <c r="Z26" s="1145"/>
      <c r="AA26" s="1146"/>
      <c r="AB26" s="1147"/>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row>
    <row r="27" spans="1:57" s="150" customFormat="1" ht="18.75" customHeight="1" x14ac:dyDescent="0.4">
      <c r="A27" s="162" t="s">
        <v>246</v>
      </c>
      <c r="B27" s="163"/>
      <c r="C27" s="163"/>
      <c r="D27" s="163"/>
      <c r="E27" s="164"/>
      <c r="F27" s="164"/>
      <c r="G27" s="164"/>
      <c r="H27" s="163"/>
      <c r="I27" s="163"/>
      <c r="J27" s="165" t="s">
        <v>247</v>
      </c>
      <c r="K27" s="164"/>
      <c r="L27" s="164"/>
      <c r="M27" s="164"/>
      <c r="N27" s="164"/>
      <c r="O27" s="164"/>
      <c r="P27" s="16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row>
    <row r="28" spans="1:57" s="150" customFormat="1" ht="18.75" customHeight="1" thickBot="1" x14ac:dyDescent="0.45">
      <c r="A28" s="167"/>
      <c r="B28" s="168" t="s">
        <v>248</v>
      </c>
      <c r="C28" s="1148"/>
      <c r="D28" s="1148"/>
      <c r="E28" s="168" t="s">
        <v>249</v>
      </c>
      <c r="F28" s="1149"/>
      <c r="G28" s="1149"/>
      <c r="H28" s="168" t="s">
        <v>250</v>
      </c>
      <c r="I28" s="156"/>
      <c r="J28" s="1125"/>
      <c r="K28" s="1126"/>
      <c r="L28" s="169" t="s">
        <v>251</v>
      </c>
      <c r="M28" s="169"/>
      <c r="N28" s="1126"/>
      <c r="O28" s="1126"/>
      <c r="P28" s="170" t="s">
        <v>250</v>
      </c>
      <c r="Q28" s="156"/>
      <c r="R28" s="156"/>
      <c r="S28" s="156"/>
      <c r="T28" s="171" t="s">
        <v>252</v>
      </c>
      <c r="U28" s="172"/>
      <c r="V28" s="172"/>
      <c r="W28" s="172"/>
      <c r="X28" s="172"/>
      <c r="Y28" s="172"/>
      <c r="Z28" s="172"/>
      <c r="AA28" s="172"/>
      <c r="AB28" s="172"/>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row>
    <row r="29" spans="1:57" s="150" customFormat="1" ht="18.75" customHeight="1" x14ac:dyDescent="0.4">
      <c r="A29" s="167"/>
      <c r="B29" s="168" t="s">
        <v>253</v>
      </c>
      <c r="C29" s="1148"/>
      <c r="D29" s="1148"/>
      <c r="E29" s="168" t="s">
        <v>249</v>
      </c>
      <c r="F29" s="1149"/>
      <c r="G29" s="1149"/>
      <c r="H29" s="168" t="s">
        <v>250</v>
      </c>
      <c r="I29" s="156"/>
      <c r="J29" s="165" t="s">
        <v>254</v>
      </c>
      <c r="K29" s="173"/>
      <c r="L29" s="173"/>
      <c r="M29" s="173"/>
      <c r="N29" s="173"/>
      <c r="O29" s="173"/>
      <c r="P29" s="174"/>
      <c r="Q29" s="156"/>
      <c r="R29" s="156"/>
      <c r="S29" s="156"/>
      <c r="T29" s="1159" t="s">
        <v>255</v>
      </c>
      <c r="U29" s="1160"/>
      <c r="V29" s="1160"/>
      <c r="W29" s="1160"/>
      <c r="X29" s="1160"/>
      <c r="Y29" s="1160" t="s">
        <v>256</v>
      </c>
      <c r="Z29" s="1160"/>
      <c r="AA29" s="1160"/>
      <c r="AB29" s="1160"/>
      <c r="AC29" s="1160"/>
      <c r="AD29" s="1160"/>
      <c r="AE29" s="1160"/>
      <c r="AF29" s="1160"/>
      <c r="AG29" s="1160"/>
      <c r="AH29" s="1161"/>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row>
    <row r="30" spans="1:57" s="150" customFormat="1" ht="18.75" customHeight="1" thickBot="1" x14ac:dyDescent="0.45">
      <c r="A30" s="175"/>
      <c r="B30" s="176"/>
      <c r="C30" s="176"/>
      <c r="D30" s="176"/>
      <c r="E30" s="176"/>
      <c r="F30" s="176"/>
      <c r="G30" s="176"/>
      <c r="H30" s="177"/>
      <c r="I30" s="177"/>
      <c r="J30" s="178"/>
      <c r="K30" s="179" t="s">
        <v>257</v>
      </c>
      <c r="L30" s="1162"/>
      <c r="M30" s="1162"/>
      <c r="N30" s="45" t="s">
        <v>228</v>
      </c>
      <c r="O30" s="180"/>
      <c r="P30" s="181" t="s">
        <v>258</v>
      </c>
      <c r="Q30" s="156"/>
      <c r="R30" s="156"/>
      <c r="S30" s="156"/>
      <c r="T30" s="1163" t="s">
        <v>367</v>
      </c>
      <c r="U30" s="1164"/>
      <c r="V30" s="1164"/>
      <c r="W30" s="1164"/>
      <c r="X30" s="1164"/>
      <c r="Y30" s="1165"/>
      <c r="Z30" s="1166"/>
      <c r="AA30" s="182" t="s">
        <v>259</v>
      </c>
      <c r="AB30" s="1167"/>
      <c r="AC30" s="1166"/>
      <c r="AD30" s="182" t="s">
        <v>260</v>
      </c>
      <c r="AE30" s="1168"/>
      <c r="AF30" s="1169"/>
      <c r="AG30" s="1170" t="s">
        <v>261</v>
      </c>
      <c r="AH30" s="1171"/>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row>
    <row r="31" spans="1:57" s="150" customFormat="1" ht="18.75" customHeight="1" x14ac:dyDescent="0.4">
      <c r="A31" s="158" t="s">
        <v>87</v>
      </c>
      <c r="B31" s="171" t="s">
        <v>262</v>
      </c>
      <c r="C31" s="183"/>
      <c r="D31" s="155"/>
      <c r="E31" s="155"/>
      <c r="F31" s="155"/>
      <c r="G31" s="155"/>
      <c r="H31" s="155"/>
      <c r="I31" s="155"/>
      <c r="J31" s="155"/>
      <c r="K31" s="155"/>
      <c r="L31" s="155"/>
      <c r="M31" s="155"/>
      <c r="N31" s="155"/>
      <c r="O31" s="155"/>
      <c r="P31" s="155"/>
      <c r="Q31" s="156"/>
      <c r="R31" s="156"/>
      <c r="S31" s="156"/>
      <c r="T31" s="1163"/>
      <c r="U31" s="1164"/>
      <c r="V31" s="1164"/>
      <c r="W31" s="1164"/>
      <c r="X31" s="1164"/>
      <c r="Y31" s="1165"/>
      <c r="Z31" s="1166"/>
      <c r="AA31" s="182" t="s">
        <v>259</v>
      </c>
      <c r="AB31" s="1167"/>
      <c r="AC31" s="1166"/>
      <c r="AD31" s="182" t="s">
        <v>260</v>
      </c>
      <c r="AE31" s="1168"/>
      <c r="AF31" s="1169"/>
      <c r="AG31" s="1172" t="s">
        <v>263</v>
      </c>
      <c r="AH31" s="1173"/>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row>
    <row r="32" spans="1:57" s="150" customFormat="1" ht="18.75" customHeight="1" x14ac:dyDescent="0.4">
      <c r="A32" s="184"/>
      <c r="B32" s="184" t="s">
        <v>264</v>
      </c>
      <c r="C32" s="159"/>
      <c r="D32" s="156"/>
      <c r="E32" s="156"/>
      <c r="F32" s="156"/>
      <c r="G32" s="156"/>
      <c r="H32" s="156"/>
      <c r="I32" s="156"/>
      <c r="J32" s="156"/>
      <c r="K32" s="156"/>
      <c r="L32" s="156"/>
      <c r="M32" s="156"/>
      <c r="N32" s="156"/>
      <c r="O32" s="156"/>
      <c r="P32" s="156"/>
      <c r="Q32" s="156"/>
      <c r="R32" s="156"/>
      <c r="S32" s="156"/>
      <c r="T32" s="1174" t="s">
        <v>368</v>
      </c>
      <c r="U32" s="1175"/>
      <c r="V32" s="1175"/>
      <c r="W32" s="1175"/>
      <c r="X32" s="1175"/>
      <c r="Y32" s="1165"/>
      <c r="Z32" s="1166"/>
      <c r="AA32" s="182" t="s">
        <v>259</v>
      </c>
      <c r="AB32" s="1167"/>
      <c r="AC32" s="1166"/>
      <c r="AD32" s="182" t="s">
        <v>260</v>
      </c>
      <c r="AE32" s="1168"/>
      <c r="AF32" s="1169"/>
      <c r="AG32" s="1172" t="s">
        <v>265</v>
      </c>
      <c r="AH32" s="1173"/>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row>
    <row r="33" spans="1:57" s="150" customFormat="1" ht="18.75" customHeight="1" x14ac:dyDescent="0.4">
      <c r="A33" s="184"/>
      <c r="B33" s="159" t="s">
        <v>266</v>
      </c>
      <c r="C33" s="159"/>
      <c r="D33" s="156"/>
      <c r="E33" s="156"/>
      <c r="F33" s="156"/>
      <c r="G33" s="156"/>
      <c r="H33" s="156"/>
      <c r="I33" s="156"/>
      <c r="J33" s="156"/>
      <c r="K33" s="156"/>
      <c r="L33" s="156"/>
      <c r="M33" s="156"/>
      <c r="N33" s="156"/>
      <c r="O33" s="156"/>
      <c r="P33" s="156"/>
      <c r="Q33" s="156"/>
      <c r="R33" s="156"/>
      <c r="S33" s="156"/>
      <c r="T33" s="1176" t="s">
        <v>267</v>
      </c>
      <c r="U33" s="1177"/>
      <c r="V33" s="1177"/>
      <c r="W33" s="1177"/>
      <c r="X33" s="1178"/>
      <c r="Y33" s="1165"/>
      <c r="Z33" s="1166"/>
      <c r="AA33" s="182" t="s">
        <v>259</v>
      </c>
      <c r="AB33" s="1167"/>
      <c r="AC33" s="1166"/>
      <c r="AD33" s="182" t="s">
        <v>268</v>
      </c>
      <c r="AE33" s="1168"/>
      <c r="AF33" s="1169"/>
      <c r="AG33" s="1172" t="s">
        <v>265</v>
      </c>
      <c r="AH33" s="1173"/>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row>
    <row r="34" spans="1:57" s="150" customFormat="1" ht="18.75" customHeight="1" x14ac:dyDescent="0.4">
      <c r="A34" s="159"/>
      <c r="B34" s="159" t="s">
        <v>269</v>
      </c>
      <c r="C34" s="159"/>
      <c r="D34" s="156"/>
      <c r="E34" s="156"/>
      <c r="F34" s="156"/>
      <c r="G34" s="156"/>
      <c r="H34" s="156"/>
      <c r="I34" s="156"/>
      <c r="J34" s="156"/>
      <c r="K34" s="156"/>
      <c r="L34" s="156"/>
      <c r="M34" s="156"/>
      <c r="N34" s="156"/>
      <c r="O34" s="156"/>
      <c r="P34" s="156"/>
      <c r="Q34" s="156"/>
      <c r="R34" s="156"/>
      <c r="S34" s="156"/>
      <c r="T34" s="1163" t="s">
        <v>369</v>
      </c>
      <c r="U34" s="1164"/>
      <c r="V34" s="1164"/>
      <c r="W34" s="1164"/>
      <c r="X34" s="1164"/>
      <c r="Y34" s="1165"/>
      <c r="Z34" s="1166"/>
      <c r="AA34" s="182" t="s">
        <v>259</v>
      </c>
      <c r="AB34" s="1167"/>
      <c r="AC34" s="1166"/>
      <c r="AD34" s="182" t="s">
        <v>260</v>
      </c>
      <c r="AE34" s="1168"/>
      <c r="AF34" s="1169"/>
      <c r="AG34" s="1170" t="s">
        <v>261</v>
      </c>
      <c r="AH34" s="1171"/>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row>
    <row r="35" spans="1:57" s="150" customFormat="1" ht="18.75" customHeight="1" x14ac:dyDescent="0.4">
      <c r="A35" s="185"/>
      <c r="B35" s="160" t="s">
        <v>270</v>
      </c>
      <c r="C35" s="159"/>
      <c r="D35" s="156"/>
      <c r="E35" s="156"/>
      <c r="F35" s="156"/>
      <c r="G35" s="156"/>
      <c r="H35" s="156"/>
      <c r="I35" s="156"/>
      <c r="J35" s="156"/>
      <c r="K35" s="156"/>
      <c r="L35" s="156"/>
      <c r="M35" s="156"/>
      <c r="N35" s="156"/>
      <c r="O35" s="156"/>
      <c r="P35" s="156"/>
      <c r="Q35" s="156"/>
      <c r="R35" s="156"/>
      <c r="S35" s="156"/>
      <c r="T35" s="1163"/>
      <c r="U35" s="1164"/>
      <c r="V35" s="1164"/>
      <c r="W35" s="1164"/>
      <c r="X35" s="1164"/>
      <c r="Y35" s="1165"/>
      <c r="Z35" s="1166"/>
      <c r="AA35" s="182" t="s">
        <v>259</v>
      </c>
      <c r="AB35" s="1167"/>
      <c r="AC35" s="1166"/>
      <c r="AD35" s="182" t="s">
        <v>260</v>
      </c>
      <c r="AE35" s="1168"/>
      <c r="AF35" s="1169"/>
      <c r="AG35" s="1172" t="s">
        <v>263</v>
      </c>
      <c r="AH35" s="1173"/>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row>
    <row r="36" spans="1:57" s="150" customFormat="1" ht="18.75" customHeight="1" x14ac:dyDescent="0.4">
      <c r="A36" s="156"/>
      <c r="B36" s="156"/>
      <c r="C36" s="156"/>
      <c r="D36" s="156"/>
      <c r="E36" s="156"/>
      <c r="F36" s="156"/>
      <c r="G36" s="156"/>
      <c r="H36" s="156"/>
      <c r="I36" s="156"/>
      <c r="J36" s="156"/>
      <c r="K36" s="156"/>
      <c r="L36" s="156"/>
      <c r="M36" s="156"/>
      <c r="N36" s="156"/>
      <c r="O36" s="156"/>
      <c r="P36" s="156"/>
      <c r="Q36" s="156"/>
      <c r="R36" s="156"/>
      <c r="S36" s="156"/>
      <c r="T36" s="1188" t="s">
        <v>370</v>
      </c>
      <c r="U36" s="1189"/>
      <c r="V36" s="1189"/>
      <c r="W36" s="1189"/>
      <c r="X36" s="1189"/>
      <c r="Y36" s="1190"/>
      <c r="Z36" s="1191"/>
      <c r="AA36" s="682" t="s">
        <v>259</v>
      </c>
      <c r="AB36" s="1192"/>
      <c r="AC36" s="1191"/>
      <c r="AD36" s="682" t="s">
        <v>260</v>
      </c>
      <c r="AE36" s="1193"/>
      <c r="AF36" s="1194"/>
      <c r="AG36" s="1195" t="s">
        <v>261</v>
      </c>
      <c r="AH36" s="119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row>
    <row r="37" spans="1:57" s="150" customFormat="1" ht="18.75" customHeight="1" thickBot="1" x14ac:dyDescent="0.45">
      <c r="A37" s="168"/>
      <c r="B37" s="156"/>
      <c r="C37" s="156"/>
      <c r="D37" s="156"/>
      <c r="E37" s="156"/>
      <c r="F37" s="156"/>
      <c r="G37" s="156"/>
      <c r="H37" s="156"/>
      <c r="I37" s="156"/>
      <c r="J37" s="156"/>
      <c r="K37" s="156"/>
      <c r="L37" s="156"/>
      <c r="M37" s="156"/>
      <c r="N37" s="156"/>
      <c r="O37" s="156"/>
      <c r="P37" s="156"/>
      <c r="Q37" s="156"/>
      <c r="R37" s="156"/>
      <c r="S37" s="156"/>
      <c r="T37" s="1179" t="s">
        <v>1179</v>
      </c>
      <c r="U37" s="1180"/>
      <c r="V37" s="1180"/>
      <c r="W37" s="1180"/>
      <c r="X37" s="1180"/>
      <c r="Y37" s="1181"/>
      <c r="Z37" s="1182"/>
      <c r="AA37" s="690" t="s">
        <v>259</v>
      </c>
      <c r="AB37" s="1183"/>
      <c r="AC37" s="1182"/>
      <c r="AD37" s="690" t="s">
        <v>260</v>
      </c>
      <c r="AE37" s="1184"/>
      <c r="AF37" s="1185"/>
      <c r="AG37" s="1186" t="s">
        <v>261</v>
      </c>
      <c r="AH37" s="1187"/>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row>
    <row r="38" spans="1:57" s="150" customFormat="1" ht="15.75" customHeight="1" x14ac:dyDescent="0.4">
      <c r="A38" s="168"/>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row>
    <row r="39" spans="1:57" s="150" customFormat="1" ht="15.75" customHeight="1" x14ac:dyDescent="0.4">
      <c r="A39" s="168"/>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row>
    <row r="40" spans="1:57" s="150" customFormat="1" ht="15.75" customHeight="1" x14ac:dyDescent="0.4">
      <c r="A40" s="155"/>
      <c r="B40" s="156"/>
      <c r="C40" s="156"/>
      <c r="D40" s="156"/>
      <c r="E40" s="156"/>
      <c r="F40" s="156"/>
      <c r="G40" s="156"/>
      <c r="H40" s="156"/>
      <c r="I40" s="156"/>
      <c r="J40" s="156"/>
      <c r="K40" s="156"/>
      <c r="L40" s="156"/>
      <c r="M40" s="156"/>
      <c r="N40" s="156"/>
      <c r="O40" s="156"/>
      <c r="P40" s="156"/>
      <c r="Q40" s="156"/>
      <c r="R40" s="156"/>
      <c r="S40" s="156"/>
      <c r="T40" s="161"/>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row>
    <row r="41" spans="1:57" s="150" customFormat="1" ht="15.75" customHeight="1" x14ac:dyDescent="0.4">
      <c r="A41" s="155"/>
      <c r="B41" s="156"/>
      <c r="C41" s="155"/>
      <c r="D41" s="155"/>
      <c r="E41" s="155"/>
      <c r="F41" s="155"/>
      <c r="G41" s="155"/>
      <c r="H41" s="155"/>
      <c r="I41" s="155"/>
      <c r="J41" s="155"/>
      <c r="K41" s="155"/>
      <c r="L41" s="155"/>
      <c r="M41" s="155"/>
      <c r="N41" s="155"/>
      <c r="O41" s="155"/>
      <c r="P41" s="155"/>
      <c r="Q41" s="155"/>
      <c r="R41" s="155"/>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row>
    <row r="42" spans="1:57" s="150" customFormat="1" ht="15.75" customHeight="1" x14ac:dyDescent="0.4">
      <c r="A42" s="168"/>
      <c r="B42" s="156"/>
      <c r="C42" s="155"/>
      <c r="D42" s="155"/>
      <c r="E42" s="155"/>
      <c r="F42" s="155"/>
      <c r="G42" s="155"/>
      <c r="H42" s="155"/>
      <c r="I42" s="155"/>
      <c r="J42" s="155"/>
      <c r="K42" s="155"/>
      <c r="L42" s="155"/>
      <c r="M42" s="155"/>
      <c r="N42" s="155"/>
      <c r="O42" s="155"/>
      <c r="P42" s="155"/>
      <c r="Q42" s="155"/>
      <c r="R42" s="155"/>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row>
    <row r="43" spans="1:57" s="150" customFormat="1" ht="15" customHeight="1" x14ac:dyDescent="0.4">
      <c r="A43" s="168"/>
      <c r="B43" s="156"/>
      <c r="C43" s="155"/>
      <c r="D43" s="155"/>
      <c r="E43" s="155"/>
      <c r="F43" s="155"/>
      <c r="G43" s="155"/>
      <c r="H43" s="155"/>
      <c r="I43" s="155"/>
      <c r="J43" s="155"/>
      <c r="K43" s="155"/>
      <c r="L43" s="155"/>
      <c r="M43" s="155"/>
      <c r="N43" s="155"/>
      <c r="O43" s="155"/>
      <c r="P43" s="155"/>
      <c r="Q43" s="155"/>
      <c r="R43" s="155"/>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row>
    <row r="44" spans="1:57" s="150" customFormat="1" ht="15" customHeight="1" x14ac:dyDescent="0.4">
      <c r="A44" s="168"/>
      <c r="B44" s="156"/>
      <c r="C44" s="155"/>
      <c r="D44" s="155"/>
      <c r="E44" s="155"/>
      <c r="F44" s="155"/>
      <c r="G44" s="155"/>
      <c r="H44" s="155"/>
      <c r="I44" s="155"/>
      <c r="J44" s="155"/>
      <c r="K44" s="155"/>
      <c r="L44" s="155"/>
      <c r="M44" s="155"/>
      <c r="N44" s="155"/>
      <c r="O44" s="155"/>
      <c r="P44" s="155"/>
      <c r="Q44" s="155"/>
      <c r="R44" s="155"/>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row>
    <row r="45" spans="1:57" s="150" customFormat="1" ht="12" customHeight="1" x14ac:dyDescent="0.4">
      <c r="A45" s="168"/>
      <c r="B45" s="156"/>
      <c r="C45" s="155"/>
      <c r="D45" s="155"/>
      <c r="E45" s="155"/>
      <c r="F45" s="155"/>
      <c r="G45" s="155"/>
      <c r="H45" s="155"/>
      <c r="I45" s="155"/>
      <c r="J45" s="155"/>
      <c r="K45" s="155"/>
      <c r="L45" s="155"/>
      <c r="M45" s="155"/>
      <c r="N45" s="155"/>
      <c r="O45" s="155"/>
      <c r="P45" s="155"/>
      <c r="Q45" s="155"/>
      <c r="R45" s="155"/>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row>
  </sheetData>
  <sheetProtection selectLockedCells="1"/>
  <mergeCells count="159">
    <mergeCell ref="T37:X37"/>
    <mergeCell ref="Y37:Z37"/>
    <mergeCell ref="AB37:AC37"/>
    <mergeCell ref="AE37:AF37"/>
    <mergeCell ref="AG37:AH37"/>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2C33E-2D1E-4357-945A-E5FDDCCC0119}">
  <sheetPr>
    <tabColor theme="7" tint="0.79998168889431442"/>
    <pageSetUpPr fitToPage="1"/>
  </sheetPr>
  <dimension ref="A1:CK131"/>
  <sheetViews>
    <sheetView view="pageBreakPreview" zoomScale="65" zoomScaleNormal="100" zoomScaleSheetLayoutView="65" workbookViewId="0">
      <selection activeCell="BD2" sqref="BD2"/>
    </sheetView>
  </sheetViews>
  <sheetFormatPr defaultRowHeight="16.5" x14ac:dyDescent="0.4"/>
  <cols>
    <col min="1" max="89" width="4.5" style="191" customWidth="1"/>
    <col min="90" max="93" width="4.5" style="152" customWidth="1"/>
    <col min="94" max="256" width="9" style="152"/>
    <col min="257" max="349" width="4.5" style="152" customWidth="1"/>
    <col min="350" max="512" width="9" style="152"/>
    <col min="513" max="605" width="4.5" style="152" customWidth="1"/>
    <col min="606" max="768" width="9" style="152"/>
    <col min="769" max="861" width="4.5" style="152" customWidth="1"/>
    <col min="862" max="1024" width="9" style="152"/>
    <col min="1025" max="1117" width="4.5" style="152" customWidth="1"/>
    <col min="1118" max="1280" width="9" style="152"/>
    <col min="1281" max="1373" width="4.5" style="152" customWidth="1"/>
    <col min="1374" max="1536" width="9" style="152"/>
    <col min="1537" max="1629" width="4.5" style="152" customWidth="1"/>
    <col min="1630" max="1792" width="9" style="152"/>
    <col min="1793" max="1885" width="4.5" style="152" customWidth="1"/>
    <col min="1886" max="2048" width="9" style="152"/>
    <col min="2049" max="2141" width="4.5" style="152" customWidth="1"/>
    <col min="2142" max="2304" width="9" style="152"/>
    <col min="2305" max="2397" width="4.5" style="152" customWidth="1"/>
    <col min="2398" max="2560" width="9" style="152"/>
    <col min="2561" max="2653" width="4.5" style="152" customWidth="1"/>
    <col min="2654" max="2816" width="9" style="152"/>
    <col min="2817" max="2909" width="4.5" style="152" customWidth="1"/>
    <col min="2910" max="3072" width="9" style="152"/>
    <col min="3073" max="3165" width="4.5" style="152" customWidth="1"/>
    <col min="3166" max="3328" width="9" style="152"/>
    <col min="3329" max="3421" width="4.5" style="152" customWidth="1"/>
    <col min="3422" max="3584" width="9" style="152"/>
    <col min="3585" max="3677" width="4.5" style="152" customWidth="1"/>
    <col min="3678" max="3840" width="9" style="152"/>
    <col min="3841" max="3933" width="4.5" style="152" customWidth="1"/>
    <col min="3934" max="4096" width="9" style="152"/>
    <col min="4097" max="4189" width="4.5" style="152" customWidth="1"/>
    <col min="4190" max="4352" width="9" style="152"/>
    <col min="4353" max="4445" width="4.5" style="152" customWidth="1"/>
    <col min="4446" max="4608" width="9" style="152"/>
    <col min="4609" max="4701" width="4.5" style="152" customWidth="1"/>
    <col min="4702" max="4864" width="9" style="152"/>
    <col min="4865" max="4957" width="4.5" style="152" customWidth="1"/>
    <col min="4958" max="5120" width="9" style="152"/>
    <col min="5121" max="5213" width="4.5" style="152" customWidth="1"/>
    <col min="5214" max="5376" width="9" style="152"/>
    <col min="5377" max="5469" width="4.5" style="152" customWidth="1"/>
    <col min="5470" max="5632" width="9" style="152"/>
    <col min="5633" max="5725" width="4.5" style="152" customWidth="1"/>
    <col min="5726" max="5888" width="9" style="152"/>
    <col min="5889" max="5981" width="4.5" style="152" customWidth="1"/>
    <col min="5982" max="6144" width="9" style="152"/>
    <col min="6145" max="6237" width="4.5" style="152" customWidth="1"/>
    <col min="6238" max="6400" width="9" style="152"/>
    <col min="6401" max="6493" width="4.5" style="152" customWidth="1"/>
    <col min="6494" max="6656" width="9" style="152"/>
    <col min="6657" max="6749" width="4.5" style="152" customWidth="1"/>
    <col min="6750" max="6912" width="9" style="152"/>
    <col min="6913" max="7005" width="4.5" style="152" customWidth="1"/>
    <col min="7006" max="7168" width="9" style="152"/>
    <col min="7169" max="7261" width="4.5" style="152" customWidth="1"/>
    <col min="7262" max="7424" width="9" style="152"/>
    <col min="7425" max="7517" width="4.5" style="152" customWidth="1"/>
    <col min="7518" max="7680" width="9" style="152"/>
    <col min="7681" max="7773" width="4.5" style="152" customWidth="1"/>
    <col min="7774" max="7936" width="9" style="152"/>
    <col min="7937" max="8029" width="4.5" style="152" customWidth="1"/>
    <col min="8030" max="8192" width="9" style="152"/>
    <col min="8193" max="8285" width="4.5" style="152" customWidth="1"/>
    <col min="8286" max="8448" width="9" style="152"/>
    <col min="8449" max="8541" width="4.5" style="152" customWidth="1"/>
    <col min="8542" max="8704" width="9" style="152"/>
    <col min="8705" max="8797" width="4.5" style="152" customWidth="1"/>
    <col min="8798" max="8960" width="9" style="152"/>
    <col min="8961" max="9053" width="4.5" style="152" customWidth="1"/>
    <col min="9054" max="9216" width="9" style="152"/>
    <col min="9217" max="9309" width="4.5" style="152" customWidth="1"/>
    <col min="9310" max="9472" width="9" style="152"/>
    <col min="9473" max="9565" width="4.5" style="152" customWidth="1"/>
    <col min="9566" max="9728" width="9" style="152"/>
    <col min="9729" max="9821" width="4.5" style="152" customWidth="1"/>
    <col min="9822" max="9984" width="9" style="152"/>
    <col min="9985" max="10077" width="4.5" style="152" customWidth="1"/>
    <col min="10078" max="10240" width="9" style="152"/>
    <col min="10241" max="10333" width="4.5" style="152" customWidth="1"/>
    <col min="10334" max="10496" width="9" style="152"/>
    <col min="10497" max="10589" width="4.5" style="152" customWidth="1"/>
    <col min="10590" max="10752" width="9" style="152"/>
    <col min="10753" max="10845" width="4.5" style="152" customWidth="1"/>
    <col min="10846" max="11008" width="9" style="152"/>
    <col min="11009" max="11101" width="4.5" style="152" customWidth="1"/>
    <col min="11102" max="11264" width="9" style="152"/>
    <col min="11265" max="11357" width="4.5" style="152" customWidth="1"/>
    <col min="11358" max="11520" width="9" style="152"/>
    <col min="11521" max="11613" width="4.5" style="152" customWidth="1"/>
    <col min="11614" max="11776" width="9" style="152"/>
    <col min="11777" max="11869" width="4.5" style="152" customWidth="1"/>
    <col min="11870" max="12032" width="9" style="152"/>
    <col min="12033" max="12125" width="4.5" style="152" customWidth="1"/>
    <col min="12126" max="12288" width="9" style="152"/>
    <col min="12289" max="12381" width="4.5" style="152" customWidth="1"/>
    <col min="12382" max="12544" width="9" style="152"/>
    <col min="12545" max="12637" width="4.5" style="152" customWidth="1"/>
    <col min="12638" max="12800" width="9" style="152"/>
    <col min="12801" max="12893" width="4.5" style="152" customWidth="1"/>
    <col min="12894" max="13056" width="9" style="152"/>
    <col min="13057" max="13149" width="4.5" style="152" customWidth="1"/>
    <col min="13150" max="13312" width="9" style="152"/>
    <col min="13313" max="13405" width="4.5" style="152" customWidth="1"/>
    <col min="13406" max="13568" width="9" style="152"/>
    <col min="13569" max="13661" width="4.5" style="152" customWidth="1"/>
    <col min="13662" max="13824" width="9" style="152"/>
    <col min="13825" max="13917" width="4.5" style="152" customWidth="1"/>
    <col min="13918" max="14080" width="9" style="152"/>
    <col min="14081" max="14173" width="4.5" style="152" customWidth="1"/>
    <col min="14174" max="14336" width="9" style="152"/>
    <col min="14337" max="14429" width="4.5" style="152" customWidth="1"/>
    <col min="14430" max="14592" width="9" style="152"/>
    <col min="14593" max="14685" width="4.5" style="152" customWidth="1"/>
    <col min="14686" max="14848" width="9" style="152"/>
    <col min="14849" max="14941" width="4.5" style="152" customWidth="1"/>
    <col min="14942" max="15104" width="9" style="152"/>
    <col min="15105" max="15197" width="4.5" style="152" customWidth="1"/>
    <col min="15198" max="15360" width="9" style="152"/>
    <col min="15361" max="15453" width="4.5" style="152" customWidth="1"/>
    <col min="15454" max="15616" width="9" style="152"/>
    <col min="15617" max="15709" width="4.5" style="152" customWidth="1"/>
    <col min="15710" max="15872" width="9" style="152"/>
    <col min="15873" max="15965" width="4.5" style="152" customWidth="1"/>
    <col min="15966" max="16128" width="9" style="152"/>
    <col min="16129" max="16221" width="4.5" style="152" customWidth="1"/>
    <col min="16222" max="16384" width="9" style="152"/>
  </cols>
  <sheetData>
    <row r="1" spans="1:73" ht="18.75" customHeight="1" x14ac:dyDescent="0.4">
      <c r="A1" s="188" t="s">
        <v>184</v>
      </c>
      <c r="B1" s="189"/>
      <c r="C1" s="189"/>
      <c r="D1" s="189"/>
      <c r="E1" s="189"/>
      <c r="F1" s="190"/>
      <c r="G1" s="190"/>
      <c r="H1" s="190"/>
      <c r="I1" s="190"/>
      <c r="J1" s="190"/>
      <c r="K1" s="190"/>
      <c r="L1" s="190"/>
      <c r="M1" s="190"/>
      <c r="N1" s="190"/>
      <c r="O1" s="190"/>
      <c r="P1" s="190"/>
      <c r="Q1" s="190"/>
      <c r="R1" s="190"/>
      <c r="S1" s="190"/>
      <c r="T1" s="190"/>
      <c r="U1" s="190"/>
      <c r="V1" s="190"/>
      <c r="W1" s="190"/>
      <c r="X1" s="190"/>
      <c r="Y1" s="190"/>
      <c r="Z1" s="190"/>
      <c r="AA1" s="190"/>
      <c r="AB1" s="190"/>
    </row>
    <row r="2" spans="1:73" ht="18.75" customHeight="1" x14ac:dyDescent="0.4">
      <c r="A2" s="189" t="s">
        <v>372</v>
      </c>
      <c r="B2" s="189"/>
      <c r="C2" s="189"/>
      <c r="D2" s="189"/>
      <c r="E2" s="189"/>
      <c r="F2" s="190"/>
      <c r="I2" s="190"/>
      <c r="J2" s="190"/>
      <c r="K2" s="190"/>
      <c r="L2" s="190"/>
      <c r="M2" s="190"/>
      <c r="N2" s="190"/>
      <c r="O2" s="190"/>
      <c r="P2" s="190"/>
      <c r="Q2" s="190"/>
      <c r="R2" s="190"/>
      <c r="S2" s="190"/>
      <c r="T2" s="190"/>
      <c r="U2" s="190"/>
      <c r="V2" s="190"/>
      <c r="W2" s="190"/>
      <c r="X2" s="190"/>
      <c r="Y2" s="190"/>
      <c r="Z2" s="190"/>
      <c r="AA2" s="190"/>
      <c r="AB2" s="190"/>
    </row>
    <row r="3" spans="1:73" ht="18.75" customHeight="1" x14ac:dyDescent="0.4">
      <c r="B3" s="192" t="s">
        <v>87</v>
      </c>
      <c r="C3" s="189" t="s">
        <v>373</v>
      </c>
      <c r="D3" s="193"/>
      <c r="E3" s="194"/>
      <c r="F3" s="195"/>
      <c r="G3" s="195"/>
      <c r="H3" s="195"/>
      <c r="I3" s="195"/>
      <c r="J3" s="195"/>
      <c r="K3" s="195"/>
      <c r="L3" s="195"/>
      <c r="M3" s="195"/>
      <c r="N3" s="190"/>
      <c r="O3" s="195"/>
      <c r="P3" s="195"/>
      <c r="Q3" s="195"/>
      <c r="R3" s="195"/>
      <c r="S3" s="195"/>
      <c r="T3" s="195"/>
      <c r="U3" s="195"/>
      <c r="V3" s="195"/>
      <c r="W3" s="195"/>
      <c r="X3" s="195"/>
      <c r="Y3" s="190"/>
      <c r="Z3" s="190"/>
      <c r="AA3" s="190"/>
      <c r="AB3" s="190"/>
    </row>
    <row r="4" spans="1:73" ht="18.75" customHeight="1" x14ac:dyDescent="0.4">
      <c r="A4" s="191" t="s">
        <v>271</v>
      </c>
      <c r="I4" s="196" t="s">
        <v>91</v>
      </c>
      <c r="J4" s="1203"/>
      <c r="K4" s="1203"/>
      <c r="L4" s="197" t="s">
        <v>15</v>
      </c>
      <c r="M4" s="198"/>
      <c r="N4" s="199" t="s">
        <v>1144</v>
      </c>
    </row>
    <row r="5" spans="1:73" ht="18.75" customHeight="1" thickBot="1" x14ac:dyDescent="0.45">
      <c r="A5" s="1204" t="s">
        <v>272</v>
      </c>
      <c r="B5" s="1205"/>
      <c r="C5" s="1205"/>
      <c r="D5" s="1205"/>
      <c r="E5" s="1205"/>
      <c r="F5" s="1205"/>
      <c r="G5" s="1206"/>
      <c r="H5" s="1211" t="s">
        <v>374</v>
      </c>
      <c r="I5" s="1211"/>
      <c r="J5" s="1211"/>
      <c r="K5" s="1211"/>
      <c r="L5" s="1211"/>
      <c r="M5" s="1211"/>
      <c r="N5" s="1212"/>
      <c r="O5" s="1211" t="s">
        <v>375</v>
      </c>
      <c r="P5" s="1211"/>
      <c r="Q5" s="1211"/>
      <c r="R5" s="1211"/>
      <c r="S5" s="1211"/>
      <c r="T5" s="1211"/>
      <c r="U5" s="1211"/>
      <c r="V5" s="1213" t="s">
        <v>376</v>
      </c>
      <c r="W5" s="1211"/>
      <c r="X5" s="1211"/>
      <c r="Y5" s="1211"/>
      <c r="Z5" s="1211"/>
      <c r="AA5" s="1211"/>
      <c r="AB5" s="1212"/>
      <c r="AC5" s="1211" t="s">
        <v>377</v>
      </c>
      <c r="AD5" s="1211"/>
      <c r="AE5" s="1211"/>
      <c r="AF5" s="1211"/>
      <c r="AG5" s="1211"/>
      <c r="AH5" s="1211"/>
      <c r="AI5" s="1211"/>
      <c r="AJ5" s="1213" t="s">
        <v>378</v>
      </c>
      <c r="AK5" s="1211"/>
      <c r="AL5" s="1212"/>
      <c r="AM5" s="1229" t="s">
        <v>379</v>
      </c>
      <c r="AN5" s="1230"/>
      <c r="AO5" s="1231"/>
      <c r="AP5" s="1232" t="s">
        <v>273</v>
      </c>
      <c r="AQ5" s="1232"/>
      <c r="AR5" s="1232"/>
      <c r="AS5" s="1229"/>
      <c r="AT5" s="1229"/>
      <c r="AU5" s="1233" t="s">
        <v>274</v>
      </c>
      <c r="AV5" s="1233"/>
      <c r="AW5" s="1233"/>
      <c r="AX5" s="1229" t="s">
        <v>275</v>
      </c>
      <c r="AY5" s="1229"/>
      <c r="AZ5" s="1229"/>
      <c r="BA5" s="1229"/>
      <c r="BB5" s="1229"/>
      <c r="BC5" s="1222" t="s">
        <v>276</v>
      </c>
      <c r="BD5" s="1223"/>
      <c r="BE5" s="1223"/>
      <c r="BF5" s="1223"/>
      <c r="BG5" s="1223"/>
      <c r="BH5" s="1223"/>
      <c r="BI5" s="1223"/>
      <c r="BJ5" s="1223"/>
      <c r="BK5" s="1224"/>
      <c r="BL5" s="1222" t="s">
        <v>277</v>
      </c>
      <c r="BM5" s="1223"/>
      <c r="BN5" s="1223"/>
      <c r="BO5" s="1223"/>
      <c r="BP5" s="1223"/>
      <c r="BQ5" s="1223"/>
      <c r="BR5" s="1223"/>
      <c r="BS5" s="1223"/>
      <c r="BT5" s="1224"/>
    </row>
    <row r="6" spans="1:73" ht="18.75" customHeight="1" thickTop="1" x14ac:dyDescent="0.4">
      <c r="A6" s="1207"/>
      <c r="B6" s="1208"/>
      <c r="C6" s="1208"/>
      <c r="D6" s="1208"/>
      <c r="E6" s="1208"/>
      <c r="F6" s="1208"/>
      <c r="G6" s="1208"/>
      <c r="H6" s="1225" t="s">
        <v>278</v>
      </c>
      <c r="I6" s="1214" t="s">
        <v>279</v>
      </c>
      <c r="J6" s="1214" t="s">
        <v>280</v>
      </c>
      <c r="K6" s="1214" t="s">
        <v>281</v>
      </c>
      <c r="L6" s="1214" t="s">
        <v>282</v>
      </c>
      <c r="M6" s="1214" t="s">
        <v>283</v>
      </c>
      <c r="N6" s="1227" t="s">
        <v>284</v>
      </c>
      <c r="O6" s="1220" t="s">
        <v>285</v>
      </c>
      <c r="P6" s="1214" t="s">
        <v>286</v>
      </c>
      <c r="Q6" s="1214" t="s">
        <v>287</v>
      </c>
      <c r="R6" s="1214" t="s">
        <v>288</v>
      </c>
      <c r="S6" s="1214" t="s">
        <v>289</v>
      </c>
      <c r="T6" s="1214" t="s">
        <v>290</v>
      </c>
      <c r="U6" s="1216" t="s">
        <v>291</v>
      </c>
      <c r="V6" s="1218" t="s">
        <v>292</v>
      </c>
      <c r="W6" s="1214" t="s">
        <v>293</v>
      </c>
      <c r="X6" s="1214" t="s">
        <v>294</v>
      </c>
      <c r="Y6" s="1214" t="s">
        <v>295</v>
      </c>
      <c r="Z6" s="1214" t="s">
        <v>296</v>
      </c>
      <c r="AA6" s="1214" t="s">
        <v>297</v>
      </c>
      <c r="AB6" s="1227" t="s">
        <v>298</v>
      </c>
      <c r="AC6" s="1220" t="s">
        <v>299</v>
      </c>
      <c r="AD6" s="1214" t="s">
        <v>300</v>
      </c>
      <c r="AE6" s="1214" t="s">
        <v>301</v>
      </c>
      <c r="AF6" s="1214" t="s">
        <v>302</v>
      </c>
      <c r="AG6" s="1214" t="s">
        <v>303</v>
      </c>
      <c r="AH6" s="1214" t="s">
        <v>304</v>
      </c>
      <c r="AI6" s="1216" t="s">
        <v>305</v>
      </c>
      <c r="AJ6" s="1218" t="s">
        <v>306</v>
      </c>
      <c r="AK6" s="1214" t="s">
        <v>307</v>
      </c>
      <c r="AL6" s="1238" t="s">
        <v>308</v>
      </c>
      <c r="AM6" s="1232"/>
      <c r="AN6" s="1230"/>
      <c r="AO6" s="1231"/>
      <c r="AP6" s="1232"/>
      <c r="AQ6" s="1232"/>
      <c r="AR6" s="1232"/>
      <c r="AS6" s="1229"/>
      <c r="AT6" s="1229"/>
      <c r="AU6" s="1234"/>
      <c r="AV6" s="1234"/>
      <c r="AW6" s="1234"/>
      <c r="AX6" s="1229"/>
      <c r="AY6" s="1229"/>
      <c r="AZ6" s="1229"/>
      <c r="BA6" s="1229"/>
      <c r="BB6" s="1229"/>
      <c r="BC6" s="1235" t="str">
        <f>AE42</f>
        <v>Ａ</v>
      </c>
      <c r="BD6" s="1200" t="str">
        <f>AE44</f>
        <v>Ｂ</v>
      </c>
      <c r="BE6" s="1197" t="str">
        <f>AE46</f>
        <v>C</v>
      </c>
      <c r="BF6" s="1200" t="str">
        <f>AM42</f>
        <v>D</v>
      </c>
      <c r="BG6" s="1200" t="str">
        <f>AM44</f>
        <v>E</v>
      </c>
      <c r="BH6" s="1200" t="str">
        <f>AM46</f>
        <v>F</v>
      </c>
      <c r="BI6" s="1200" t="str">
        <f>AU42</f>
        <v>G</v>
      </c>
      <c r="BJ6" s="1200" t="str">
        <f>AU44</f>
        <v>H</v>
      </c>
      <c r="BK6" s="1240" t="str">
        <f>AU46</f>
        <v>I</v>
      </c>
      <c r="BL6" s="1235" t="str">
        <f t="shared" ref="BL6:BT6" si="0">BC6</f>
        <v>Ａ</v>
      </c>
      <c r="BM6" s="1200" t="str">
        <f t="shared" si="0"/>
        <v>Ｂ</v>
      </c>
      <c r="BN6" s="1200" t="str">
        <f t="shared" si="0"/>
        <v>C</v>
      </c>
      <c r="BO6" s="1200" t="str">
        <f t="shared" si="0"/>
        <v>D</v>
      </c>
      <c r="BP6" s="1200" t="str">
        <f t="shared" si="0"/>
        <v>E</v>
      </c>
      <c r="BQ6" s="1200" t="str">
        <f t="shared" si="0"/>
        <v>F</v>
      </c>
      <c r="BR6" s="1200" t="str">
        <f t="shared" si="0"/>
        <v>G</v>
      </c>
      <c r="BS6" s="1200" t="str">
        <f t="shared" si="0"/>
        <v>H</v>
      </c>
      <c r="BT6" s="1240" t="str">
        <f t="shared" si="0"/>
        <v>I</v>
      </c>
      <c r="BU6" s="191" t="str">
        <f>AE42</f>
        <v>Ａ</v>
      </c>
    </row>
    <row r="7" spans="1:73" ht="18.75" customHeight="1" x14ac:dyDescent="0.4">
      <c r="A7" s="1207"/>
      <c r="B7" s="1208"/>
      <c r="C7" s="1208"/>
      <c r="D7" s="1208"/>
      <c r="E7" s="1208"/>
      <c r="F7" s="1208"/>
      <c r="G7" s="1208"/>
      <c r="H7" s="1226"/>
      <c r="I7" s="1215"/>
      <c r="J7" s="1215"/>
      <c r="K7" s="1215"/>
      <c r="L7" s="1215"/>
      <c r="M7" s="1215"/>
      <c r="N7" s="1228"/>
      <c r="O7" s="1221"/>
      <c r="P7" s="1215"/>
      <c r="Q7" s="1215"/>
      <c r="R7" s="1215"/>
      <c r="S7" s="1215"/>
      <c r="T7" s="1215"/>
      <c r="U7" s="1217"/>
      <c r="V7" s="1219"/>
      <c r="W7" s="1215"/>
      <c r="X7" s="1215"/>
      <c r="Y7" s="1215"/>
      <c r="Z7" s="1215"/>
      <c r="AA7" s="1215"/>
      <c r="AB7" s="1228"/>
      <c r="AC7" s="1221"/>
      <c r="AD7" s="1215"/>
      <c r="AE7" s="1215"/>
      <c r="AF7" s="1215"/>
      <c r="AG7" s="1215"/>
      <c r="AH7" s="1215"/>
      <c r="AI7" s="1217"/>
      <c r="AJ7" s="1219"/>
      <c r="AK7" s="1215"/>
      <c r="AL7" s="1239"/>
      <c r="AM7" s="1232"/>
      <c r="AN7" s="1230"/>
      <c r="AO7" s="1231"/>
      <c r="AP7" s="1232"/>
      <c r="AQ7" s="1232"/>
      <c r="AR7" s="1232"/>
      <c r="AS7" s="1229"/>
      <c r="AT7" s="1229"/>
      <c r="AU7" s="1243" t="s">
        <v>309</v>
      </c>
      <c r="AV7" s="1244"/>
      <c r="AW7" s="1245"/>
      <c r="AX7" s="1229"/>
      <c r="AY7" s="1229"/>
      <c r="AZ7" s="1229"/>
      <c r="BA7" s="1229"/>
      <c r="BB7" s="1229"/>
      <c r="BC7" s="1236"/>
      <c r="BD7" s="1201"/>
      <c r="BE7" s="1198"/>
      <c r="BF7" s="1201"/>
      <c r="BG7" s="1201"/>
      <c r="BH7" s="1201"/>
      <c r="BI7" s="1201"/>
      <c r="BJ7" s="1201"/>
      <c r="BK7" s="1241"/>
      <c r="BL7" s="1236"/>
      <c r="BM7" s="1201"/>
      <c r="BN7" s="1201"/>
      <c r="BO7" s="1201"/>
      <c r="BP7" s="1201"/>
      <c r="BQ7" s="1201"/>
      <c r="BR7" s="1201"/>
      <c r="BS7" s="1201"/>
      <c r="BT7" s="1241"/>
      <c r="BU7" s="191" t="str">
        <f>AE44</f>
        <v>Ｂ</v>
      </c>
    </row>
    <row r="8" spans="1:73" ht="18.75" customHeight="1" x14ac:dyDescent="0.4">
      <c r="A8" s="1209"/>
      <c r="B8" s="1210"/>
      <c r="C8" s="1210"/>
      <c r="D8" s="1210"/>
      <c r="E8" s="1210"/>
      <c r="F8" s="1210"/>
      <c r="G8" s="1210"/>
      <c r="H8" s="200"/>
      <c r="I8" s="201"/>
      <c r="J8" s="201"/>
      <c r="K8" s="201"/>
      <c r="L8" s="201"/>
      <c r="M8" s="201"/>
      <c r="N8" s="202"/>
      <c r="O8" s="203"/>
      <c r="P8" s="201"/>
      <c r="Q8" s="201"/>
      <c r="R8" s="201"/>
      <c r="S8" s="201"/>
      <c r="T8" s="201"/>
      <c r="U8" s="204"/>
      <c r="V8" s="205"/>
      <c r="W8" s="201"/>
      <c r="X8" s="201"/>
      <c r="Y8" s="201"/>
      <c r="Z8" s="201"/>
      <c r="AA8" s="201"/>
      <c r="AB8" s="202"/>
      <c r="AC8" s="203"/>
      <c r="AD8" s="201"/>
      <c r="AE8" s="201"/>
      <c r="AF8" s="201"/>
      <c r="AG8" s="201"/>
      <c r="AH8" s="201"/>
      <c r="AI8" s="204"/>
      <c r="AJ8" s="205"/>
      <c r="AK8" s="206"/>
      <c r="AL8" s="207"/>
      <c r="AM8" s="1232"/>
      <c r="AN8" s="1230"/>
      <c r="AO8" s="1231"/>
      <c r="AP8" s="1232"/>
      <c r="AQ8" s="1232"/>
      <c r="AR8" s="1232"/>
      <c r="AS8" s="1229"/>
      <c r="AT8" s="1229"/>
      <c r="AU8" s="1246"/>
      <c r="AV8" s="1247"/>
      <c r="AW8" s="1248"/>
      <c r="AX8" s="1229"/>
      <c r="AY8" s="1229"/>
      <c r="AZ8" s="1229"/>
      <c r="BA8" s="1229"/>
      <c r="BB8" s="1229"/>
      <c r="BC8" s="1237"/>
      <c r="BD8" s="1202"/>
      <c r="BE8" s="1199"/>
      <c r="BF8" s="1202"/>
      <c r="BG8" s="1202"/>
      <c r="BH8" s="1202"/>
      <c r="BI8" s="1202"/>
      <c r="BJ8" s="1202"/>
      <c r="BK8" s="1242"/>
      <c r="BL8" s="1237"/>
      <c r="BM8" s="1202"/>
      <c r="BN8" s="1202"/>
      <c r="BO8" s="1202"/>
      <c r="BP8" s="1202"/>
      <c r="BQ8" s="1202"/>
      <c r="BR8" s="1202"/>
      <c r="BS8" s="1202"/>
      <c r="BT8" s="1242"/>
      <c r="BU8" s="191" t="str">
        <f>AE46</f>
        <v>C</v>
      </c>
    </row>
    <row r="9" spans="1:73" ht="18.75" customHeight="1" x14ac:dyDescent="0.4">
      <c r="A9" s="1249" t="s">
        <v>145</v>
      </c>
      <c r="B9" s="1250"/>
      <c r="C9" s="1253"/>
      <c r="D9" s="1254"/>
      <c r="E9" s="1254"/>
      <c r="F9" s="1254"/>
      <c r="G9" s="1254"/>
      <c r="H9" s="1257"/>
      <c r="I9" s="1260"/>
      <c r="J9" s="1260"/>
      <c r="K9" s="1260"/>
      <c r="L9" s="1260"/>
      <c r="M9" s="1260"/>
      <c r="N9" s="1263"/>
      <c r="O9" s="1266"/>
      <c r="P9" s="1260"/>
      <c r="Q9" s="1260"/>
      <c r="R9" s="1260"/>
      <c r="S9" s="1260"/>
      <c r="T9" s="1260"/>
      <c r="U9" s="1263"/>
      <c r="V9" s="1266"/>
      <c r="W9" s="1260"/>
      <c r="X9" s="1260"/>
      <c r="Y9" s="1260"/>
      <c r="Z9" s="1260"/>
      <c r="AA9" s="1260"/>
      <c r="AB9" s="1263"/>
      <c r="AC9" s="1266"/>
      <c r="AD9" s="1260"/>
      <c r="AE9" s="1260"/>
      <c r="AF9" s="1260"/>
      <c r="AG9" s="1260"/>
      <c r="AH9" s="1260"/>
      <c r="AI9" s="1263"/>
      <c r="AJ9" s="1266"/>
      <c r="AK9" s="1260"/>
      <c r="AL9" s="1275"/>
      <c r="AM9" s="1278">
        <f>SUM(BL9:BT10)</f>
        <v>0</v>
      </c>
      <c r="AN9" s="1279"/>
      <c r="AO9" s="1280"/>
      <c r="AP9" s="1287"/>
      <c r="AQ9" s="1288"/>
      <c r="AR9" s="1288"/>
      <c r="AS9" s="1288"/>
      <c r="AT9" s="1289"/>
      <c r="AU9" s="1296" t="s">
        <v>310</v>
      </c>
      <c r="AV9" s="1297"/>
      <c r="AW9" s="1298"/>
      <c r="AX9" s="1302"/>
      <c r="AY9" s="1303"/>
      <c r="AZ9" s="1303"/>
      <c r="BA9" s="1303"/>
      <c r="BB9" s="1304"/>
      <c r="BC9" s="1269">
        <f>COUNTIF($H9:$AL10,BC$6)</f>
        <v>0</v>
      </c>
      <c r="BD9" s="1272">
        <f t="shared" ref="BD9:BK9" si="1">COUNTIF($H9:$AL10,BD$6)</f>
        <v>0</v>
      </c>
      <c r="BE9" s="1272">
        <f>COUNTIF($H9:$AL10,BE$6)</f>
        <v>0</v>
      </c>
      <c r="BF9" s="1272">
        <f t="shared" si="1"/>
        <v>0</v>
      </c>
      <c r="BG9" s="1272">
        <f t="shared" si="1"/>
        <v>0</v>
      </c>
      <c r="BH9" s="1272">
        <f t="shared" si="1"/>
        <v>0</v>
      </c>
      <c r="BI9" s="1272">
        <f>COUNTIF($H9:$AL10,BI$6)</f>
        <v>0</v>
      </c>
      <c r="BJ9" s="1272">
        <f t="shared" si="1"/>
        <v>0</v>
      </c>
      <c r="BK9" s="1311">
        <f t="shared" si="1"/>
        <v>0</v>
      </c>
      <c r="BL9" s="1269">
        <f t="shared" ref="BL9:BT9" si="2">BC9*BC$42*24</f>
        <v>0</v>
      </c>
      <c r="BM9" s="1272">
        <f t="shared" si="2"/>
        <v>0</v>
      </c>
      <c r="BN9" s="1272">
        <f>BE9*BE$42*24</f>
        <v>0</v>
      </c>
      <c r="BO9" s="1272">
        <f>BF9*BF$42*24</f>
        <v>0</v>
      </c>
      <c r="BP9" s="1272">
        <f t="shared" si="2"/>
        <v>0</v>
      </c>
      <c r="BQ9" s="1272">
        <f t="shared" si="2"/>
        <v>0</v>
      </c>
      <c r="BR9" s="1272">
        <f t="shared" si="2"/>
        <v>0</v>
      </c>
      <c r="BS9" s="1272">
        <f t="shared" si="2"/>
        <v>0</v>
      </c>
      <c r="BT9" s="1311">
        <f t="shared" si="2"/>
        <v>0</v>
      </c>
      <c r="BU9" s="191" t="str">
        <f>AM42</f>
        <v>D</v>
      </c>
    </row>
    <row r="10" spans="1:73" ht="18.75" customHeight="1" x14ac:dyDescent="0.4">
      <c r="A10" s="1251"/>
      <c r="B10" s="1252"/>
      <c r="C10" s="1255"/>
      <c r="D10" s="1256"/>
      <c r="E10" s="1256"/>
      <c r="F10" s="1256"/>
      <c r="G10" s="1256"/>
      <c r="H10" s="1258"/>
      <c r="I10" s="1261"/>
      <c r="J10" s="1261"/>
      <c r="K10" s="1261"/>
      <c r="L10" s="1261"/>
      <c r="M10" s="1261"/>
      <c r="N10" s="1264"/>
      <c r="O10" s="1267"/>
      <c r="P10" s="1261"/>
      <c r="Q10" s="1261"/>
      <c r="R10" s="1261"/>
      <c r="S10" s="1261"/>
      <c r="T10" s="1261"/>
      <c r="U10" s="1264"/>
      <c r="V10" s="1267"/>
      <c r="W10" s="1261"/>
      <c r="X10" s="1261"/>
      <c r="Y10" s="1261"/>
      <c r="Z10" s="1261"/>
      <c r="AA10" s="1261"/>
      <c r="AB10" s="1264"/>
      <c r="AC10" s="1267"/>
      <c r="AD10" s="1261"/>
      <c r="AE10" s="1261"/>
      <c r="AF10" s="1261"/>
      <c r="AG10" s="1261"/>
      <c r="AH10" s="1261"/>
      <c r="AI10" s="1264"/>
      <c r="AJ10" s="1267"/>
      <c r="AK10" s="1261"/>
      <c r="AL10" s="1276"/>
      <c r="AM10" s="1281"/>
      <c r="AN10" s="1282"/>
      <c r="AO10" s="1283"/>
      <c r="AP10" s="1290"/>
      <c r="AQ10" s="1291"/>
      <c r="AR10" s="1291"/>
      <c r="AS10" s="1291"/>
      <c r="AT10" s="1292"/>
      <c r="AU10" s="1299"/>
      <c r="AV10" s="1300"/>
      <c r="AW10" s="1301"/>
      <c r="AX10" s="1305"/>
      <c r="AY10" s="1306"/>
      <c r="AZ10" s="1306"/>
      <c r="BA10" s="1306"/>
      <c r="BB10" s="1307"/>
      <c r="BC10" s="1270"/>
      <c r="BD10" s="1273"/>
      <c r="BE10" s="1273"/>
      <c r="BF10" s="1273"/>
      <c r="BG10" s="1273"/>
      <c r="BH10" s="1273"/>
      <c r="BI10" s="1273"/>
      <c r="BJ10" s="1273"/>
      <c r="BK10" s="1312"/>
      <c r="BL10" s="1270"/>
      <c r="BM10" s="1273"/>
      <c r="BN10" s="1273"/>
      <c r="BO10" s="1273"/>
      <c r="BP10" s="1273"/>
      <c r="BQ10" s="1273"/>
      <c r="BR10" s="1273"/>
      <c r="BS10" s="1273"/>
      <c r="BT10" s="1312"/>
      <c r="BU10" s="191" t="str">
        <f>AM44</f>
        <v>E</v>
      </c>
    </row>
    <row r="11" spans="1:73" ht="18.75" customHeight="1" x14ac:dyDescent="0.4">
      <c r="A11" s="1314" t="s">
        <v>188</v>
      </c>
      <c r="B11" s="1315"/>
      <c r="C11" s="1318"/>
      <c r="D11" s="1319"/>
      <c r="E11" s="1319"/>
      <c r="F11" s="1319"/>
      <c r="G11" s="1319"/>
      <c r="H11" s="1258"/>
      <c r="I11" s="1261"/>
      <c r="J11" s="1261"/>
      <c r="K11" s="1261"/>
      <c r="L11" s="1261"/>
      <c r="M11" s="1261"/>
      <c r="N11" s="1264"/>
      <c r="O11" s="1267"/>
      <c r="P11" s="1261"/>
      <c r="Q11" s="1261"/>
      <c r="R11" s="1261"/>
      <c r="S11" s="1261"/>
      <c r="T11" s="1261"/>
      <c r="U11" s="1264"/>
      <c r="V11" s="1267"/>
      <c r="W11" s="1261"/>
      <c r="X11" s="1261"/>
      <c r="Y11" s="1261"/>
      <c r="Z11" s="1261"/>
      <c r="AA11" s="1261"/>
      <c r="AB11" s="1264"/>
      <c r="AC11" s="1267"/>
      <c r="AD11" s="1261"/>
      <c r="AE11" s="1261"/>
      <c r="AF11" s="1261"/>
      <c r="AG11" s="1261"/>
      <c r="AH11" s="1261"/>
      <c r="AI11" s="1264"/>
      <c r="AJ11" s="1267"/>
      <c r="AK11" s="1261"/>
      <c r="AL11" s="1276"/>
      <c r="AM11" s="1281"/>
      <c r="AN11" s="1282"/>
      <c r="AO11" s="1283"/>
      <c r="AP11" s="1290"/>
      <c r="AQ11" s="1291"/>
      <c r="AR11" s="1291"/>
      <c r="AS11" s="1291"/>
      <c r="AT11" s="1292"/>
      <c r="AU11" s="1322"/>
      <c r="AV11" s="1323"/>
      <c r="AW11" s="208" t="s">
        <v>15</v>
      </c>
      <c r="AX11" s="1305"/>
      <c r="AY11" s="1306"/>
      <c r="AZ11" s="1306"/>
      <c r="BA11" s="1306"/>
      <c r="BB11" s="1307"/>
      <c r="BC11" s="1270"/>
      <c r="BD11" s="1273"/>
      <c r="BE11" s="1273"/>
      <c r="BF11" s="1273"/>
      <c r="BG11" s="1273"/>
      <c r="BH11" s="1273"/>
      <c r="BI11" s="1273"/>
      <c r="BJ11" s="1273"/>
      <c r="BK11" s="1312"/>
      <c r="BL11" s="1270"/>
      <c r="BM11" s="1273"/>
      <c r="BN11" s="1273"/>
      <c r="BO11" s="1273"/>
      <c r="BP11" s="1273"/>
      <c r="BQ11" s="1273"/>
      <c r="BR11" s="1273"/>
      <c r="BS11" s="1273"/>
      <c r="BT11" s="1312"/>
      <c r="BU11" s="191" t="str">
        <f>AM46</f>
        <v>F</v>
      </c>
    </row>
    <row r="12" spans="1:73" ht="18.75" customHeight="1" x14ac:dyDescent="0.4">
      <c r="A12" s="1316"/>
      <c r="B12" s="1317"/>
      <c r="C12" s="1320"/>
      <c r="D12" s="1321"/>
      <c r="E12" s="1321"/>
      <c r="F12" s="1321"/>
      <c r="G12" s="1321"/>
      <c r="H12" s="1259"/>
      <c r="I12" s="1262"/>
      <c r="J12" s="1262"/>
      <c r="K12" s="1262"/>
      <c r="L12" s="1262"/>
      <c r="M12" s="1262"/>
      <c r="N12" s="1265"/>
      <c r="O12" s="1268"/>
      <c r="P12" s="1262"/>
      <c r="Q12" s="1262"/>
      <c r="R12" s="1262"/>
      <c r="S12" s="1262"/>
      <c r="T12" s="1262"/>
      <c r="U12" s="1265"/>
      <c r="V12" s="1268"/>
      <c r="W12" s="1262"/>
      <c r="X12" s="1262"/>
      <c r="Y12" s="1262"/>
      <c r="Z12" s="1262"/>
      <c r="AA12" s="1262"/>
      <c r="AB12" s="1265"/>
      <c r="AC12" s="1268"/>
      <c r="AD12" s="1262"/>
      <c r="AE12" s="1262"/>
      <c r="AF12" s="1262"/>
      <c r="AG12" s="1262"/>
      <c r="AH12" s="1262"/>
      <c r="AI12" s="1265"/>
      <c r="AJ12" s="1268"/>
      <c r="AK12" s="1262"/>
      <c r="AL12" s="1277"/>
      <c r="AM12" s="1284"/>
      <c r="AN12" s="1285"/>
      <c r="AO12" s="1286"/>
      <c r="AP12" s="1293"/>
      <c r="AQ12" s="1294"/>
      <c r="AR12" s="1294"/>
      <c r="AS12" s="1294"/>
      <c r="AT12" s="1295"/>
      <c r="AU12" s="1324"/>
      <c r="AV12" s="1325"/>
      <c r="AW12" s="209" t="s">
        <v>311</v>
      </c>
      <c r="AX12" s="1308"/>
      <c r="AY12" s="1309"/>
      <c r="AZ12" s="1309"/>
      <c r="BA12" s="1309"/>
      <c r="BB12" s="1310"/>
      <c r="BC12" s="1271"/>
      <c r="BD12" s="1274"/>
      <c r="BE12" s="1274"/>
      <c r="BF12" s="1274"/>
      <c r="BG12" s="1274"/>
      <c r="BH12" s="1274"/>
      <c r="BI12" s="1274"/>
      <c r="BJ12" s="1274"/>
      <c r="BK12" s="1313"/>
      <c r="BL12" s="1271"/>
      <c r="BM12" s="1274"/>
      <c r="BN12" s="1274"/>
      <c r="BO12" s="1274"/>
      <c r="BP12" s="1274"/>
      <c r="BQ12" s="1274"/>
      <c r="BR12" s="1274"/>
      <c r="BS12" s="1274"/>
      <c r="BT12" s="1313"/>
      <c r="BU12" s="191" t="str">
        <f>AU42</f>
        <v>G</v>
      </c>
    </row>
    <row r="13" spans="1:73" ht="18.75" customHeight="1" x14ac:dyDescent="0.4">
      <c r="A13" s="1249" t="s">
        <v>145</v>
      </c>
      <c r="B13" s="1250"/>
      <c r="C13" s="1253"/>
      <c r="D13" s="1254"/>
      <c r="E13" s="1254"/>
      <c r="F13" s="1254"/>
      <c r="G13" s="1254"/>
      <c r="H13" s="1257"/>
      <c r="I13" s="1260"/>
      <c r="J13" s="1260"/>
      <c r="K13" s="1260"/>
      <c r="L13" s="1260"/>
      <c r="M13" s="1260"/>
      <c r="N13" s="1263"/>
      <c r="O13" s="1266"/>
      <c r="P13" s="1260"/>
      <c r="Q13" s="1260"/>
      <c r="R13" s="1260"/>
      <c r="S13" s="1260"/>
      <c r="T13" s="1260"/>
      <c r="U13" s="1263"/>
      <c r="V13" s="1266"/>
      <c r="W13" s="1260"/>
      <c r="X13" s="1260"/>
      <c r="Y13" s="1260"/>
      <c r="Z13" s="1260"/>
      <c r="AA13" s="1260"/>
      <c r="AB13" s="1263"/>
      <c r="AC13" s="1266"/>
      <c r="AD13" s="1260"/>
      <c r="AE13" s="1260"/>
      <c r="AF13" s="1260"/>
      <c r="AG13" s="1260"/>
      <c r="AH13" s="1260"/>
      <c r="AI13" s="1263"/>
      <c r="AJ13" s="1266"/>
      <c r="AK13" s="1260"/>
      <c r="AL13" s="1275"/>
      <c r="AM13" s="1278">
        <f>SUM(BL13:BT14)</f>
        <v>0</v>
      </c>
      <c r="AN13" s="1279"/>
      <c r="AO13" s="1280"/>
      <c r="AP13" s="1287"/>
      <c r="AQ13" s="1288"/>
      <c r="AR13" s="1288"/>
      <c r="AS13" s="1288"/>
      <c r="AT13" s="1289"/>
      <c r="AU13" s="1296" t="s">
        <v>310</v>
      </c>
      <c r="AV13" s="1297"/>
      <c r="AW13" s="1298"/>
      <c r="AX13" s="1302"/>
      <c r="AY13" s="1303"/>
      <c r="AZ13" s="1303"/>
      <c r="BA13" s="1303"/>
      <c r="BB13" s="1304"/>
      <c r="BC13" s="1269">
        <f t="shared" ref="BC13:BK13" si="3">COUNTIF($H13:$AL14,BC$6)</f>
        <v>0</v>
      </c>
      <c r="BD13" s="1272">
        <f t="shared" si="3"/>
        <v>0</v>
      </c>
      <c r="BE13" s="1272">
        <f t="shared" si="3"/>
        <v>0</v>
      </c>
      <c r="BF13" s="1272">
        <f t="shared" si="3"/>
        <v>0</v>
      </c>
      <c r="BG13" s="1272">
        <f t="shared" si="3"/>
        <v>0</v>
      </c>
      <c r="BH13" s="1272">
        <f t="shared" si="3"/>
        <v>0</v>
      </c>
      <c r="BI13" s="1272">
        <f t="shared" si="3"/>
        <v>0</v>
      </c>
      <c r="BJ13" s="1272">
        <f t="shared" si="3"/>
        <v>0</v>
      </c>
      <c r="BK13" s="1311">
        <f t="shared" si="3"/>
        <v>0</v>
      </c>
      <c r="BL13" s="1269">
        <f t="shared" ref="BL13:BT13" si="4">BC13*BC$42*24</f>
        <v>0</v>
      </c>
      <c r="BM13" s="1272">
        <f t="shared" si="4"/>
        <v>0</v>
      </c>
      <c r="BN13" s="1272">
        <f t="shared" si="4"/>
        <v>0</v>
      </c>
      <c r="BO13" s="1272">
        <f t="shared" si="4"/>
        <v>0</v>
      </c>
      <c r="BP13" s="1272">
        <f t="shared" si="4"/>
        <v>0</v>
      </c>
      <c r="BQ13" s="1272">
        <f t="shared" si="4"/>
        <v>0</v>
      </c>
      <c r="BR13" s="1272">
        <f t="shared" si="4"/>
        <v>0</v>
      </c>
      <c r="BS13" s="1272">
        <f t="shared" si="4"/>
        <v>0</v>
      </c>
      <c r="BT13" s="1311">
        <f t="shared" si="4"/>
        <v>0</v>
      </c>
      <c r="BU13" s="191" t="str">
        <f>AU44</f>
        <v>H</v>
      </c>
    </row>
    <row r="14" spans="1:73" ht="18.75" customHeight="1" x14ac:dyDescent="0.4">
      <c r="A14" s="1251"/>
      <c r="B14" s="1252"/>
      <c r="C14" s="1255"/>
      <c r="D14" s="1256"/>
      <c r="E14" s="1256"/>
      <c r="F14" s="1256"/>
      <c r="G14" s="1256"/>
      <c r="H14" s="1258"/>
      <c r="I14" s="1261"/>
      <c r="J14" s="1261"/>
      <c r="K14" s="1261"/>
      <c r="L14" s="1261"/>
      <c r="M14" s="1261"/>
      <c r="N14" s="1264"/>
      <c r="O14" s="1267"/>
      <c r="P14" s="1261"/>
      <c r="Q14" s="1261"/>
      <c r="R14" s="1261"/>
      <c r="S14" s="1261"/>
      <c r="T14" s="1261"/>
      <c r="U14" s="1264"/>
      <c r="V14" s="1267"/>
      <c r="W14" s="1261"/>
      <c r="X14" s="1261"/>
      <c r="Y14" s="1261"/>
      <c r="Z14" s="1261"/>
      <c r="AA14" s="1261"/>
      <c r="AB14" s="1264"/>
      <c r="AC14" s="1267"/>
      <c r="AD14" s="1261"/>
      <c r="AE14" s="1261"/>
      <c r="AF14" s="1261"/>
      <c r="AG14" s="1261"/>
      <c r="AH14" s="1261"/>
      <c r="AI14" s="1264"/>
      <c r="AJ14" s="1267"/>
      <c r="AK14" s="1261"/>
      <c r="AL14" s="1276"/>
      <c r="AM14" s="1281"/>
      <c r="AN14" s="1282"/>
      <c r="AO14" s="1283"/>
      <c r="AP14" s="1290"/>
      <c r="AQ14" s="1291"/>
      <c r="AR14" s="1291"/>
      <c r="AS14" s="1291"/>
      <c r="AT14" s="1292"/>
      <c r="AU14" s="1299"/>
      <c r="AV14" s="1300"/>
      <c r="AW14" s="1301"/>
      <c r="AX14" s="1305"/>
      <c r="AY14" s="1306"/>
      <c r="AZ14" s="1306"/>
      <c r="BA14" s="1306"/>
      <c r="BB14" s="1307"/>
      <c r="BC14" s="1270"/>
      <c r="BD14" s="1273"/>
      <c r="BE14" s="1273"/>
      <c r="BF14" s="1273"/>
      <c r="BG14" s="1273"/>
      <c r="BH14" s="1273"/>
      <c r="BI14" s="1273"/>
      <c r="BJ14" s="1273"/>
      <c r="BK14" s="1312"/>
      <c r="BL14" s="1270"/>
      <c r="BM14" s="1273"/>
      <c r="BN14" s="1273"/>
      <c r="BO14" s="1273"/>
      <c r="BP14" s="1273"/>
      <c r="BQ14" s="1273"/>
      <c r="BR14" s="1273"/>
      <c r="BS14" s="1273"/>
      <c r="BT14" s="1312"/>
      <c r="BU14" s="191" t="str">
        <f>AU46</f>
        <v>I</v>
      </c>
    </row>
    <row r="15" spans="1:73" ht="18.75" customHeight="1" x14ac:dyDescent="0.4">
      <c r="A15" s="1326" t="s">
        <v>188</v>
      </c>
      <c r="B15" s="1327"/>
      <c r="C15" s="1318"/>
      <c r="D15" s="1319"/>
      <c r="E15" s="1319"/>
      <c r="F15" s="1319"/>
      <c r="G15" s="1319"/>
      <c r="H15" s="1258"/>
      <c r="I15" s="1261"/>
      <c r="J15" s="1261"/>
      <c r="K15" s="1261"/>
      <c r="L15" s="1261"/>
      <c r="M15" s="1261"/>
      <c r="N15" s="1264"/>
      <c r="O15" s="1267"/>
      <c r="P15" s="1261"/>
      <c r="Q15" s="1261"/>
      <c r="R15" s="1261"/>
      <c r="S15" s="1261"/>
      <c r="T15" s="1261"/>
      <c r="U15" s="1264"/>
      <c r="V15" s="1267"/>
      <c r="W15" s="1261"/>
      <c r="X15" s="1261"/>
      <c r="Y15" s="1261"/>
      <c r="Z15" s="1261"/>
      <c r="AA15" s="1261"/>
      <c r="AB15" s="1264"/>
      <c r="AC15" s="1267"/>
      <c r="AD15" s="1261"/>
      <c r="AE15" s="1261"/>
      <c r="AF15" s="1261"/>
      <c r="AG15" s="1261"/>
      <c r="AH15" s="1261"/>
      <c r="AI15" s="1264"/>
      <c r="AJ15" s="1267"/>
      <c r="AK15" s="1261"/>
      <c r="AL15" s="1276"/>
      <c r="AM15" s="1281"/>
      <c r="AN15" s="1282"/>
      <c r="AO15" s="1283"/>
      <c r="AP15" s="1290"/>
      <c r="AQ15" s="1291"/>
      <c r="AR15" s="1291"/>
      <c r="AS15" s="1291"/>
      <c r="AT15" s="1292"/>
      <c r="AU15" s="1322"/>
      <c r="AV15" s="1323"/>
      <c r="AW15" s="208" t="s">
        <v>15</v>
      </c>
      <c r="AX15" s="1305"/>
      <c r="AY15" s="1306"/>
      <c r="AZ15" s="1306"/>
      <c r="BA15" s="1306"/>
      <c r="BB15" s="1307"/>
      <c r="BC15" s="1270"/>
      <c r="BD15" s="1273"/>
      <c r="BE15" s="1273"/>
      <c r="BF15" s="1273"/>
      <c r="BG15" s="1273"/>
      <c r="BH15" s="1273"/>
      <c r="BI15" s="1273"/>
      <c r="BJ15" s="1273"/>
      <c r="BK15" s="1312"/>
      <c r="BL15" s="1270"/>
      <c r="BM15" s="1273"/>
      <c r="BN15" s="1273"/>
      <c r="BO15" s="1273"/>
      <c r="BP15" s="1273"/>
      <c r="BQ15" s="1273"/>
      <c r="BR15" s="1273"/>
      <c r="BS15" s="1273"/>
      <c r="BT15" s="1312"/>
    </row>
    <row r="16" spans="1:73" ht="18.75" customHeight="1" x14ac:dyDescent="0.4">
      <c r="A16" s="1316"/>
      <c r="B16" s="1317"/>
      <c r="C16" s="1320"/>
      <c r="D16" s="1321"/>
      <c r="E16" s="1321"/>
      <c r="F16" s="1321"/>
      <c r="G16" s="1321"/>
      <c r="H16" s="1259"/>
      <c r="I16" s="1262"/>
      <c r="J16" s="1262"/>
      <c r="K16" s="1262"/>
      <c r="L16" s="1262"/>
      <c r="M16" s="1262"/>
      <c r="N16" s="1265"/>
      <c r="O16" s="1268"/>
      <c r="P16" s="1262"/>
      <c r="Q16" s="1262"/>
      <c r="R16" s="1262"/>
      <c r="S16" s="1262"/>
      <c r="T16" s="1262"/>
      <c r="U16" s="1265"/>
      <c r="V16" s="1268"/>
      <c r="W16" s="1262"/>
      <c r="X16" s="1262"/>
      <c r="Y16" s="1262"/>
      <c r="Z16" s="1262"/>
      <c r="AA16" s="1262"/>
      <c r="AB16" s="1265"/>
      <c r="AC16" s="1268"/>
      <c r="AD16" s="1262"/>
      <c r="AE16" s="1262"/>
      <c r="AF16" s="1262"/>
      <c r="AG16" s="1262"/>
      <c r="AH16" s="1262"/>
      <c r="AI16" s="1265"/>
      <c r="AJ16" s="1268"/>
      <c r="AK16" s="1262"/>
      <c r="AL16" s="1277"/>
      <c r="AM16" s="1284"/>
      <c r="AN16" s="1285"/>
      <c r="AO16" s="1286"/>
      <c r="AP16" s="1293"/>
      <c r="AQ16" s="1294"/>
      <c r="AR16" s="1294"/>
      <c r="AS16" s="1294"/>
      <c r="AT16" s="1295"/>
      <c r="AU16" s="1324"/>
      <c r="AV16" s="1325"/>
      <c r="AW16" s="209" t="s">
        <v>311</v>
      </c>
      <c r="AX16" s="1308"/>
      <c r="AY16" s="1309"/>
      <c r="AZ16" s="1309"/>
      <c r="BA16" s="1309"/>
      <c r="BB16" s="1310"/>
      <c r="BC16" s="1271"/>
      <c r="BD16" s="1274"/>
      <c r="BE16" s="1274"/>
      <c r="BF16" s="1274"/>
      <c r="BG16" s="1274"/>
      <c r="BH16" s="1274"/>
      <c r="BI16" s="1274"/>
      <c r="BJ16" s="1274"/>
      <c r="BK16" s="1313"/>
      <c r="BL16" s="1271"/>
      <c r="BM16" s="1274"/>
      <c r="BN16" s="1274"/>
      <c r="BO16" s="1274"/>
      <c r="BP16" s="1274"/>
      <c r="BQ16" s="1274"/>
      <c r="BR16" s="1274"/>
      <c r="BS16" s="1274"/>
      <c r="BT16" s="1313"/>
    </row>
    <row r="17" spans="1:73" ht="18.75" customHeight="1" x14ac:dyDescent="0.4">
      <c r="A17" s="1249" t="s">
        <v>145</v>
      </c>
      <c r="B17" s="1250"/>
      <c r="C17" s="1253"/>
      <c r="D17" s="1254"/>
      <c r="E17" s="1254"/>
      <c r="F17" s="1254"/>
      <c r="G17" s="1254"/>
      <c r="H17" s="1257"/>
      <c r="I17" s="1260"/>
      <c r="J17" s="1260"/>
      <c r="K17" s="1260"/>
      <c r="L17" s="1260"/>
      <c r="M17" s="1260"/>
      <c r="N17" s="1263"/>
      <c r="O17" s="1266"/>
      <c r="P17" s="1260"/>
      <c r="Q17" s="1260"/>
      <c r="R17" s="1260"/>
      <c r="S17" s="1260"/>
      <c r="T17" s="1260"/>
      <c r="U17" s="1263"/>
      <c r="V17" s="1266"/>
      <c r="W17" s="1260"/>
      <c r="X17" s="1260"/>
      <c r="Y17" s="1260"/>
      <c r="Z17" s="1260"/>
      <c r="AA17" s="1260"/>
      <c r="AB17" s="1263"/>
      <c r="AC17" s="1266"/>
      <c r="AD17" s="1260"/>
      <c r="AE17" s="1260"/>
      <c r="AF17" s="1260"/>
      <c r="AG17" s="1260"/>
      <c r="AH17" s="1260"/>
      <c r="AI17" s="1263"/>
      <c r="AJ17" s="1266"/>
      <c r="AK17" s="1260"/>
      <c r="AL17" s="1275"/>
      <c r="AM17" s="1278">
        <f>SUM(BL17:BT18)</f>
        <v>0</v>
      </c>
      <c r="AN17" s="1279"/>
      <c r="AO17" s="1280"/>
      <c r="AP17" s="1287"/>
      <c r="AQ17" s="1288"/>
      <c r="AR17" s="1288"/>
      <c r="AS17" s="1288"/>
      <c r="AT17" s="1289"/>
      <c r="AU17" s="1296" t="s">
        <v>310</v>
      </c>
      <c r="AV17" s="1297"/>
      <c r="AW17" s="1298"/>
      <c r="AX17" s="1302"/>
      <c r="AY17" s="1303"/>
      <c r="AZ17" s="1303"/>
      <c r="BA17" s="1303"/>
      <c r="BB17" s="1304"/>
      <c r="BC17" s="1269">
        <f t="shared" ref="BC17:BK17" si="5">COUNTIF($H17:$AL18,BC$6)</f>
        <v>0</v>
      </c>
      <c r="BD17" s="1272">
        <f t="shared" si="5"/>
        <v>0</v>
      </c>
      <c r="BE17" s="1272">
        <f t="shared" si="5"/>
        <v>0</v>
      </c>
      <c r="BF17" s="1272">
        <f t="shared" si="5"/>
        <v>0</v>
      </c>
      <c r="BG17" s="1272">
        <f t="shared" si="5"/>
        <v>0</v>
      </c>
      <c r="BH17" s="1272">
        <f t="shared" si="5"/>
        <v>0</v>
      </c>
      <c r="BI17" s="1272">
        <f t="shared" si="5"/>
        <v>0</v>
      </c>
      <c r="BJ17" s="1272">
        <f t="shared" si="5"/>
        <v>0</v>
      </c>
      <c r="BK17" s="1311">
        <f t="shared" si="5"/>
        <v>0</v>
      </c>
      <c r="BL17" s="1269">
        <f t="shared" ref="BL17:BT17" si="6">BC17*BC$42*24</f>
        <v>0</v>
      </c>
      <c r="BM17" s="1272">
        <f t="shared" si="6"/>
        <v>0</v>
      </c>
      <c r="BN17" s="1272">
        <f t="shared" si="6"/>
        <v>0</v>
      </c>
      <c r="BO17" s="1272">
        <f t="shared" si="6"/>
        <v>0</v>
      </c>
      <c r="BP17" s="1272">
        <f t="shared" si="6"/>
        <v>0</v>
      </c>
      <c r="BQ17" s="1272">
        <f t="shared" si="6"/>
        <v>0</v>
      </c>
      <c r="BR17" s="1272">
        <f t="shared" si="6"/>
        <v>0</v>
      </c>
      <c r="BS17" s="1272">
        <f t="shared" si="6"/>
        <v>0</v>
      </c>
      <c r="BT17" s="1311">
        <f t="shared" si="6"/>
        <v>0</v>
      </c>
    </row>
    <row r="18" spans="1:73" ht="18.75" customHeight="1" x14ac:dyDescent="0.4">
      <c r="A18" s="1251"/>
      <c r="B18" s="1252"/>
      <c r="C18" s="1255"/>
      <c r="D18" s="1256"/>
      <c r="E18" s="1256"/>
      <c r="F18" s="1256"/>
      <c r="G18" s="1256"/>
      <c r="H18" s="1258"/>
      <c r="I18" s="1261"/>
      <c r="J18" s="1261"/>
      <c r="K18" s="1261"/>
      <c r="L18" s="1261"/>
      <c r="M18" s="1261"/>
      <c r="N18" s="1264"/>
      <c r="O18" s="1267"/>
      <c r="P18" s="1261"/>
      <c r="Q18" s="1261"/>
      <c r="R18" s="1261"/>
      <c r="S18" s="1261"/>
      <c r="T18" s="1261"/>
      <c r="U18" s="1264"/>
      <c r="V18" s="1267"/>
      <c r="W18" s="1261"/>
      <c r="X18" s="1261"/>
      <c r="Y18" s="1261"/>
      <c r="Z18" s="1261"/>
      <c r="AA18" s="1261"/>
      <c r="AB18" s="1264"/>
      <c r="AC18" s="1267"/>
      <c r="AD18" s="1261"/>
      <c r="AE18" s="1261"/>
      <c r="AF18" s="1261"/>
      <c r="AG18" s="1261"/>
      <c r="AH18" s="1261"/>
      <c r="AI18" s="1264"/>
      <c r="AJ18" s="1267"/>
      <c r="AK18" s="1261"/>
      <c r="AL18" s="1276"/>
      <c r="AM18" s="1281"/>
      <c r="AN18" s="1282"/>
      <c r="AO18" s="1283"/>
      <c r="AP18" s="1290"/>
      <c r="AQ18" s="1291"/>
      <c r="AR18" s="1291"/>
      <c r="AS18" s="1291"/>
      <c r="AT18" s="1292"/>
      <c r="AU18" s="1299"/>
      <c r="AV18" s="1300"/>
      <c r="AW18" s="1301"/>
      <c r="AX18" s="1305"/>
      <c r="AY18" s="1306"/>
      <c r="AZ18" s="1306"/>
      <c r="BA18" s="1306"/>
      <c r="BB18" s="1307"/>
      <c r="BC18" s="1270"/>
      <c r="BD18" s="1273"/>
      <c r="BE18" s="1273"/>
      <c r="BF18" s="1273"/>
      <c r="BG18" s="1273"/>
      <c r="BH18" s="1273"/>
      <c r="BI18" s="1273"/>
      <c r="BJ18" s="1273"/>
      <c r="BK18" s="1312"/>
      <c r="BL18" s="1270"/>
      <c r="BM18" s="1273"/>
      <c r="BN18" s="1273"/>
      <c r="BO18" s="1273"/>
      <c r="BP18" s="1273"/>
      <c r="BQ18" s="1273"/>
      <c r="BR18" s="1273"/>
      <c r="BS18" s="1273"/>
      <c r="BT18" s="1312"/>
    </row>
    <row r="19" spans="1:73" ht="18.75" customHeight="1" x14ac:dyDescent="0.4">
      <c r="A19" s="1314" t="s">
        <v>188</v>
      </c>
      <c r="B19" s="1315"/>
      <c r="C19" s="1318"/>
      <c r="D19" s="1319"/>
      <c r="E19" s="1319"/>
      <c r="F19" s="1319"/>
      <c r="G19" s="1319"/>
      <c r="H19" s="1258"/>
      <c r="I19" s="1261"/>
      <c r="J19" s="1261"/>
      <c r="K19" s="1261"/>
      <c r="L19" s="1261"/>
      <c r="M19" s="1261"/>
      <c r="N19" s="1264"/>
      <c r="O19" s="1267"/>
      <c r="P19" s="1261"/>
      <c r="Q19" s="1261"/>
      <c r="R19" s="1261"/>
      <c r="S19" s="1261"/>
      <c r="T19" s="1261"/>
      <c r="U19" s="1264"/>
      <c r="V19" s="1267"/>
      <c r="W19" s="1261"/>
      <c r="X19" s="1261"/>
      <c r="Y19" s="1261"/>
      <c r="Z19" s="1261"/>
      <c r="AA19" s="1261"/>
      <c r="AB19" s="1264"/>
      <c r="AC19" s="1267"/>
      <c r="AD19" s="1261"/>
      <c r="AE19" s="1261"/>
      <c r="AF19" s="1261"/>
      <c r="AG19" s="1261"/>
      <c r="AH19" s="1261"/>
      <c r="AI19" s="1264"/>
      <c r="AJ19" s="1267"/>
      <c r="AK19" s="1261"/>
      <c r="AL19" s="1276"/>
      <c r="AM19" s="1281"/>
      <c r="AN19" s="1282"/>
      <c r="AO19" s="1283"/>
      <c r="AP19" s="1290"/>
      <c r="AQ19" s="1291"/>
      <c r="AR19" s="1291"/>
      <c r="AS19" s="1291"/>
      <c r="AT19" s="1292"/>
      <c r="AU19" s="1322"/>
      <c r="AV19" s="1323"/>
      <c r="AW19" s="208" t="s">
        <v>15</v>
      </c>
      <c r="AX19" s="1305"/>
      <c r="AY19" s="1306"/>
      <c r="AZ19" s="1306"/>
      <c r="BA19" s="1306"/>
      <c r="BB19" s="1307"/>
      <c r="BC19" s="1270"/>
      <c r="BD19" s="1273"/>
      <c r="BE19" s="1273"/>
      <c r="BF19" s="1273"/>
      <c r="BG19" s="1273"/>
      <c r="BH19" s="1273"/>
      <c r="BI19" s="1273"/>
      <c r="BJ19" s="1273"/>
      <c r="BK19" s="1312"/>
      <c r="BL19" s="1270"/>
      <c r="BM19" s="1273"/>
      <c r="BN19" s="1273"/>
      <c r="BO19" s="1273"/>
      <c r="BP19" s="1273"/>
      <c r="BQ19" s="1273"/>
      <c r="BR19" s="1273"/>
      <c r="BS19" s="1273"/>
      <c r="BT19" s="1312"/>
    </row>
    <row r="20" spans="1:73" ht="18.75" customHeight="1" x14ac:dyDescent="0.4">
      <c r="A20" s="1316"/>
      <c r="B20" s="1317"/>
      <c r="C20" s="1320"/>
      <c r="D20" s="1321"/>
      <c r="E20" s="1321"/>
      <c r="F20" s="1321"/>
      <c r="G20" s="1321"/>
      <c r="H20" s="1259"/>
      <c r="I20" s="1262"/>
      <c r="J20" s="1262"/>
      <c r="K20" s="1262"/>
      <c r="L20" s="1262"/>
      <c r="M20" s="1262"/>
      <c r="N20" s="1265"/>
      <c r="O20" s="1268"/>
      <c r="P20" s="1262"/>
      <c r="Q20" s="1262"/>
      <c r="R20" s="1262"/>
      <c r="S20" s="1262"/>
      <c r="T20" s="1262"/>
      <c r="U20" s="1265"/>
      <c r="V20" s="1268"/>
      <c r="W20" s="1262"/>
      <c r="X20" s="1262"/>
      <c r="Y20" s="1262"/>
      <c r="Z20" s="1262"/>
      <c r="AA20" s="1262"/>
      <c r="AB20" s="1265"/>
      <c r="AC20" s="1268"/>
      <c r="AD20" s="1262"/>
      <c r="AE20" s="1262"/>
      <c r="AF20" s="1262"/>
      <c r="AG20" s="1262"/>
      <c r="AH20" s="1262"/>
      <c r="AI20" s="1265"/>
      <c r="AJ20" s="1268"/>
      <c r="AK20" s="1262"/>
      <c r="AL20" s="1277"/>
      <c r="AM20" s="1284"/>
      <c r="AN20" s="1285"/>
      <c r="AO20" s="1286"/>
      <c r="AP20" s="1293"/>
      <c r="AQ20" s="1294"/>
      <c r="AR20" s="1294"/>
      <c r="AS20" s="1294"/>
      <c r="AT20" s="1295"/>
      <c r="AU20" s="1324"/>
      <c r="AV20" s="1325"/>
      <c r="AW20" s="209" t="s">
        <v>311</v>
      </c>
      <c r="AX20" s="1308"/>
      <c r="AY20" s="1309"/>
      <c r="AZ20" s="1309"/>
      <c r="BA20" s="1309"/>
      <c r="BB20" s="1310"/>
      <c r="BC20" s="1271"/>
      <c r="BD20" s="1274"/>
      <c r="BE20" s="1274"/>
      <c r="BF20" s="1274"/>
      <c r="BG20" s="1274"/>
      <c r="BH20" s="1274"/>
      <c r="BI20" s="1274"/>
      <c r="BJ20" s="1274"/>
      <c r="BK20" s="1313"/>
      <c r="BL20" s="1271"/>
      <c r="BM20" s="1274"/>
      <c r="BN20" s="1274"/>
      <c r="BO20" s="1274"/>
      <c r="BP20" s="1274"/>
      <c r="BQ20" s="1274"/>
      <c r="BR20" s="1274"/>
      <c r="BS20" s="1274"/>
      <c r="BT20" s="1313"/>
    </row>
    <row r="21" spans="1:73" ht="18.75" customHeight="1" x14ac:dyDescent="0.4">
      <c r="A21" s="1249" t="s">
        <v>145</v>
      </c>
      <c r="B21" s="1250"/>
      <c r="C21" s="1253"/>
      <c r="D21" s="1254"/>
      <c r="E21" s="1254"/>
      <c r="F21" s="1254"/>
      <c r="G21" s="1254"/>
      <c r="H21" s="1257"/>
      <c r="I21" s="1260"/>
      <c r="J21" s="1260"/>
      <c r="K21" s="1260"/>
      <c r="L21" s="1260"/>
      <c r="M21" s="1260"/>
      <c r="N21" s="1263"/>
      <c r="O21" s="1266"/>
      <c r="P21" s="1260"/>
      <c r="Q21" s="1260"/>
      <c r="R21" s="1260"/>
      <c r="S21" s="1260"/>
      <c r="T21" s="1260"/>
      <c r="U21" s="1263"/>
      <c r="V21" s="1266"/>
      <c r="W21" s="1260"/>
      <c r="X21" s="1260"/>
      <c r="Y21" s="1260"/>
      <c r="Z21" s="1260"/>
      <c r="AA21" s="1260"/>
      <c r="AB21" s="1263"/>
      <c r="AC21" s="1266"/>
      <c r="AD21" s="1260"/>
      <c r="AE21" s="1260"/>
      <c r="AF21" s="1260"/>
      <c r="AG21" s="1260"/>
      <c r="AH21" s="1260"/>
      <c r="AI21" s="1263"/>
      <c r="AJ21" s="1266"/>
      <c r="AK21" s="1260"/>
      <c r="AL21" s="1275"/>
      <c r="AM21" s="1278">
        <f>SUM(BL21:BT22)</f>
        <v>0</v>
      </c>
      <c r="AN21" s="1279"/>
      <c r="AO21" s="1280"/>
      <c r="AP21" s="1287"/>
      <c r="AQ21" s="1288"/>
      <c r="AR21" s="1288"/>
      <c r="AS21" s="1288"/>
      <c r="AT21" s="1289"/>
      <c r="AU21" s="1296" t="s">
        <v>310</v>
      </c>
      <c r="AV21" s="1297"/>
      <c r="AW21" s="1298"/>
      <c r="AX21" s="1302"/>
      <c r="AY21" s="1303"/>
      <c r="AZ21" s="1303"/>
      <c r="BA21" s="1303"/>
      <c r="BB21" s="1304"/>
      <c r="BC21" s="1269">
        <f t="shared" ref="BC21:BK21" si="7">COUNTIF($H21:$AL22,BC$6)</f>
        <v>0</v>
      </c>
      <c r="BD21" s="1272">
        <f t="shared" si="7"/>
        <v>0</v>
      </c>
      <c r="BE21" s="1272">
        <f t="shared" si="7"/>
        <v>0</v>
      </c>
      <c r="BF21" s="1272">
        <f t="shared" si="7"/>
        <v>0</v>
      </c>
      <c r="BG21" s="1272">
        <f t="shared" si="7"/>
        <v>0</v>
      </c>
      <c r="BH21" s="1272">
        <f t="shared" si="7"/>
        <v>0</v>
      </c>
      <c r="BI21" s="1272">
        <f t="shared" si="7"/>
        <v>0</v>
      </c>
      <c r="BJ21" s="1272">
        <f t="shared" si="7"/>
        <v>0</v>
      </c>
      <c r="BK21" s="1311">
        <f t="shared" si="7"/>
        <v>0</v>
      </c>
      <c r="BL21" s="1269">
        <f t="shared" ref="BL21:BT21" si="8">BC21*BC$42*24</f>
        <v>0</v>
      </c>
      <c r="BM21" s="1272">
        <f t="shared" si="8"/>
        <v>0</v>
      </c>
      <c r="BN21" s="1272">
        <f t="shared" si="8"/>
        <v>0</v>
      </c>
      <c r="BO21" s="1272">
        <f t="shared" si="8"/>
        <v>0</v>
      </c>
      <c r="BP21" s="1272">
        <f t="shared" si="8"/>
        <v>0</v>
      </c>
      <c r="BQ21" s="1272">
        <f t="shared" si="8"/>
        <v>0</v>
      </c>
      <c r="BR21" s="1272">
        <f t="shared" si="8"/>
        <v>0</v>
      </c>
      <c r="BS21" s="1272">
        <f t="shared" si="8"/>
        <v>0</v>
      </c>
      <c r="BT21" s="1311">
        <f t="shared" si="8"/>
        <v>0</v>
      </c>
    </row>
    <row r="22" spans="1:73" ht="18.75" customHeight="1" x14ac:dyDescent="0.4">
      <c r="A22" s="1251"/>
      <c r="B22" s="1252"/>
      <c r="C22" s="1255"/>
      <c r="D22" s="1256"/>
      <c r="E22" s="1256"/>
      <c r="F22" s="1256"/>
      <c r="G22" s="1256"/>
      <c r="H22" s="1258"/>
      <c r="I22" s="1261"/>
      <c r="J22" s="1261"/>
      <c r="K22" s="1261"/>
      <c r="L22" s="1261"/>
      <c r="M22" s="1261"/>
      <c r="N22" s="1264"/>
      <c r="O22" s="1267"/>
      <c r="P22" s="1261"/>
      <c r="Q22" s="1261"/>
      <c r="R22" s="1261"/>
      <c r="S22" s="1261"/>
      <c r="T22" s="1261"/>
      <c r="U22" s="1264"/>
      <c r="V22" s="1267"/>
      <c r="W22" s="1261"/>
      <c r="X22" s="1261"/>
      <c r="Y22" s="1261"/>
      <c r="Z22" s="1261"/>
      <c r="AA22" s="1261"/>
      <c r="AB22" s="1264"/>
      <c r="AC22" s="1267"/>
      <c r="AD22" s="1261"/>
      <c r="AE22" s="1261"/>
      <c r="AF22" s="1261"/>
      <c r="AG22" s="1261"/>
      <c r="AH22" s="1261"/>
      <c r="AI22" s="1264"/>
      <c r="AJ22" s="1267"/>
      <c r="AK22" s="1261"/>
      <c r="AL22" s="1276"/>
      <c r="AM22" s="1281"/>
      <c r="AN22" s="1282"/>
      <c r="AO22" s="1283"/>
      <c r="AP22" s="1290"/>
      <c r="AQ22" s="1291"/>
      <c r="AR22" s="1291"/>
      <c r="AS22" s="1291"/>
      <c r="AT22" s="1292"/>
      <c r="AU22" s="1299"/>
      <c r="AV22" s="1300"/>
      <c r="AW22" s="1301"/>
      <c r="AX22" s="1305"/>
      <c r="AY22" s="1306"/>
      <c r="AZ22" s="1306"/>
      <c r="BA22" s="1306"/>
      <c r="BB22" s="1307"/>
      <c r="BC22" s="1270"/>
      <c r="BD22" s="1273"/>
      <c r="BE22" s="1273"/>
      <c r="BF22" s="1273"/>
      <c r="BG22" s="1273"/>
      <c r="BH22" s="1273"/>
      <c r="BI22" s="1273"/>
      <c r="BJ22" s="1273"/>
      <c r="BK22" s="1312"/>
      <c r="BL22" s="1270"/>
      <c r="BM22" s="1273"/>
      <c r="BN22" s="1273"/>
      <c r="BO22" s="1273"/>
      <c r="BP22" s="1273"/>
      <c r="BQ22" s="1273"/>
      <c r="BR22" s="1273"/>
      <c r="BS22" s="1273"/>
      <c r="BT22" s="1312"/>
    </row>
    <row r="23" spans="1:73" ht="18.75" customHeight="1" x14ac:dyDescent="0.4">
      <c r="A23" s="1314" t="s">
        <v>188</v>
      </c>
      <c r="B23" s="1315"/>
      <c r="C23" s="1318"/>
      <c r="D23" s="1319"/>
      <c r="E23" s="1319"/>
      <c r="F23" s="1319"/>
      <c r="G23" s="1319"/>
      <c r="H23" s="1258"/>
      <c r="I23" s="1261"/>
      <c r="J23" s="1261"/>
      <c r="K23" s="1261"/>
      <c r="L23" s="1261"/>
      <c r="M23" s="1261"/>
      <c r="N23" s="1264"/>
      <c r="O23" s="1267"/>
      <c r="P23" s="1261"/>
      <c r="Q23" s="1261"/>
      <c r="R23" s="1261"/>
      <c r="S23" s="1261"/>
      <c r="T23" s="1261"/>
      <c r="U23" s="1264"/>
      <c r="V23" s="1267"/>
      <c r="W23" s="1261"/>
      <c r="X23" s="1261"/>
      <c r="Y23" s="1261"/>
      <c r="Z23" s="1261"/>
      <c r="AA23" s="1261"/>
      <c r="AB23" s="1264"/>
      <c r="AC23" s="1267"/>
      <c r="AD23" s="1261"/>
      <c r="AE23" s="1261"/>
      <c r="AF23" s="1261"/>
      <c r="AG23" s="1261"/>
      <c r="AH23" s="1261"/>
      <c r="AI23" s="1264"/>
      <c r="AJ23" s="1267"/>
      <c r="AK23" s="1261"/>
      <c r="AL23" s="1276"/>
      <c r="AM23" s="1281"/>
      <c r="AN23" s="1282"/>
      <c r="AO23" s="1283"/>
      <c r="AP23" s="1290"/>
      <c r="AQ23" s="1291"/>
      <c r="AR23" s="1291"/>
      <c r="AS23" s="1291"/>
      <c r="AT23" s="1292"/>
      <c r="AU23" s="1322"/>
      <c r="AV23" s="1323"/>
      <c r="AW23" s="208" t="s">
        <v>15</v>
      </c>
      <c r="AX23" s="1305"/>
      <c r="AY23" s="1306"/>
      <c r="AZ23" s="1306"/>
      <c r="BA23" s="1306"/>
      <c r="BB23" s="1307"/>
      <c r="BC23" s="1270"/>
      <c r="BD23" s="1273"/>
      <c r="BE23" s="1273"/>
      <c r="BF23" s="1273"/>
      <c r="BG23" s="1273"/>
      <c r="BH23" s="1273"/>
      <c r="BI23" s="1273"/>
      <c r="BJ23" s="1273"/>
      <c r="BK23" s="1312"/>
      <c r="BL23" s="1270"/>
      <c r="BM23" s="1273"/>
      <c r="BN23" s="1273"/>
      <c r="BO23" s="1273"/>
      <c r="BP23" s="1273"/>
      <c r="BQ23" s="1273"/>
      <c r="BR23" s="1273"/>
      <c r="BS23" s="1273"/>
      <c r="BT23" s="1312"/>
    </row>
    <row r="24" spans="1:73" ht="18.75" customHeight="1" x14ac:dyDescent="0.4">
      <c r="A24" s="1316"/>
      <c r="B24" s="1317"/>
      <c r="C24" s="1320"/>
      <c r="D24" s="1321"/>
      <c r="E24" s="1321"/>
      <c r="F24" s="1321"/>
      <c r="G24" s="1321"/>
      <c r="H24" s="1259"/>
      <c r="I24" s="1262"/>
      <c r="J24" s="1262"/>
      <c r="K24" s="1262"/>
      <c r="L24" s="1262"/>
      <c r="M24" s="1262"/>
      <c r="N24" s="1265"/>
      <c r="O24" s="1268"/>
      <c r="P24" s="1262"/>
      <c r="Q24" s="1262"/>
      <c r="R24" s="1262"/>
      <c r="S24" s="1262"/>
      <c r="T24" s="1262"/>
      <c r="U24" s="1265"/>
      <c r="V24" s="1268"/>
      <c r="W24" s="1262"/>
      <c r="X24" s="1262"/>
      <c r="Y24" s="1262"/>
      <c r="Z24" s="1262"/>
      <c r="AA24" s="1262"/>
      <c r="AB24" s="1265"/>
      <c r="AC24" s="1268"/>
      <c r="AD24" s="1262"/>
      <c r="AE24" s="1262"/>
      <c r="AF24" s="1262"/>
      <c r="AG24" s="1262"/>
      <c r="AH24" s="1262"/>
      <c r="AI24" s="1265"/>
      <c r="AJ24" s="1268"/>
      <c r="AK24" s="1262"/>
      <c r="AL24" s="1277"/>
      <c r="AM24" s="1284"/>
      <c r="AN24" s="1285"/>
      <c r="AO24" s="1286"/>
      <c r="AP24" s="1293"/>
      <c r="AQ24" s="1294"/>
      <c r="AR24" s="1294"/>
      <c r="AS24" s="1294"/>
      <c r="AT24" s="1295"/>
      <c r="AU24" s="1324"/>
      <c r="AV24" s="1325"/>
      <c r="AW24" s="209" t="s">
        <v>311</v>
      </c>
      <c r="AX24" s="1308"/>
      <c r="AY24" s="1309"/>
      <c r="AZ24" s="1309"/>
      <c r="BA24" s="1309"/>
      <c r="BB24" s="1310"/>
      <c r="BC24" s="1271"/>
      <c r="BD24" s="1274"/>
      <c r="BE24" s="1274"/>
      <c r="BF24" s="1274"/>
      <c r="BG24" s="1274"/>
      <c r="BH24" s="1274"/>
      <c r="BI24" s="1274"/>
      <c r="BJ24" s="1274"/>
      <c r="BK24" s="1313"/>
      <c r="BL24" s="1271"/>
      <c r="BM24" s="1274"/>
      <c r="BN24" s="1274"/>
      <c r="BO24" s="1274"/>
      <c r="BP24" s="1274"/>
      <c r="BQ24" s="1274"/>
      <c r="BR24" s="1274"/>
      <c r="BS24" s="1274"/>
      <c r="BT24" s="1313"/>
    </row>
    <row r="25" spans="1:73" ht="18.75" customHeight="1" x14ac:dyDescent="0.4">
      <c r="A25" s="1249" t="s">
        <v>145</v>
      </c>
      <c r="B25" s="1250"/>
      <c r="C25" s="1253"/>
      <c r="D25" s="1254"/>
      <c r="E25" s="1254"/>
      <c r="F25" s="1254"/>
      <c r="G25" s="1254"/>
      <c r="H25" s="1257"/>
      <c r="I25" s="1260"/>
      <c r="J25" s="1260"/>
      <c r="K25" s="1260"/>
      <c r="L25" s="1260"/>
      <c r="M25" s="1260"/>
      <c r="N25" s="1263"/>
      <c r="O25" s="1266"/>
      <c r="P25" s="1260"/>
      <c r="Q25" s="1260"/>
      <c r="R25" s="1260"/>
      <c r="S25" s="1260"/>
      <c r="T25" s="1260"/>
      <c r="U25" s="1263"/>
      <c r="V25" s="1266"/>
      <c r="W25" s="1260"/>
      <c r="X25" s="1260"/>
      <c r="Y25" s="1260"/>
      <c r="Z25" s="1260"/>
      <c r="AA25" s="1260"/>
      <c r="AB25" s="1263"/>
      <c r="AC25" s="1266"/>
      <c r="AD25" s="1260"/>
      <c r="AE25" s="1260"/>
      <c r="AF25" s="1260"/>
      <c r="AG25" s="1260"/>
      <c r="AH25" s="1260"/>
      <c r="AI25" s="1263"/>
      <c r="AJ25" s="1266"/>
      <c r="AK25" s="1260"/>
      <c r="AL25" s="1275"/>
      <c r="AM25" s="1278">
        <f>SUM(BL25:BT26)</f>
        <v>0</v>
      </c>
      <c r="AN25" s="1279"/>
      <c r="AO25" s="1280"/>
      <c r="AP25" s="1287"/>
      <c r="AQ25" s="1288"/>
      <c r="AR25" s="1288"/>
      <c r="AS25" s="1288"/>
      <c r="AT25" s="1289"/>
      <c r="AU25" s="1296" t="s">
        <v>310</v>
      </c>
      <c r="AV25" s="1297"/>
      <c r="AW25" s="1298"/>
      <c r="AX25" s="1302"/>
      <c r="AY25" s="1303"/>
      <c r="AZ25" s="1303"/>
      <c r="BA25" s="1303"/>
      <c r="BB25" s="1304"/>
      <c r="BC25" s="1269">
        <f t="shared" ref="BC25:BK25" si="9">COUNTIF($H25:$AL26,BC$6)</f>
        <v>0</v>
      </c>
      <c r="BD25" s="1272">
        <f t="shared" si="9"/>
        <v>0</v>
      </c>
      <c r="BE25" s="1272">
        <f t="shared" si="9"/>
        <v>0</v>
      </c>
      <c r="BF25" s="1272">
        <f t="shared" si="9"/>
        <v>0</v>
      </c>
      <c r="BG25" s="1272">
        <f t="shared" si="9"/>
        <v>0</v>
      </c>
      <c r="BH25" s="1272">
        <f t="shared" si="9"/>
        <v>0</v>
      </c>
      <c r="BI25" s="1272">
        <f t="shared" si="9"/>
        <v>0</v>
      </c>
      <c r="BJ25" s="1272">
        <f t="shared" si="9"/>
        <v>0</v>
      </c>
      <c r="BK25" s="1311">
        <f t="shared" si="9"/>
        <v>0</v>
      </c>
      <c r="BL25" s="1269">
        <f t="shared" ref="BL25:BT25" si="10">BC25*BC$42*24</f>
        <v>0</v>
      </c>
      <c r="BM25" s="1272">
        <f t="shared" si="10"/>
        <v>0</v>
      </c>
      <c r="BN25" s="1272">
        <f t="shared" si="10"/>
        <v>0</v>
      </c>
      <c r="BO25" s="1272">
        <f t="shared" si="10"/>
        <v>0</v>
      </c>
      <c r="BP25" s="1272">
        <f t="shared" si="10"/>
        <v>0</v>
      </c>
      <c r="BQ25" s="1272">
        <f t="shared" si="10"/>
        <v>0</v>
      </c>
      <c r="BR25" s="1272">
        <f t="shared" si="10"/>
        <v>0</v>
      </c>
      <c r="BS25" s="1272">
        <f t="shared" si="10"/>
        <v>0</v>
      </c>
      <c r="BT25" s="1311">
        <f t="shared" si="10"/>
        <v>0</v>
      </c>
      <c r="BU25" s="191">
        <f>AM58</f>
        <v>0</v>
      </c>
    </row>
    <row r="26" spans="1:73" ht="18.75" customHeight="1" x14ac:dyDescent="0.4">
      <c r="A26" s="1251"/>
      <c r="B26" s="1252"/>
      <c r="C26" s="1255"/>
      <c r="D26" s="1256"/>
      <c r="E26" s="1256"/>
      <c r="F26" s="1256"/>
      <c r="G26" s="1256"/>
      <c r="H26" s="1258"/>
      <c r="I26" s="1261"/>
      <c r="J26" s="1261"/>
      <c r="K26" s="1261"/>
      <c r="L26" s="1261"/>
      <c r="M26" s="1261"/>
      <c r="N26" s="1264"/>
      <c r="O26" s="1267"/>
      <c r="P26" s="1261"/>
      <c r="Q26" s="1261"/>
      <c r="R26" s="1261"/>
      <c r="S26" s="1261"/>
      <c r="T26" s="1261"/>
      <c r="U26" s="1264"/>
      <c r="V26" s="1267"/>
      <c r="W26" s="1261"/>
      <c r="X26" s="1261"/>
      <c r="Y26" s="1261"/>
      <c r="Z26" s="1261"/>
      <c r="AA26" s="1261"/>
      <c r="AB26" s="1264"/>
      <c r="AC26" s="1267"/>
      <c r="AD26" s="1261"/>
      <c r="AE26" s="1261"/>
      <c r="AF26" s="1261"/>
      <c r="AG26" s="1261"/>
      <c r="AH26" s="1261"/>
      <c r="AI26" s="1264"/>
      <c r="AJ26" s="1267"/>
      <c r="AK26" s="1261"/>
      <c r="AL26" s="1276"/>
      <c r="AM26" s="1281"/>
      <c r="AN26" s="1282"/>
      <c r="AO26" s="1283"/>
      <c r="AP26" s="1290"/>
      <c r="AQ26" s="1291"/>
      <c r="AR26" s="1291"/>
      <c r="AS26" s="1291"/>
      <c r="AT26" s="1292"/>
      <c r="AU26" s="1299"/>
      <c r="AV26" s="1300"/>
      <c r="AW26" s="1301"/>
      <c r="AX26" s="1305"/>
      <c r="AY26" s="1306"/>
      <c r="AZ26" s="1306"/>
      <c r="BA26" s="1306"/>
      <c r="BB26" s="1307"/>
      <c r="BC26" s="1270"/>
      <c r="BD26" s="1273"/>
      <c r="BE26" s="1273"/>
      <c r="BF26" s="1273"/>
      <c r="BG26" s="1273"/>
      <c r="BH26" s="1273"/>
      <c r="BI26" s="1273"/>
      <c r="BJ26" s="1273"/>
      <c r="BK26" s="1312"/>
      <c r="BL26" s="1270"/>
      <c r="BM26" s="1273"/>
      <c r="BN26" s="1273"/>
      <c r="BO26" s="1273"/>
      <c r="BP26" s="1273"/>
      <c r="BQ26" s="1273"/>
      <c r="BR26" s="1273"/>
      <c r="BS26" s="1273"/>
      <c r="BT26" s="1312"/>
      <c r="BU26" s="191">
        <f>AM59</f>
        <v>0</v>
      </c>
    </row>
    <row r="27" spans="1:73" ht="18.75" customHeight="1" x14ac:dyDescent="0.4">
      <c r="A27" s="1314" t="s">
        <v>188</v>
      </c>
      <c r="B27" s="1315"/>
      <c r="C27" s="1318"/>
      <c r="D27" s="1319"/>
      <c r="E27" s="1319"/>
      <c r="F27" s="1319"/>
      <c r="G27" s="1319"/>
      <c r="H27" s="1258"/>
      <c r="I27" s="1261"/>
      <c r="J27" s="1261"/>
      <c r="K27" s="1261"/>
      <c r="L27" s="1261"/>
      <c r="M27" s="1261"/>
      <c r="N27" s="1264"/>
      <c r="O27" s="1267"/>
      <c r="P27" s="1261"/>
      <c r="Q27" s="1261"/>
      <c r="R27" s="1261"/>
      <c r="S27" s="1261"/>
      <c r="T27" s="1261"/>
      <c r="U27" s="1264"/>
      <c r="V27" s="1267"/>
      <c r="W27" s="1261"/>
      <c r="X27" s="1261"/>
      <c r="Y27" s="1261"/>
      <c r="Z27" s="1261"/>
      <c r="AA27" s="1261"/>
      <c r="AB27" s="1264"/>
      <c r="AC27" s="1267"/>
      <c r="AD27" s="1261"/>
      <c r="AE27" s="1261"/>
      <c r="AF27" s="1261"/>
      <c r="AG27" s="1261"/>
      <c r="AH27" s="1261"/>
      <c r="AI27" s="1264"/>
      <c r="AJ27" s="1267"/>
      <c r="AK27" s="1261"/>
      <c r="AL27" s="1276"/>
      <c r="AM27" s="1281"/>
      <c r="AN27" s="1282"/>
      <c r="AO27" s="1283"/>
      <c r="AP27" s="1290"/>
      <c r="AQ27" s="1291"/>
      <c r="AR27" s="1291"/>
      <c r="AS27" s="1291"/>
      <c r="AT27" s="1292"/>
      <c r="AU27" s="1322"/>
      <c r="AV27" s="1323"/>
      <c r="AW27" s="208" t="s">
        <v>15</v>
      </c>
      <c r="AX27" s="1305"/>
      <c r="AY27" s="1306"/>
      <c r="AZ27" s="1306"/>
      <c r="BA27" s="1306"/>
      <c r="BB27" s="1307"/>
      <c r="BC27" s="1270"/>
      <c r="BD27" s="1273"/>
      <c r="BE27" s="1273"/>
      <c r="BF27" s="1273"/>
      <c r="BG27" s="1273"/>
      <c r="BH27" s="1273"/>
      <c r="BI27" s="1273"/>
      <c r="BJ27" s="1273"/>
      <c r="BK27" s="1312"/>
      <c r="BL27" s="1270"/>
      <c r="BM27" s="1273"/>
      <c r="BN27" s="1273"/>
      <c r="BO27" s="1273"/>
      <c r="BP27" s="1273"/>
      <c r="BQ27" s="1273"/>
      <c r="BR27" s="1273"/>
      <c r="BS27" s="1273"/>
      <c r="BT27" s="1312"/>
      <c r="BU27" s="191">
        <f>AM60</f>
        <v>0</v>
      </c>
    </row>
    <row r="28" spans="1:73" ht="18.75" customHeight="1" x14ac:dyDescent="0.4">
      <c r="A28" s="1316"/>
      <c r="B28" s="1317"/>
      <c r="C28" s="1320"/>
      <c r="D28" s="1321"/>
      <c r="E28" s="1321"/>
      <c r="F28" s="1321"/>
      <c r="G28" s="1321"/>
      <c r="H28" s="1259"/>
      <c r="I28" s="1262"/>
      <c r="J28" s="1262"/>
      <c r="K28" s="1262"/>
      <c r="L28" s="1262"/>
      <c r="M28" s="1262"/>
      <c r="N28" s="1265"/>
      <c r="O28" s="1268"/>
      <c r="P28" s="1262"/>
      <c r="Q28" s="1262"/>
      <c r="R28" s="1262"/>
      <c r="S28" s="1262"/>
      <c r="T28" s="1262"/>
      <c r="U28" s="1265"/>
      <c r="V28" s="1268"/>
      <c r="W28" s="1262"/>
      <c r="X28" s="1262"/>
      <c r="Y28" s="1262"/>
      <c r="Z28" s="1262"/>
      <c r="AA28" s="1262"/>
      <c r="AB28" s="1265"/>
      <c r="AC28" s="1268"/>
      <c r="AD28" s="1262"/>
      <c r="AE28" s="1262"/>
      <c r="AF28" s="1262"/>
      <c r="AG28" s="1262"/>
      <c r="AH28" s="1262"/>
      <c r="AI28" s="1265"/>
      <c r="AJ28" s="1268"/>
      <c r="AK28" s="1262"/>
      <c r="AL28" s="1277"/>
      <c r="AM28" s="1284"/>
      <c r="AN28" s="1285"/>
      <c r="AO28" s="1286"/>
      <c r="AP28" s="1293"/>
      <c r="AQ28" s="1294"/>
      <c r="AR28" s="1294"/>
      <c r="AS28" s="1294"/>
      <c r="AT28" s="1295"/>
      <c r="AU28" s="1324"/>
      <c r="AV28" s="1325"/>
      <c r="AW28" s="209" t="s">
        <v>311</v>
      </c>
      <c r="AX28" s="1308"/>
      <c r="AY28" s="1309"/>
      <c r="AZ28" s="1309"/>
      <c r="BA28" s="1309"/>
      <c r="BB28" s="1310"/>
      <c r="BC28" s="1271"/>
      <c r="BD28" s="1274"/>
      <c r="BE28" s="1274"/>
      <c r="BF28" s="1274"/>
      <c r="BG28" s="1274"/>
      <c r="BH28" s="1274"/>
      <c r="BI28" s="1274"/>
      <c r="BJ28" s="1274"/>
      <c r="BK28" s="1313"/>
      <c r="BL28" s="1271"/>
      <c r="BM28" s="1274"/>
      <c r="BN28" s="1274"/>
      <c r="BO28" s="1274"/>
      <c r="BP28" s="1274"/>
      <c r="BQ28" s="1274"/>
      <c r="BR28" s="1274"/>
      <c r="BS28" s="1274"/>
      <c r="BT28" s="1313"/>
      <c r="BU28" s="191">
        <f>AU58</f>
        <v>0</v>
      </c>
    </row>
    <row r="29" spans="1:73" ht="18.75" customHeight="1" x14ac:dyDescent="0.4">
      <c r="A29" s="1249" t="s">
        <v>145</v>
      </c>
      <c r="B29" s="1250"/>
      <c r="C29" s="1253"/>
      <c r="D29" s="1254"/>
      <c r="E29" s="1254"/>
      <c r="F29" s="1254"/>
      <c r="G29" s="1254"/>
      <c r="H29" s="1257"/>
      <c r="I29" s="1260"/>
      <c r="J29" s="1260"/>
      <c r="K29" s="1260"/>
      <c r="L29" s="1260"/>
      <c r="M29" s="1260"/>
      <c r="N29" s="1263"/>
      <c r="O29" s="1266"/>
      <c r="P29" s="1260"/>
      <c r="Q29" s="1260"/>
      <c r="R29" s="1260"/>
      <c r="S29" s="1260"/>
      <c r="T29" s="1260"/>
      <c r="U29" s="1263"/>
      <c r="V29" s="1266"/>
      <c r="W29" s="1260"/>
      <c r="X29" s="1260"/>
      <c r="Y29" s="1260"/>
      <c r="Z29" s="1260"/>
      <c r="AA29" s="1260"/>
      <c r="AB29" s="1263"/>
      <c r="AC29" s="1266"/>
      <c r="AD29" s="1260"/>
      <c r="AE29" s="1260"/>
      <c r="AF29" s="1260"/>
      <c r="AG29" s="1260"/>
      <c r="AH29" s="1260"/>
      <c r="AI29" s="1263"/>
      <c r="AJ29" s="1266"/>
      <c r="AK29" s="1260"/>
      <c r="AL29" s="1275"/>
      <c r="AM29" s="1278">
        <f>SUM(BL29:BT30)</f>
        <v>0</v>
      </c>
      <c r="AN29" s="1279"/>
      <c r="AO29" s="1280"/>
      <c r="AP29" s="1287"/>
      <c r="AQ29" s="1288"/>
      <c r="AR29" s="1288"/>
      <c r="AS29" s="1288"/>
      <c r="AT29" s="1289"/>
      <c r="AU29" s="1296" t="s">
        <v>310</v>
      </c>
      <c r="AV29" s="1297"/>
      <c r="AW29" s="1298"/>
      <c r="AX29" s="1302"/>
      <c r="AY29" s="1303"/>
      <c r="AZ29" s="1303"/>
      <c r="BA29" s="1303"/>
      <c r="BB29" s="1304"/>
      <c r="BC29" s="1269">
        <f t="shared" ref="BC29:BK29" si="11">COUNTIF($H29:$AL30,BC$6)</f>
        <v>0</v>
      </c>
      <c r="BD29" s="1272">
        <f t="shared" si="11"/>
        <v>0</v>
      </c>
      <c r="BE29" s="1272">
        <f t="shared" si="11"/>
        <v>0</v>
      </c>
      <c r="BF29" s="1272">
        <f t="shared" si="11"/>
        <v>0</v>
      </c>
      <c r="BG29" s="1272">
        <f t="shared" si="11"/>
        <v>0</v>
      </c>
      <c r="BH29" s="1272">
        <f t="shared" si="11"/>
        <v>0</v>
      </c>
      <c r="BI29" s="1272">
        <f t="shared" si="11"/>
        <v>0</v>
      </c>
      <c r="BJ29" s="1272">
        <f t="shared" si="11"/>
        <v>0</v>
      </c>
      <c r="BK29" s="1311">
        <f t="shared" si="11"/>
        <v>0</v>
      </c>
      <c r="BL29" s="1269">
        <f t="shared" ref="BL29:BT29" si="12">BC29*BC$42*24</f>
        <v>0</v>
      </c>
      <c r="BM29" s="1272">
        <f t="shared" si="12"/>
        <v>0</v>
      </c>
      <c r="BN29" s="1272">
        <f t="shared" si="12"/>
        <v>0</v>
      </c>
      <c r="BO29" s="1272">
        <f t="shared" si="12"/>
        <v>0</v>
      </c>
      <c r="BP29" s="1272">
        <f t="shared" si="12"/>
        <v>0</v>
      </c>
      <c r="BQ29" s="1272">
        <f t="shared" si="12"/>
        <v>0</v>
      </c>
      <c r="BR29" s="1272">
        <f t="shared" si="12"/>
        <v>0</v>
      </c>
      <c r="BS29" s="1272">
        <f t="shared" si="12"/>
        <v>0</v>
      </c>
      <c r="BT29" s="1311">
        <f t="shared" si="12"/>
        <v>0</v>
      </c>
      <c r="BU29" s="191">
        <f>AU59</f>
        <v>0</v>
      </c>
    </row>
    <row r="30" spans="1:73" ht="18.75" customHeight="1" x14ac:dyDescent="0.4">
      <c r="A30" s="1251"/>
      <c r="B30" s="1252"/>
      <c r="C30" s="1255"/>
      <c r="D30" s="1256"/>
      <c r="E30" s="1256"/>
      <c r="F30" s="1256"/>
      <c r="G30" s="1256"/>
      <c r="H30" s="1258"/>
      <c r="I30" s="1261"/>
      <c r="J30" s="1261"/>
      <c r="K30" s="1261"/>
      <c r="L30" s="1261"/>
      <c r="M30" s="1261"/>
      <c r="N30" s="1264"/>
      <c r="O30" s="1267"/>
      <c r="P30" s="1261"/>
      <c r="Q30" s="1261"/>
      <c r="R30" s="1261"/>
      <c r="S30" s="1261"/>
      <c r="T30" s="1261"/>
      <c r="U30" s="1264"/>
      <c r="V30" s="1267"/>
      <c r="W30" s="1261"/>
      <c r="X30" s="1261"/>
      <c r="Y30" s="1261"/>
      <c r="Z30" s="1261"/>
      <c r="AA30" s="1261"/>
      <c r="AB30" s="1264"/>
      <c r="AC30" s="1267"/>
      <c r="AD30" s="1261"/>
      <c r="AE30" s="1261"/>
      <c r="AF30" s="1261"/>
      <c r="AG30" s="1261"/>
      <c r="AH30" s="1261"/>
      <c r="AI30" s="1264"/>
      <c r="AJ30" s="1267"/>
      <c r="AK30" s="1261"/>
      <c r="AL30" s="1276"/>
      <c r="AM30" s="1281"/>
      <c r="AN30" s="1282"/>
      <c r="AO30" s="1283"/>
      <c r="AP30" s="1290"/>
      <c r="AQ30" s="1291"/>
      <c r="AR30" s="1291"/>
      <c r="AS30" s="1291"/>
      <c r="AT30" s="1292"/>
      <c r="AU30" s="1299"/>
      <c r="AV30" s="1300"/>
      <c r="AW30" s="1301"/>
      <c r="AX30" s="1305"/>
      <c r="AY30" s="1306"/>
      <c r="AZ30" s="1306"/>
      <c r="BA30" s="1306"/>
      <c r="BB30" s="1307"/>
      <c r="BC30" s="1270"/>
      <c r="BD30" s="1273"/>
      <c r="BE30" s="1273"/>
      <c r="BF30" s="1273"/>
      <c r="BG30" s="1273"/>
      <c r="BH30" s="1273"/>
      <c r="BI30" s="1273"/>
      <c r="BJ30" s="1273"/>
      <c r="BK30" s="1312"/>
      <c r="BL30" s="1270"/>
      <c r="BM30" s="1273"/>
      <c r="BN30" s="1273"/>
      <c r="BO30" s="1273"/>
      <c r="BP30" s="1273"/>
      <c r="BQ30" s="1273"/>
      <c r="BR30" s="1273"/>
      <c r="BS30" s="1273"/>
      <c r="BT30" s="1312"/>
      <c r="BU30" s="191">
        <f>AU60</f>
        <v>0</v>
      </c>
    </row>
    <row r="31" spans="1:73" ht="18.75" customHeight="1" x14ac:dyDescent="0.4">
      <c r="A31" s="1314" t="s">
        <v>188</v>
      </c>
      <c r="B31" s="1315"/>
      <c r="C31" s="1318"/>
      <c r="D31" s="1319"/>
      <c r="E31" s="1319"/>
      <c r="F31" s="1319"/>
      <c r="G31" s="1319"/>
      <c r="H31" s="1258"/>
      <c r="I31" s="1261"/>
      <c r="J31" s="1261"/>
      <c r="K31" s="1261"/>
      <c r="L31" s="1261"/>
      <c r="M31" s="1261"/>
      <c r="N31" s="1264"/>
      <c r="O31" s="1267"/>
      <c r="P31" s="1261"/>
      <c r="Q31" s="1261"/>
      <c r="R31" s="1261"/>
      <c r="S31" s="1261"/>
      <c r="T31" s="1261"/>
      <c r="U31" s="1264"/>
      <c r="V31" s="1267"/>
      <c r="W31" s="1261"/>
      <c r="X31" s="1261"/>
      <c r="Y31" s="1261"/>
      <c r="Z31" s="1261"/>
      <c r="AA31" s="1261"/>
      <c r="AB31" s="1264"/>
      <c r="AC31" s="1267"/>
      <c r="AD31" s="1261"/>
      <c r="AE31" s="1261"/>
      <c r="AF31" s="1261"/>
      <c r="AG31" s="1261"/>
      <c r="AH31" s="1261"/>
      <c r="AI31" s="1264"/>
      <c r="AJ31" s="1267"/>
      <c r="AK31" s="1261"/>
      <c r="AL31" s="1276"/>
      <c r="AM31" s="1281"/>
      <c r="AN31" s="1282"/>
      <c r="AO31" s="1283"/>
      <c r="AP31" s="1290"/>
      <c r="AQ31" s="1291"/>
      <c r="AR31" s="1291"/>
      <c r="AS31" s="1291"/>
      <c r="AT31" s="1292"/>
      <c r="AU31" s="1322"/>
      <c r="AV31" s="1323"/>
      <c r="AW31" s="208" t="s">
        <v>15</v>
      </c>
      <c r="AX31" s="1305"/>
      <c r="AY31" s="1306"/>
      <c r="AZ31" s="1306"/>
      <c r="BA31" s="1306"/>
      <c r="BB31" s="1307"/>
      <c r="BC31" s="1270"/>
      <c r="BD31" s="1273"/>
      <c r="BE31" s="1273"/>
      <c r="BF31" s="1273"/>
      <c r="BG31" s="1273"/>
      <c r="BH31" s="1273"/>
      <c r="BI31" s="1273"/>
      <c r="BJ31" s="1273"/>
      <c r="BK31" s="1312"/>
      <c r="BL31" s="1270"/>
      <c r="BM31" s="1273"/>
      <c r="BN31" s="1273"/>
      <c r="BO31" s="1273"/>
      <c r="BP31" s="1273"/>
      <c r="BQ31" s="1273"/>
      <c r="BR31" s="1273"/>
      <c r="BS31" s="1273"/>
      <c r="BT31" s="1312"/>
    </row>
    <row r="32" spans="1:73" ht="18.75" customHeight="1" x14ac:dyDescent="0.4">
      <c r="A32" s="1316"/>
      <c r="B32" s="1317"/>
      <c r="C32" s="1320"/>
      <c r="D32" s="1321"/>
      <c r="E32" s="1321"/>
      <c r="F32" s="1321"/>
      <c r="G32" s="1321"/>
      <c r="H32" s="1259"/>
      <c r="I32" s="1262"/>
      <c r="J32" s="1262"/>
      <c r="K32" s="1262"/>
      <c r="L32" s="1262"/>
      <c r="M32" s="1262"/>
      <c r="N32" s="1265"/>
      <c r="O32" s="1268"/>
      <c r="P32" s="1262"/>
      <c r="Q32" s="1262"/>
      <c r="R32" s="1262"/>
      <c r="S32" s="1262"/>
      <c r="T32" s="1262"/>
      <c r="U32" s="1265"/>
      <c r="V32" s="1268"/>
      <c r="W32" s="1262"/>
      <c r="X32" s="1262"/>
      <c r="Y32" s="1262"/>
      <c r="Z32" s="1262"/>
      <c r="AA32" s="1262"/>
      <c r="AB32" s="1265"/>
      <c r="AC32" s="1268"/>
      <c r="AD32" s="1262"/>
      <c r="AE32" s="1262"/>
      <c r="AF32" s="1262"/>
      <c r="AG32" s="1262"/>
      <c r="AH32" s="1262"/>
      <c r="AI32" s="1265"/>
      <c r="AJ32" s="1268"/>
      <c r="AK32" s="1262"/>
      <c r="AL32" s="1277"/>
      <c r="AM32" s="1284"/>
      <c r="AN32" s="1285"/>
      <c r="AO32" s="1286"/>
      <c r="AP32" s="1293"/>
      <c r="AQ32" s="1294"/>
      <c r="AR32" s="1294"/>
      <c r="AS32" s="1294"/>
      <c r="AT32" s="1295"/>
      <c r="AU32" s="1324"/>
      <c r="AV32" s="1325"/>
      <c r="AW32" s="209" t="s">
        <v>311</v>
      </c>
      <c r="AX32" s="1308"/>
      <c r="AY32" s="1309"/>
      <c r="AZ32" s="1309"/>
      <c r="BA32" s="1309"/>
      <c r="BB32" s="1310"/>
      <c r="BC32" s="1271"/>
      <c r="BD32" s="1274"/>
      <c r="BE32" s="1274"/>
      <c r="BF32" s="1274"/>
      <c r="BG32" s="1274"/>
      <c r="BH32" s="1274"/>
      <c r="BI32" s="1274"/>
      <c r="BJ32" s="1274"/>
      <c r="BK32" s="1313"/>
      <c r="BL32" s="1271"/>
      <c r="BM32" s="1274"/>
      <c r="BN32" s="1274"/>
      <c r="BO32" s="1274"/>
      <c r="BP32" s="1274"/>
      <c r="BQ32" s="1274"/>
      <c r="BR32" s="1274"/>
      <c r="BS32" s="1274"/>
      <c r="BT32" s="1313"/>
    </row>
    <row r="33" spans="1:72" ht="18.75" customHeight="1" x14ac:dyDescent="0.4">
      <c r="A33" s="1249" t="s">
        <v>145</v>
      </c>
      <c r="B33" s="1250"/>
      <c r="C33" s="1253"/>
      <c r="D33" s="1254"/>
      <c r="E33" s="1254"/>
      <c r="F33" s="1254"/>
      <c r="G33" s="1254"/>
      <c r="H33" s="1257"/>
      <c r="I33" s="1260"/>
      <c r="J33" s="1260"/>
      <c r="K33" s="1260"/>
      <c r="L33" s="1260"/>
      <c r="M33" s="1260"/>
      <c r="N33" s="1263"/>
      <c r="O33" s="1266"/>
      <c r="P33" s="1260"/>
      <c r="Q33" s="1260"/>
      <c r="R33" s="1260"/>
      <c r="S33" s="1260"/>
      <c r="T33" s="1260"/>
      <c r="U33" s="1263"/>
      <c r="V33" s="1266"/>
      <c r="W33" s="1260"/>
      <c r="X33" s="1260"/>
      <c r="Y33" s="1260"/>
      <c r="Z33" s="1260"/>
      <c r="AA33" s="1260"/>
      <c r="AB33" s="1263"/>
      <c r="AC33" s="1266"/>
      <c r="AD33" s="1260"/>
      <c r="AE33" s="1260"/>
      <c r="AF33" s="1260"/>
      <c r="AG33" s="1260"/>
      <c r="AH33" s="1260"/>
      <c r="AI33" s="1263"/>
      <c r="AJ33" s="1266"/>
      <c r="AK33" s="1260"/>
      <c r="AL33" s="1275"/>
      <c r="AM33" s="1278">
        <f>SUM(BL33:BT34)</f>
        <v>0</v>
      </c>
      <c r="AN33" s="1279"/>
      <c r="AO33" s="1280"/>
      <c r="AP33" s="1287"/>
      <c r="AQ33" s="1288"/>
      <c r="AR33" s="1288"/>
      <c r="AS33" s="1288"/>
      <c r="AT33" s="1289"/>
      <c r="AU33" s="1296" t="s">
        <v>310</v>
      </c>
      <c r="AV33" s="1297"/>
      <c r="AW33" s="1298"/>
      <c r="AX33" s="1302"/>
      <c r="AY33" s="1303"/>
      <c r="AZ33" s="1303"/>
      <c r="BA33" s="1303"/>
      <c r="BB33" s="1304"/>
      <c r="BC33" s="1269">
        <f t="shared" ref="BC33:BK33" si="13">COUNTIF($H33:$AL34,BC$6)</f>
        <v>0</v>
      </c>
      <c r="BD33" s="1272">
        <f t="shared" si="13"/>
        <v>0</v>
      </c>
      <c r="BE33" s="1272">
        <f t="shared" si="13"/>
        <v>0</v>
      </c>
      <c r="BF33" s="1272">
        <f t="shared" si="13"/>
        <v>0</v>
      </c>
      <c r="BG33" s="1272">
        <f t="shared" si="13"/>
        <v>0</v>
      </c>
      <c r="BH33" s="1272">
        <f t="shared" si="13"/>
        <v>0</v>
      </c>
      <c r="BI33" s="1272">
        <f t="shared" si="13"/>
        <v>0</v>
      </c>
      <c r="BJ33" s="1272">
        <f t="shared" si="13"/>
        <v>0</v>
      </c>
      <c r="BK33" s="1311">
        <f t="shared" si="13"/>
        <v>0</v>
      </c>
      <c r="BL33" s="1269">
        <f t="shared" ref="BL33:BT33" si="14">BC33*BC$42*24</f>
        <v>0</v>
      </c>
      <c r="BM33" s="1272">
        <f t="shared" si="14"/>
        <v>0</v>
      </c>
      <c r="BN33" s="1272">
        <f t="shared" si="14"/>
        <v>0</v>
      </c>
      <c r="BO33" s="1272">
        <f t="shared" si="14"/>
        <v>0</v>
      </c>
      <c r="BP33" s="1272">
        <f t="shared" si="14"/>
        <v>0</v>
      </c>
      <c r="BQ33" s="1272">
        <f t="shared" si="14"/>
        <v>0</v>
      </c>
      <c r="BR33" s="1272">
        <f t="shared" si="14"/>
        <v>0</v>
      </c>
      <c r="BS33" s="1272">
        <f t="shared" si="14"/>
        <v>0</v>
      </c>
      <c r="BT33" s="1311">
        <f t="shared" si="14"/>
        <v>0</v>
      </c>
    </row>
    <row r="34" spans="1:72" ht="18.75" customHeight="1" x14ac:dyDescent="0.4">
      <c r="A34" s="1251"/>
      <c r="B34" s="1252"/>
      <c r="C34" s="1255"/>
      <c r="D34" s="1256"/>
      <c r="E34" s="1256"/>
      <c r="F34" s="1256"/>
      <c r="G34" s="1256"/>
      <c r="H34" s="1258"/>
      <c r="I34" s="1261"/>
      <c r="J34" s="1261"/>
      <c r="K34" s="1261"/>
      <c r="L34" s="1261"/>
      <c r="M34" s="1261"/>
      <c r="N34" s="1264"/>
      <c r="O34" s="1267"/>
      <c r="P34" s="1261"/>
      <c r="Q34" s="1261"/>
      <c r="R34" s="1261"/>
      <c r="S34" s="1261"/>
      <c r="T34" s="1261"/>
      <c r="U34" s="1264"/>
      <c r="V34" s="1267"/>
      <c r="W34" s="1261"/>
      <c r="X34" s="1261"/>
      <c r="Y34" s="1261"/>
      <c r="Z34" s="1261"/>
      <c r="AA34" s="1261"/>
      <c r="AB34" s="1264"/>
      <c r="AC34" s="1267"/>
      <c r="AD34" s="1261"/>
      <c r="AE34" s="1261"/>
      <c r="AF34" s="1261"/>
      <c r="AG34" s="1261"/>
      <c r="AH34" s="1261"/>
      <c r="AI34" s="1264"/>
      <c r="AJ34" s="1267"/>
      <c r="AK34" s="1261"/>
      <c r="AL34" s="1276"/>
      <c r="AM34" s="1281"/>
      <c r="AN34" s="1282"/>
      <c r="AO34" s="1283"/>
      <c r="AP34" s="1290"/>
      <c r="AQ34" s="1291"/>
      <c r="AR34" s="1291"/>
      <c r="AS34" s="1291"/>
      <c r="AT34" s="1292"/>
      <c r="AU34" s="1299"/>
      <c r="AV34" s="1300"/>
      <c r="AW34" s="1301"/>
      <c r="AX34" s="1305"/>
      <c r="AY34" s="1306"/>
      <c r="AZ34" s="1306"/>
      <c r="BA34" s="1306"/>
      <c r="BB34" s="1307"/>
      <c r="BC34" s="1270"/>
      <c r="BD34" s="1273"/>
      <c r="BE34" s="1273"/>
      <c r="BF34" s="1273"/>
      <c r="BG34" s="1273"/>
      <c r="BH34" s="1273"/>
      <c r="BI34" s="1273"/>
      <c r="BJ34" s="1273"/>
      <c r="BK34" s="1312"/>
      <c r="BL34" s="1270"/>
      <c r="BM34" s="1273"/>
      <c r="BN34" s="1273"/>
      <c r="BO34" s="1273"/>
      <c r="BP34" s="1273"/>
      <c r="BQ34" s="1273"/>
      <c r="BR34" s="1273"/>
      <c r="BS34" s="1273"/>
      <c r="BT34" s="1312"/>
    </row>
    <row r="35" spans="1:72" ht="18.75" customHeight="1" x14ac:dyDescent="0.4">
      <c r="A35" s="1314" t="s">
        <v>188</v>
      </c>
      <c r="B35" s="1315"/>
      <c r="C35" s="1318"/>
      <c r="D35" s="1319"/>
      <c r="E35" s="1319"/>
      <c r="F35" s="1319"/>
      <c r="G35" s="1319"/>
      <c r="H35" s="1258"/>
      <c r="I35" s="1261"/>
      <c r="J35" s="1261"/>
      <c r="K35" s="1261"/>
      <c r="L35" s="1261"/>
      <c r="M35" s="1261"/>
      <c r="N35" s="1264"/>
      <c r="O35" s="1267"/>
      <c r="P35" s="1261"/>
      <c r="Q35" s="1261"/>
      <c r="R35" s="1261"/>
      <c r="S35" s="1261"/>
      <c r="T35" s="1261"/>
      <c r="U35" s="1264"/>
      <c r="V35" s="1267"/>
      <c r="W35" s="1261"/>
      <c r="X35" s="1261"/>
      <c r="Y35" s="1261"/>
      <c r="Z35" s="1261"/>
      <c r="AA35" s="1261"/>
      <c r="AB35" s="1264"/>
      <c r="AC35" s="1267"/>
      <c r="AD35" s="1261"/>
      <c r="AE35" s="1261"/>
      <c r="AF35" s="1261"/>
      <c r="AG35" s="1261"/>
      <c r="AH35" s="1261"/>
      <c r="AI35" s="1264"/>
      <c r="AJ35" s="1267"/>
      <c r="AK35" s="1261"/>
      <c r="AL35" s="1276"/>
      <c r="AM35" s="1281"/>
      <c r="AN35" s="1282"/>
      <c r="AO35" s="1283"/>
      <c r="AP35" s="1290"/>
      <c r="AQ35" s="1291"/>
      <c r="AR35" s="1291"/>
      <c r="AS35" s="1291"/>
      <c r="AT35" s="1292"/>
      <c r="AU35" s="1322"/>
      <c r="AV35" s="1323"/>
      <c r="AW35" s="208" t="s">
        <v>15</v>
      </c>
      <c r="AX35" s="1305"/>
      <c r="AY35" s="1306"/>
      <c r="AZ35" s="1306"/>
      <c r="BA35" s="1306"/>
      <c r="BB35" s="1307"/>
      <c r="BC35" s="1270"/>
      <c r="BD35" s="1273"/>
      <c r="BE35" s="1273"/>
      <c r="BF35" s="1273"/>
      <c r="BG35" s="1273"/>
      <c r="BH35" s="1273"/>
      <c r="BI35" s="1273"/>
      <c r="BJ35" s="1273"/>
      <c r="BK35" s="1312"/>
      <c r="BL35" s="1270"/>
      <c r="BM35" s="1273"/>
      <c r="BN35" s="1273"/>
      <c r="BO35" s="1273"/>
      <c r="BP35" s="1273"/>
      <c r="BQ35" s="1273"/>
      <c r="BR35" s="1273"/>
      <c r="BS35" s="1273"/>
      <c r="BT35" s="1312"/>
    </row>
    <row r="36" spans="1:72" ht="18.75" customHeight="1" x14ac:dyDescent="0.4">
      <c r="A36" s="1316"/>
      <c r="B36" s="1317"/>
      <c r="C36" s="1320"/>
      <c r="D36" s="1321"/>
      <c r="E36" s="1321"/>
      <c r="F36" s="1321"/>
      <c r="G36" s="1321"/>
      <c r="H36" s="1259"/>
      <c r="I36" s="1262"/>
      <c r="J36" s="1262"/>
      <c r="K36" s="1262"/>
      <c r="L36" s="1262"/>
      <c r="M36" s="1262"/>
      <c r="N36" s="1265"/>
      <c r="O36" s="1268"/>
      <c r="P36" s="1262"/>
      <c r="Q36" s="1262"/>
      <c r="R36" s="1262"/>
      <c r="S36" s="1262"/>
      <c r="T36" s="1262"/>
      <c r="U36" s="1265"/>
      <c r="V36" s="1268"/>
      <c r="W36" s="1262"/>
      <c r="X36" s="1262"/>
      <c r="Y36" s="1262"/>
      <c r="Z36" s="1262"/>
      <c r="AA36" s="1262"/>
      <c r="AB36" s="1265"/>
      <c r="AC36" s="1268"/>
      <c r="AD36" s="1262"/>
      <c r="AE36" s="1262"/>
      <c r="AF36" s="1262"/>
      <c r="AG36" s="1262"/>
      <c r="AH36" s="1262"/>
      <c r="AI36" s="1265"/>
      <c r="AJ36" s="1268"/>
      <c r="AK36" s="1262"/>
      <c r="AL36" s="1277"/>
      <c r="AM36" s="1284"/>
      <c r="AN36" s="1285"/>
      <c r="AO36" s="1286"/>
      <c r="AP36" s="1293"/>
      <c r="AQ36" s="1294"/>
      <c r="AR36" s="1294"/>
      <c r="AS36" s="1294"/>
      <c r="AT36" s="1295"/>
      <c r="AU36" s="1324"/>
      <c r="AV36" s="1325"/>
      <c r="AW36" s="209" t="s">
        <v>311</v>
      </c>
      <c r="AX36" s="1308"/>
      <c r="AY36" s="1309"/>
      <c r="AZ36" s="1309"/>
      <c r="BA36" s="1309"/>
      <c r="BB36" s="1310"/>
      <c r="BC36" s="1271"/>
      <c r="BD36" s="1274"/>
      <c r="BE36" s="1274"/>
      <c r="BF36" s="1274"/>
      <c r="BG36" s="1274"/>
      <c r="BH36" s="1274"/>
      <c r="BI36" s="1274"/>
      <c r="BJ36" s="1274"/>
      <c r="BK36" s="1313"/>
      <c r="BL36" s="1271"/>
      <c r="BM36" s="1274"/>
      <c r="BN36" s="1274"/>
      <c r="BO36" s="1274"/>
      <c r="BP36" s="1274"/>
      <c r="BQ36" s="1274"/>
      <c r="BR36" s="1274"/>
      <c r="BS36" s="1274"/>
      <c r="BT36" s="1313"/>
    </row>
    <row r="37" spans="1:72" ht="18.75" customHeight="1" x14ac:dyDescent="0.4">
      <c r="A37" s="1249" t="s">
        <v>145</v>
      </c>
      <c r="B37" s="1250"/>
      <c r="C37" s="1253"/>
      <c r="D37" s="1254"/>
      <c r="E37" s="1254"/>
      <c r="F37" s="1254"/>
      <c r="G37" s="1254"/>
      <c r="H37" s="1257"/>
      <c r="I37" s="1260"/>
      <c r="J37" s="1260"/>
      <c r="K37" s="1260"/>
      <c r="L37" s="1260"/>
      <c r="M37" s="1260"/>
      <c r="N37" s="1263"/>
      <c r="O37" s="1266"/>
      <c r="P37" s="1260"/>
      <c r="Q37" s="1260"/>
      <c r="R37" s="1260"/>
      <c r="S37" s="1260"/>
      <c r="T37" s="1260"/>
      <c r="U37" s="1263"/>
      <c r="V37" s="1266"/>
      <c r="W37" s="1260"/>
      <c r="X37" s="1260"/>
      <c r="Y37" s="1260"/>
      <c r="Z37" s="1260"/>
      <c r="AA37" s="1260"/>
      <c r="AB37" s="1263"/>
      <c r="AC37" s="1266"/>
      <c r="AD37" s="1260"/>
      <c r="AE37" s="1260"/>
      <c r="AF37" s="1260"/>
      <c r="AG37" s="1260"/>
      <c r="AH37" s="1260"/>
      <c r="AI37" s="1263"/>
      <c r="AJ37" s="1266"/>
      <c r="AK37" s="1260"/>
      <c r="AL37" s="1275"/>
      <c r="AM37" s="1278">
        <f>SUM(BL37:BT38)</f>
        <v>0</v>
      </c>
      <c r="AN37" s="1279"/>
      <c r="AO37" s="1280"/>
      <c r="AP37" s="1287"/>
      <c r="AQ37" s="1288"/>
      <c r="AR37" s="1288"/>
      <c r="AS37" s="1288"/>
      <c r="AT37" s="1289"/>
      <c r="AU37" s="1296" t="s">
        <v>310</v>
      </c>
      <c r="AV37" s="1297"/>
      <c r="AW37" s="1298"/>
      <c r="AX37" s="1302"/>
      <c r="AY37" s="1303"/>
      <c r="AZ37" s="1303"/>
      <c r="BA37" s="1303"/>
      <c r="BB37" s="1304"/>
      <c r="BC37" s="1269">
        <f t="shared" ref="BC37:BK37" si="15">COUNTIF($H37:$AL38,BC$6)</f>
        <v>0</v>
      </c>
      <c r="BD37" s="1272">
        <f t="shared" si="15"/>
        <v>0</v>
      </c>
      <c r="BE37" s="1272">
        <f t="shared" si="15"/>
        <v>0</v>
      </c>
      <c r="BF37" s="1272">
        <f t="shared" si="15"/>
        <v>0</v>
      </c>
      <c r="BG37" s="1272">
        <f t="shared" si="15"/>
        <v>0</v>
      </c>
      <c r="BH37" s="1272">
        <f t="shared" si="15"/>
        <v>0</v>
      </c>
      <c r="BI37" s="1272">
        <f t="shared" si="15"/>
        <v>0</v>
      </c>
      <c r="BJ37" s="1272">
        <f t="shared" si="15"/>
        <v>0</v>
      </c>
      <c r="BK37" s="1311">
        <f t="shared" si="15"/>
        <v>0</v>
      </c>
      <c r="BL37" s="1269">
        <f t="shared" ref="BL37:BT37" si="16">BC37*BC$42*24</f>
        <v>0</v>
      </c>
      <c r="BM37" s="1272">
        <f t="shared" si="16"/>
        <v>0</v>
      </c>
      <c r="BN37" s="1272">
        <f t="shared" si="16"/>
        <v>0</v>
      </c>
      <c r="BO37" s="1272">
        <f t="shared" si="16"/>
        <v>0</v>
      </c>
      <c r="BP37" s="1272">
        <f t="shared" si="16"/>
        <v>0</v>
      </c>
      <c r="BQ37" s="1272">
        <f t="shared" si="16"/>
        <v>0</v>
      </c>
      <c r="BR37" s="1272">
        <f t="shared" si="16"/>
        <v>0</v>
      </c>
      <c r="BS37" s="1272">
        <f t="shared" si="16"/>
        <v>0</v>
      </c>
      <c r="BT37" s="1311">
        <f t="shared" si="16"/>
        <v>0</v>
      </c>
    </row>
    <row r="38" spans="1:72" ht="18.75" customHeight="1" x14ac:dyDescent="0.4">
      <c r="A38" s="1251"/>
      <c r="B38" s="1252"/>
      <c r="C38" s="1255"/>
      <c r="D38" s="1256"/>
      <c r="E38" s="1256"/>
      <c r="F38" s="1256"/>
      <c r="G38" s="1256"/>
      <c r="H38" s="1258"/>
      <c r="I38" s="1261"/>
      <c r="J38" s="1261"/>
      <c r="K38" s="1261"/>
      <c r="L38" s="1261"/>
      <c r="M38" s="1261"/>
      <c r="N38" s="1264"/>
      <c r="O38" s="1267"/>
      <c r="P38" s="1261"/>
      <c r="Q38" s="1261"/>
      <c r="R38" s="1261"/>
      <c r="S38" s="1261"/>
      <c r="T38" s="1261"/>
      <c r="U38" s="1264"/>
      <c r="V38" s="1267"/>
      <c r="W38" s="1261"/>
      <c r="X38" s="1261"/>
      <c r="Y38" s="1261"/>
      <c r="Z38" s="1261"/>
      <c r="AA38" s="1261"/>
      <c r="AB38" s="1264"/>
      <c r="AC38" s="1267"/>
      <c r="AD38" s="1261"/>
      <c r="AE38" s="1261"/>
      <c r="AF38" s="1261"/>
      <c r="AG38" s="1261"/>
      <c r="AH38" s="1261"/>
      <c r="AI38" s="1264"/>
      <c r="AJ38" s="1267"/>
      <c r="AK38" s="1261"/>
      <c r="AL38" s="1276"/>
      <c r="AM38" s="1281"/>
      <c r="AN38" s="1282"/>
      <c r="AO38" s="1283"/>
      <c r="AP38" s="1290"/>
      <c r="AQ38" s="1291"/>
      <c r="AR38" s="1291"/>
      <c r="AS38" s="1291"/>
      <c r="AT38" s="1292"/>
      <c r="AU38" s="1299"/>
      <c r="AV38" s="1300"/>
      <c r="AW38" s="1301"/>
      <c r="AX38" s="1305"/>
      <c r="AY38" s="1306"/>
      <c r="AZ38" s="1306"/>
      <c r="BA38" s="1306"/>
      <c r="BB38" s="1307"/>
      <c r="BC38" s="1270"/>
      <c r="BD38" s="1273"/>
      <c r="BE38" s="1273"/>
      <c r="BF38" s="1273"/>
      <c r="BG38" s="1273"/>
      <c r="BH38" s="1273"/>
      <c r="BI38" s="1273"/>
      <c r="BJ38" s="1273"/>
      <c r="BK38" s="1312"/>
      <c r="BL38" s="1270"/>
      <c r="BM38" s="1273"/>
      <c r="BN38" s="1273"/>
      <c r="BO38" s="1273"/>
      <c r="BP38" s="1273"/>
      <c r="BQ38" s="1273"/>
      <c r="BR38" s="1273"/>
      <c r="BS38" s="1273"/>
      <c r="BT38" s="1312"/>
    </row>
    <row r="39" spans="1:72" ht="18.75" customHeight="1" x14ac:dyDescent="0.15">
      <c r="A39" s="1314" t="s">
        <v>188</v>
      </c>
      <c r="B39" s="1315"/>
      <c r="C39" s="1318"/>
      <c r="D39" s="1319"/>
      <c r="E39" s="1319"/>
      <c r="F39" s="1319"/>
      <c r="G39" s="1319"/>
      <c r="H39" s="1258"/>
      <c r="I39" s="1261"/>
      <c r="J39" s="1261"/>
      <c r="K39" s="1261"/>
      <c r="L39" s="1261"/>
      <c r="M39" s="1261"/>
      <c r="N39" s="1264"/>
      <c r="O39" s="1267"/>
      <c r="P39" s="1261"/>
      <c r="Q39" s="1261"/>
      <c r="R39" s="1261"/>
      <c r="S39" s="1261"/>
      <c r="T39" s="1261"/>
      <c r="U39" s="1264"/>
      <c r="V39" s="1267"/>
      <c r="W39" s="1261"/>
      <c r="X39" s="1261"/>
      <c r="Y39" s="1261"/>
      <c r="Z39" s="1261"/>
      <c r="AA39" s="1261"/>
      <c r="AB39" s="1264"/>
      <c r="AC39" s="1267"/>
      <c r="AD39" s="1261"/>
      <c r="AE39" s="1261"/>
      <c r="AF39" s="1261"/>
      <c r="AG39" s="1261"/>
      <c r="AH39" s="1261"/>
      <c r="AI39" s="1264"/>
      <c r="AJ39" s="1267"/>
      <c r="AK39" s="1261"/>
      <c r="AL39" s="1276"/>
      <c r="AM39" s="1281"/>
      <c r="AN39" s="1282"/>
      <c r="AO39" s="1283"/>
      <c r="AP39" s="1290"/>
      <c r="AQ39" s="1291"/>
      <c r="AR39" s="1291"/>
      <c r="AS39" s="1291"/>
      <c r="AT39" s="1292"/>
      <c r="AU39" s="1328"/>
      <c r="AV39" s="1329"/>
      <c r="AW39" s="208" t="s">
        <v>15</v>
      </c>
      <c r="AX39" s="1305"/>
      <c r="AY39" s="1306"/>
      <c r="AZ39" s="1306"/>
      <c r="BA39" s="1306"/>
      <c r="BB39" s="1307"/>
      <c r="BC39" s="1270"/>
      <c r="BD39" s="1273"/>
      <c r="BE39" s="1273"/>
      <c r="BF39" s="1273"/>
      <c r="BG39" s="1273"/>
      <c r="BH39" s="1273"/>
      <c r="BI39" s="1273"/>
      <c r="BJ39" s="1273"/>
      <c r="BK39" s="1312"/>
      <c r="BL39" s="1270"/>
      <c r="BM39" s="1273"/>
      <c r="BN39" s="1273"/>
      <c r="BO39" s="1273"/>
      <c r="BP39" s="1273"/>
      <c r="BQ39" s="1273"/>
      <c r="BR39" s="1273"/>
      <c r="BS39" s="1273"/>
      <c r="BT39" s="1312"/>
    </row>
    <row r="40" spans="1:72" ht="18.75" customHeight="1" x14ac:dyDescent="0.15">
      <c r="A40" s="1316"/>
      <c r="B40" s="1317"/>
      <c r="C40" s="1320"/>
      <c r="D40" s="1321"/>
      <c r="E40" s="1321"/>
      <c r="F40" s="1321"/>
      <c r="G40" s="1321"/>
      <c r="H40" s="1259"/>
      <c r="I40" s="1262"/>
      <c r="J40" s="1262"/>
      <c r="K40" s="1262"/>
      <c r="L40" s="1262"/>
      <c r="M40" s="1262"/>
      <c r="N40" s="1265"/>
      <c r="O40" s="1268"/>
      <c r="P40" s="1262"/>
      <c r="Q40" s="1262"/>
      <c r="R40" s="1262"/>
      <c r="S40" s="1262"/>
      <c r="T40" s="1262"/>
      <c r="U40" s="1265"/>
      <c r="V40" s="1268"/>
      <c r="W40" s="1262"/>
      <c r="X40" s="1262"/>
      <c r="Y40" s="1262"/>
      <c r="Z40" s="1262"/>
      <c r="AA40" s="1262"/>
      <c r="AB40" s="1265"/>
      <c r="AC40" s="1268"/>
      <c r="AD40" s="1262"/>
      <c r="AE40" s="1262"/>
      <c r="AF40" s="1262"/>
      <c r="AG40" s="1262"/>
      <c r="AH40" s="1262"/>
      <c r="AI40" s="1265"/>
      <c r="AJ40" s="1268"/>
      <c r="AK40" s="1262"/>
      <c r="AL40" s="1277"/>
      <c r="AM40" s="1284"/>
      <c r="AN40" s="1285"/>
      <c r="AO40" s="1286"/>
      <c r="AP40" s="1293"/>
      <c r="AQ40" s="1294"/>
      <c r="AR40" s="1294"/>
      <c r="AS40" s="1294"/>
      <c r="AT40" s="1295"/>
      <c r="AU40" s="1330"/>
      <c r="AV40" s="1331"/>
      <c r="AW40" s="209" t="s">
        <v>311</v>
      </c>
      <c r="AX40" s="1308"/>
      <c r="AY40" s="1309"/>
      <c r="AZ40" s="1309"/>
      <c r="BA40" s="1309"/>
      <c r="BB40" s="1310"/>
      <c r="BC40" s="1271"/>
      <c r="BD40" s="1274"/>
      <c r="BE40" s="1274"/>
      <c r="BF40" s="1274"/>
      <c r="BG40" s="1274"/>
      <c r="BH40" s="1274"/>
      <c r="BI40" s="1274"/>
      <c r="BJ40" s="1274"/>
      <c r="BK40" s="1313"/>
      <c r="BL40" s="1271"/>
      <c r="BM40" s="1274"/>
      <c r="BN40" s="1274"/>
      <c r="BO40" s="1274"/>
      <c r="BP40" s="1274"/>
      <c r="BQ40" s="1274"/>
      <c r="BR40" s="1274"/>
      <c r="BS40" s="1274"/>
      <c r="BT40" s="1313"/>
    </row>
    <row r="41" spans="1:72" ht="18.75" customHeight="1" thickBot="1" x14ac:dyDescent="0.45">
      <c r="A41" s="1332" t="s">
        <v>312</v>
      </c>
      <c r="B41" s="1333"/>
      <c r="C41" s="1333"/>
      <c r="D41" s="1333"/>
      <c r="E41" s="1333"/>
      <c r="F41" s="1333"/>
      <c r="G41" s="1333"/>
      <c r="H41" s="210">
        <v>1</v>
      </c>
      <c r="I41" s="211">
        <v>2</v>
      </c>
      <c r="J41" s="211">
        <v>3</v>
      </c>
      <c r="K41" s="211">
        <v>4</v>
      </c>
      <c r="L41" s="211">
        <v>5</v>
      </c>
      <c r="M41" s="211">
        <v>6</v>
      </c>
      <c r="N41" s="212">
        <v>7</v>
      </c>
      <c r="O41" s="213">
        <v>8</v>
      </c>
      <c r="P41" s="211">
        <v>9</v>
      </c>
      <c r="Q41" s="211">
        <v>10</v>
      </c>
      <c r="R41" s="211">
        <v>11</v>
      </c>
      <c r="S41" s="211">
        <v>12</v>
      </c>
      <c r="T41" s="211">
        <v>13</v>
      </c>
      <c r="U41" s="214">
        <v>14</v>
      </c>
      <c r="V41" s="215">
        <v>15</v>
      </c>
      <c r="W41" s="211">
        <v>16</v>
      </c>
      <c r="X41" s="211">
        <v>17</v>
      </c>
      <c r="Y41" s="211">
        <v>18</v>
      </c>
      <c r="Z41" s="211">
        <v>19</v>
      </c>
      <c r="AA41" s="216">
        <v>20</v>
      </c>
      <c r="AB41" s="217">
        <v>21</v>
      </c>
      <c r="AC41" s="218">
        <v>22</v>
      </c>
      <c r="AD41" s="216">
        <v>23</v>
      </c>
      <c r="AE41" s="216">
        <v>24</v>
      </c>
      <c r="AF41" s="216">
        <v>25</v>
      </c>
      <c r="AG41" s="216">
        <v>26</v>
      </c>
      <c r="AH41" s="216">
        <v>27</v>
      </c>
      <c r="AI41" s="219">
        <v>28</v>
      </c>
      <c r="AJ41" s="220">
        <v>29</v>
      </c>
      <c r="AK41" s="216">
        <v>30</v>
      </c>
      <c r="AL41" s="221">
        <v>31</v>
      </c>
      <c r="AM41" s="1334" t="s">
        <v>203</v>
      </c>
      <c r="AN41" s="1335"/>
      <c r="AO41" s="1336"/>
      <c r="AP41" s="1334" t="s">
        <v>273</v>
      </c>
      <c r="AQ41" s="1334"/>
      <c r="AR41" s="1334"/>
      <c r="AS41" s="1337"/>
      <c r="AT41" s="1337"/>
      <c r="AU41" s="1337" t="s">
        <v>313</v>
      </c>
      <c r="AV41" s="1337"/>
      <c r="AW41" s="1337"/>
      <c r="AX41" s="1338" t="s">
        <v>200</v>
      </c>
      <c r="AY41" s="1338"/>
      <c r="AZ41" s="1338"/>
      <c r="BA41" s="1338"/>
      <c r="BB41" s="1338"/>
      <c r="BC41" s="1332" t="s">
        <v>276</v>
      </c>
      <c r="BD41" s="1333"/>
      <c r="BE41" s="1333"/>
      <c r="BF41" s="1333"/>
      <c r="BG41" s="1333"/>
      <c r="BH41" s="1333"/>
      <c r="BI41" s="1333"/>
      <c r="BJ41" s="1333"/>
      <c r="BK41" s="1339"/>
      <c r="BL41" s="1332" t="s">
        <v>314</v>
      </c>
      <c r="BM41" s="1333"/>
      <c r="BN41" s="1333"/>
      <c r="BO41" s="1333"/>
      <c r="BP41" s="1333"/>
      <c r="BQ41" s="1333"/>
      <c r="BR41" s="1333"/>
      <c r="BS41" s="1333"/>
      <c r="BT41" s="1339"/>
    </row>
    <row r="42" spans="1:72" ht="18.75" customHeight="1" thickTop="1" x14ac:dyDescent="0.4">
      <c r="A42" s="192" t="s">
        <v>87</v>
      </c>
      <c r="B42" s="189" t="s">
        <v>315</v>
      </c>
      <c r="C42" s="189"/>
      <c r="D42" s="189"/>
      <c r="AA42" s="1340" t="s">
        <v>316</v>
      </c>
      <c r="AB42" s="1341"/>
      <c r="AC42" s="1341"/>
      <c r="AD42" s="1342"/>
      <c r="AE42" s="1349" t="s">
        <v>317</v>
      </c>
      <c r="AF42" s="1351" t="s">
        <v>318</v>
      </c>
      <c r="AG42" s="1353"/>
      <c r="AH42" s="1353"/>
      <c r="AI42" s="1355" t="s">
        <v>319</v>
      </c>
      <c r="AJ42" s="1357"/>
      <c r="AK42" s="1357"/>
      <c r="AL42" s="1359" t="s">
        <v>320</v>
      </c>
      <c r="AM42" s="1349" t="s">
        <v>321</v>
      </c>
      <c r="AN42" s="1351" t="s">
        <v>318</v>
      </c>
      <c r="AO42" s="1353"/>
      <c r="AP42" s="1353"/>
      <c r="AQ42" s="1355" t="s">
        <v>319</v>
      </c>
      <c r="AR42" s="1357"/>
      <c r="AS42" s="1357"/>
      <c r="AT42" s="1359" t="s">
        <v>320</v>
      </c>
      <c r="AU42" s="1349" t="s">
        <v>322</v>
      </c>
      <c r="AV42" s="1351" t="s">
        <v>318</v>
      </c>
      <c r="AW42" s="1353"/>
      <c r="AX42" s="1353"/>
      <c r="AY42" s="1355" t="s">
        <v>319</v>
      </c>
      <c r="AZ42" s="1357"/>
      <c r="BA42" s="1357"/>
      <c r="BB42" s="1361" t="s">
        <v>320</v>
      </c>
      <c r="BC42" s="191">
        <f>IF($AJ$42&gt;$AG$42,$AJ$42-$AG$42,$AJ$42+1-$AG$42)</f>
        <v>1</v>
      </c>
      <c r="BD42" s="191">
        <f>IF($AJ$44&gt;$AG$44,$AJ$44-$AG$44,$AJ$44+1-$AG$44)</f>
        <v>1</v>
      </c>
      <c r="BE42" s="191">
        <f>IF($AJ$46&gt;$AG$46,$AJ$46-$AG$46,$AJ$46+1-$AG$46)</f>
        <v>1</v>
      </c>
      <c r="BF42" s="191">
        <f>IF($AR$42&gt;$AO$42,$AR$42-$AO$42,$AR$42+1-$AO$42)</f>
        <v>1</v>
      </c>
      <c r="BG42" s="191">
        <f>IF($AR$44&gt;$AO$44,$AR$44-$AO$44,$AR$44+1-$AO$44)</f>
        <v>1</v>
      </c>
      <c r="BH42" s="191">
        <f>IF($AR$46&gt;$AO$46,$AR$46-$AO$46,$AR$46+1-$AO$46)</f>
        <v>1</v>
      </c>
      <c r="BI42" s="191">
        <f>IF($AZ$42&gt;$AW$42,$AZ$42-$AW$42,$AZ$42+1-$AW$42)</f>
        <v>1</v>
      </c>
      <c r="BJ42" s="191">
        <f>IF($AZ$44&gt;$AW$44,$AZ$44-$AW$44,$AZ$44+1-$AW$44)</f>
        <v>1</v>
      </c>
      <c r="BK42" s="191">
        <f>IF($AZ$46&gt;$AW$46,$AZ$46-$AW$46,$AZ$46+1-$AW$46)</f>
        <v>1</v>
      </c>
    </row>
    <row r="43" spans="1:72" ht="18.75" customHeight="1" x14ac:dyDescent="0.4">
      <c r="A43" s="189"/>
      <c r="B43" s="189" t="s">
        <v>371</v>
      </c>
      <c r="C43" s="222"/>
      <c r="D43" s="222"/>
      <c r="E43" s="223"/>
      <c r="F43" s="223"/>
      <c r="G43" s="223"/>
      <c r="H43" s="223"/>
      <c r="I43" s="223"/>
      <c r="J43" s="223"/>
      <c r="K43" s="223"/>
      <c r="L43" s="223"/>
      <c r="M43" s="223"/>
      <c r="N43" s="223"/>
      <c r="O43" s="223"/>
      <c r="P43" s="223"/>
      <c r="Q43" s="223"/>
      <c r="R43" s="223"/>
      <c r="S43" s="223"/>
      <c r="T43" s="224"/>
      <c r="U43" s="224"/>
      <c r="V43" s="224"/>
      <c r="W43" s="224"/>
      <c r="X43" s="224"/>
      <c r="Y43" s="225"/>
      <c r="Z43" s="225"/>
      <c r="AA43" s="1343"/>
      <c r="AB43" s="1344"/>
      <c r="AC43" s="1344"/>
      <c r="AD43" s="1345"/>
      <c r="AE43" s="1350"/>
      <c r="AF43" s="1352"/>
      <c r="AG43" s="1354"/>
      <c r="AH43" s="1354"/>
      <c r="AI43" s="1356"/>
      <c r="AJ43" s="1358"/>
      <c r="AK43" s="1358"/>
      <c r="AL43" s="1360"/>
      <c r="AM43" s="1350"/>
      <c r="AN43" s="1352"/>
      <c r="AO43" s="1354"/>
      <c r="AP43" s="1354"/>
      <c r="AQ43" s="1356"/>
      <c r="AR43" s="1358"/>
      <c r="AS43" s="1358"/>
      <c r="AT43" s="1360"/>
      <c r="AU43" s="1350"/>
      <c r="AV43" s="1352"/>
      <c r="AW43" s="1354"/>
      <c r="AX43" s="1354"/>
      <c r="AY43" s="1356"/>
      <c r="AZ43" s="1358"/>
      <c r="BA43" s="1358"/>
      <c r="BB43" s="1362"/>
    </row>
    <row r="44" spans="1:72" ht="18.75" customHeight="1" x14ac:dyDescent="0.4">
      <c r="A44" s="222"/>
      <c r="B44" s="189" t="s">
        <v>323</v>
      </c>
      <c r="C44" s="222"/>
      <c r="D44" s="222"/>
      <c r="E44" s="223"/>
      <c r="F44" s="223"/>
      <c r="G44" s="223"/>
      <c r="H44" s="223"/>
      <c r="I44" s="223"/>
      <c r="J44" s="223"/>
      <c r="K44" s="223"/>
      <c r="L44" s="223"/>
      <c r="M44" s="223"/>
      <c r="N44" s="223"/>
      <c r="O44" s="223"/>
      <c r="P44" s="223"/>
      <c r="Q44" s="223"/>
      <c r="R44" s="223"/>
      <c r="S44" s="223"/>
      <c r="T44" s="224"/>
      <c r="U44" s="224"/>
      <c r="V44" s="224"/>
      <c r="W44" s="224"/>
      <c r="X44" s="224"/>
      <c r="Y44" s="190"/>
      <c r="Z44" s="190"/>
      <c r="AA44" s="1343"/>
      <c r="AB44" s="1344"/>
      <c r="AC44" s="1344"/>
      <c r="AD44" s="1345"/>
      <c r="AE44" s="1363" t="s">
        <v>324</v>
      </c>
      <c r="AF44" s="1364" t="s">
        <v>318</v>
      </c>
      <c r="AG44" s="1365"/>
      <c r="AH44" s="1365"/>
      <c r="AI44" s="1364" t="s">
        <v>319</v>
      </c>
      <c r="AJ44" s="1366"/>
      <c r="AK44" s="1366"/>
      <c r="AL44" s="1372" t="s">
        <v>320</v>
      </c>
      <c r="AM44" s="1363" t="s">
        <v>325</v>
      </c>
      <c r="AN44" s="1364" t="s">
        <v>318</v>
      </c>
      <c r="AO44" s="1365"/>
      <c r="AP44" s="1365"/>
      <c r="AQ44" s="1364" t="s">
        <v>319</v>
      </c>
      <c r="AR44" s="1366"/>
      <c r="AS44" s="1366"/>
      <c r="AT44" s="1372" t="s">
        <v>320</v>
      </c>
      <c r="AU44" s="1363" t="s">
        <v>326</v>
      </c>
      <c r="AV44" s="1364" t="s">
        <v>318</v>
      </c>
      <c r="AW44" s="1365"/>
      <c r="AX44" s="1365"/>
      <c r="AY44" s="1364" t="s">
        <v>319</v>
      </c>
      <c r="AZ44" s="1366"/>
      <c r="BA44" s="1366"/>
      <c r="BB44" s="1367" t="s">
        <v>320</v>
      </c>
    </row>
    <row r="45" spans="1:72" ht="18.75" customHeight="1" x14ac:dyDescent="0.4">
      <c r="A45" s="226"/>
      <c r="B45" s="189" t="s">
        <v>327</v>
      </c>
      <c r="C45" s="189"/>
      <c r="D45" s="226"/>
      <c r="E45" s="190"/>
      <c r="F45" s="190"/>
      <c r="G45" s="190"/>
      <c r="H45" s="190"/>
      <c r="I45" s="190"/>
      <c r="J45" s="190"/>
      <c r="K45" s="190"/>
      <c r="L45" s="190"/>
      <c r="M45" s="190"/>
      <c r="N45" s="190"/>
      <c r="O45" s="190"/>
      <c r="P45" s="190"/>
      <c r="Q45" s="190"/>
      <c r="R45" s="190"/>
      <c r="S45" s="190"/>
      <c r="T45" s="190"/>
      <c r="U45" s="190"/>
      <c r="V45" s="190"/>
      <c r="W45" s="190"/>
      <c r="X45" s="190"/>
      <c r="Y45" s="190"/>
      <c r="Z45" s="190"/>
      <c r="AA45" s="1343"/>
      <c r="AB45" s="1344"/>
      <c r="AC45" s="1344"/>
      <c r="AD45" s="1345"/>
      <c r="AE45" s="1350"/>
      <c r="AF45" s="1356"/>
      <c r="AG45" s="1354"/>
      <c r="AH45" s="1354"/>
      <c r="AI45" s="1356"/>
      <c r="AJ45" s="1358"/>
      <c r="AK45" s="1358"/>
      <c r="AL45" s="1360"/>
      <c r="AM45" s="1350"/>
      <c r="AN45" s="1356"/>
      <c r="AO45" s="1354"/>
      <c r="AP45" s="1354"/>
      <c r="AQ45" s="1356"/>
      <c r="AR45" s="1358"/>
      <c r="AS45" s="1358"/>
      <c r="AT45" s="1360"/>
      <c r="AU45" s="1350"/>
      <c r="AV45" s="1356"/>
      <c r="AW45" s="1354"/>
      <c r="AX45" s="1354"/>
      <c r="AY45" s="1356"/>
      <c r="AZ45" s="1358"/>
      <c r="BA45" s="1358"/>
      <c r="BB45" s="1362"/>
    </row>
    <row r="46" spans="1:72" ht="18.75" customHeight="1" x14ac:dyDescent="0.4">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343"/>
      <c r="AB46" s="1344"/>
      <c r="AC46" s="1344"/>
      <c r="AD46" s="1345"/>
      <c r="AE46" s="1363" t="s">
        <v>328</v>
      </c>
      <c r="AF46" s="1364" t="s">
        <v>318</v>
      </c>
      <c r="AG46" s="1365"/>
      <c r="AH46" s="1365"/>
      <c r="AI46" s="1364" t="s">
        <v>319</v>
      </c>
      <c r="AJ46" s="1366"/>
      <c r="AK46" s="1366"/>
      <c r="AL46" s="1372" t="s">
        <v>320</v>
      </c>
      <c r="AM46" s="1363" t="s">
        <v>329</v>
      </c>
      <c r="AN46" s="1364" t="s">
        <v>318</v>
      </c>
      <c r="AO46" s="1365"/>
      <c r="AP46" s="1365"/>
      <c r="AQ46" s="1364" t="s">
        <v>319</v>
      </c>
      <c r="AR46" s="1366"/>
      <c r="AS46" s="1366"/>
      <c r="AT46" s="1372" t="s">
        <v>320</v>
      </c>
      <c r="AU46" s="1363" t="s">
        <v>330</v>
      </c>
      <c r="AV46" s="1364" t="s">
        <v>318</v>
      </c>
      <c r="AW46" s="1365"/>
      <c r="AX46" s="1365"/>
      <c r="AY46" s="1364" t="s">
        <v>319</v>
      </c>
      <c r="AZ46" s="1366"/>
      <c r="BA46" s="1366"/>
      <c r="BB46" s="1367" t="s">
        <v>320</v>
      </c>
    </row>
    <row r="47" spans="1:72" ht="18.75" customHeight="1" thickBot="1" x14ac:dyDescent="0.45">
      <c r="AA47" s="1346"/>
      <c r="AB47" s="1347"/>
      <c r="AC47" s="1347"/>
      <c r="AD47" s="1348"/>
      <c r="AE47" s="1368"/>
      <c r="AF47" s="1369"/>
      <c r="AG47" s="1370"/>
      <c r="AH47" s="1370"/>
      <c r="AI47" s="1369"/>
      <c r="AJ47" s="1371"/>
      <c r="AK47" s="1371"/>
      <c r="AL47" s="1373"/>
      <c r="AM47" s="1368"/>
      <c r="AN47" s="1369"/>
      <c r="AO47" s="1370"/>
      <c r="AP47" s="1370"/>
      <c r="AQ47" s="1369"/>
      <c r="AR47" s="1371"/>
      <c r="AS47" s="1371"/>
      <c r="AT47" s="1373"/>
      <c r="AU47" s="1368"/>
      <c r="AV47" s="1369"/>
      <c r="AW47" s="1370"/>
      <c r="AX47" s="1370"/>
      <c r="AY47" s="1369"/>
      <c r="AZ47" s="1371"/>
      <c r="BA47" s="1371"/>
      <c r="BB47" s="1374"/>
    </row>
    <row r="48" spans="1:72" ht="18.75" customHeight="1" thickTop="1" x14ac:dyDescent="0.4"/>
    <row r="49" spans="12:34" ht="18.75" customHeight="1" x14ac:dyDescent="0.4">
      <c r="L49" s="1375"/>
      <c r="M49" s="1375"/>
      <c r="N49" s="1375"/>
      <c r="O49" s="1375"/>
      <c r="P49" s="1375"/>
      <c r="Q49" s="1375"/>
      <c r="R49" s="1375"/>
      <c r="S49" s="1375"/>
      <c r="T49" s="1375"/>
      <c r="U49" s="1375"/>
      <c r="V49" s="1375"/>
      <c r="W49" s="1375"/>
      <c r="X49" s="1375"/>
      <c r="Y49" s="1375"/>
      <c r="Z49" s="1375"/>
      <c r="AA49" s="1375"/>
      <c r="AB49" s="1375"/>
      <c r="AC49" s="1375"/>
      <c r="AD49" s="1375"/>
      <c r="AE49" s="1375"/>
      <c r="AF49" s="1375"/>
      <c r="AG49" s="1375"/>
      <c r="AH49" s="1375"/>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r:id="rId1"/>
  <headerFooter scaleWithDoc="0">
    <oddFooter>&amp;C7/29&amp;R&amp;F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7AAA5C1C-BB4C-4E76-9AC1-924E7F1D4D62}">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916A-98D0-4858-82CC-C7151189B698}">
  <sheetPr>
    <tabColor theme="7" tint="0.79998168889431442"/>
    <pageSetUpPr fitToPage="1"/>
  </sheetPr>
  <dimension ref="A1:CW114"/>
  <sheetViews>
    <sheetView view="pageBreakPreview" zoomScaleNormal="100" zoomScaleSheetLayoutView="100" workbookViewId="0"/>
  </sheetViews>
  <sheetFormatPr defaultRowHeight="16.5" x14ac:dyDescent="0.4"/>
  <cols>
    <col min="1" max="1" width="4.625" style="229" customWidth="1"/>
    <col min="2" max="7" width="2.625" style="229" customWidth="1"/>
    <col min="8" max="49" width="2.375" style="229" customWidth="1"/>
    <col min="50" max="89" width="2.625" style="229" customWidth="1"/>
    <col min="90" max="101" width="9" style="229"/>
    <col min="102" max="256" width="9" style="153"/>
    <col min="257" max="257" width="4.625" style="153" customWidth="1"/>
    <col min="258" max="263" width="2.625" style="153" customWidth="1"/>
    <col min="264" max="305" width="2.375" style="153" customWidth="1"/>
    <col min="306" max="345" width="2.625" style="153" customWidth="1"/>
    <col min="346" max="512" width="9" style="153"/>
    <col min="513" max="513" width="4.625" style="153" customWidth="1"/>
    <col min="514" max="519" width="2.625" style="153" customWidth="1"/>
    <col min="520" max="561" width="2.375" style="153" customWidth="1"/>
    <col min="562" max="601" width="2.625" style="153" customWidth="1"/>
    <col min="602" max="768" width="9" style="153"/>
    <col min="769" max="769" width="4.625" style="153" customWidth="1"/>
    <col min="770" max="775" width="2.625" style="153" customWidth="1"/>
    <col min="776" max="817" width="2.375" style="153" customWidth="1"/>
    <col min="818" max="857" width="2.625" style="153" customWidth="1"/>
    <col min="858" max="1024" width="9" style="153"/>
    <col min="1025" max="1025" width="4.625" style="153" customWidth="1"/>
    <col min="1026" max="1031" width="2.625" style="153" customWidth="1"/>
    <col min="1032" max="1073" width="2.375" style="153" customWidth="1"/>
    <col min="1074" max="1113" width="2.625" style="153" customWidth="1"/>
    <col min="1114" max="1280" width="9" style="153"/>
    <col min="1281" max="1281" width="4.625" style="153" customWidth="1"/>
    <col min="1282" max="1287" width="2.625" style="153" customWidth="1"/>
    <col min="1288" max="1329" width="2.375" style="153" customWidth="1"/>
    <col min="1330" max="1369" width="2.625" style="153" customWidth="1"/>
    <col min="1370" max="1536" width="9" style="153"/>
    <col min="1537" max="1537" width="4.625" style="153" customWidth="1"/>
    <col min="1538" max="1543" width="2.625" style="153" customWidth="1"/>
    <col min="1544" max="1585" width="2.375" style="153" customWidth="1"/>
    <col min="1586" max="1625" width="2.625" style="153" customWidth="1"/>
    <col min="1626" max="1792" width="9" style="153"/>
    <col min="1793" max="1793" width="4.625" style="153" customWidth="1"/>
    <col min="1794" max="1799" width="2.625" style="153" customWidth="1"/>
    <col min="1800" max="1841" width="2.375" style="153" customWidth="1"/>
    <col min="1842" max="1881" width="2.625" style="153" customWidth="1"/>
    <col min="1882" max="2048" width="9" style="153"/>
    <col min="2049" max="2049" width="4.625" style="153" customWidth="1"/>
    <col min="2050" max="2055" width="2.625" style="153" customWidth="1"/>
    <col min="2056" max="2097" width="2.375" style="153" customWidth="1"/>
    <col min="2098" max="2137" width="2.625" style="153" customWidth="1"/>
    <col min="2138" max="2304" width="9" style="153"/>
    <col min="2305" max="2305" width="4.625" style="153" customWidth="1"/>
    <col min="2306" max="2311" width="2.625" style="153" customWidth="1"/>
    <col min="2312" max="2353" width="2.375" style="153" customWidth="1"/>
    <col min="2354" max="2393" width="2.625" style="153" customWidth="1"/>
    <col min="2394" max="2560" width="9" style="153"/>
    <col min="2561" max="2561" width="4.625" style="153" customWidth="1"/>
    <col min="2562" max="2567" width="2.625" style="153" customWidth="1"/>
    <col min="2568" max="2609" width="2.375" style="153" customWidth="1"/>
    <col min="2610" max="2649" width="2.625" style="153" customWidth="1"/>
    <col min="2650" max="2816" width="9" style="153"/>
    <col min="2817" max="2817" width="4.625" style="153" customWidth="1"/>
    <col min="2818" max="2823" width="2.625" style="153" customWidth="1"/>
    <col min="2824" max="2865" width="2.375" style="153" customWidth="1"/>
    <col min="2866" max="2905" width="2.625" style="153" customWidth="1"/>
    <col min="2906" max="3072" width="9" style="153"/>
    <col min="3073" max="3073" width="4.625" style="153" customWidth="1"/>
    <col min="3074" max="3079" width="2.625" style="153" customWidth="1"/>
    <col min="3080" max="3121" width="2.375" style="153" customWidth="1"/>
    <col min="3122" max="3161" width="2.625" style="153" customWidth="1"/>
    <col min="3162" max="3328" width="9" style="153"/>
    <col min="3329" max="3329" width="4.625" style="153" customWidth="1"/>
    <col min="3330" max="3335" width="2.625" style="153" customWidth="1"/>
    <col min="3336" max="3377" width="2.375" style="153" customWidth="1"/>
    <col min="3378" max="3417" width="2.625" style="153" customWidth="1"/>
    <col min="3418" max="3584" width="9" style="153"/>
    <col min="3585" max="3585" width="4.625" style="153" customWidth="1"/>
    <col min="3586" max="3591" width="2.625" style="153" customWidth="1"/>
    <col min="3592" max="3633" width="2.375" style="153" customWidth="1"/>
    <col min="3634" max="3673" width="2.625" style="153" customWidth="1"/>
    <col min="3674" max="3840" width="9" style="153"/>
    <col min="3841" max="3841" width="4.625" style="153" customWidth="1"/>
    <col min="3842" max="3847" width="2.625" style="153" customWidth="1"/>
    <col min="3848" max="3889" width="2.375" style="153" customWidth="1"/>
    <col min="3890" max="3929" width="2.625" style="153" customWidth="1"/>
    <col min="3930" max="4096" width="9" style="153"/>
    <col min="4097" max="4097" width="4.625" style="153" customWidth="1"/>
    <col min="4098" max="4103" width="2.625" style="153" customWidth="1"/>
    <col min="4104" max="4145" width="2.375" style="153" customWidth="1"/>
    <col min="4146" max="4185" width="2.625" style="153" customWidth="1"/>
    <col min="4186" max="4352" width="9" style="153"/>
    <col min="4353" max="4353" width="4.625" style="153" customWidth="1"/>
    <col min="4354" max="4359" width="2.625" style="153" customWidth="1"/>
    <col min="4360" max="4401" width="2.375" style="153" customWidth="1"/>
    <col min="4402" max="4441" width="2.625" style="153" customWidth="1"/>
    <col min="4442" max="4608" width="9" style="153"/>
    <col min="4609" max="4609" width="4.625" style="153" customWidth="1"/>
    <col min="4610" max="4615" width="2.625" style="153" customWidth="1"/>
    <col min="4616" max="4657" width="2.375" style="153" customWidth="1"/>
    <col min="4658" max="4697" width="2.625" style="153" customWidth="1"/>
    <col min="4698" max="4864" width="9" style="153"/>
    <col min="4865" max="4865" width="4.625" style="153" customWidth="1"/>
    <col min="4866" max="4871" width="2.625" style="153" customWidth="1"/>
    <col min="4872" max="4913" width="2.375" style="153" customWidth="1"/>
    <col min="4914" max="4953" width="2.625" style="153" customWidth="1"/>
    <col min="4954" max="5120" width="9" style="153"/>
    <col min="5121" max="5121" width="4.625" style="153" customWidth="1"/>
    <col min="5122" max="5127" width="2.625" style="153" customWidth="1"/>
    <col min="5128" max="5169" width="2.375" style="153" customWidth="1"/>
    <col min="5170" max="5209" width="2.625" style="153" customWidth="1"/>
    <col min="5210" max="5376" width="9" style="153"/>
    <col min="5377" max="5377" width="4.625" style="153" customWidth="1"/>
    <col min="5378" max="5383" width="2.625" style="153" customWidth="1"/>
    <col min="5384" max="5425" width="2.375" style="153" customWidth="1"/>
    <col min="5426" max="5465" width="2.625" style="153" customWidth="1"/>
    <col min="5466" max="5632" width="9" style="153"/>
    <col min="5633" max="5633" width="4.625" style="153" customWidth="1"/>
    <col min="5634" max="5639" width="2.625" style="153" customWidth="1"/>
    <col min="5640" max="5681" width="2.375" style="153" customWidth="1"/>
    <col min="5682" max="5721" width="2.625" style="153" customWidth="1"/>
    <col min="5722" max="5888" width="9" style="153"/>
    <col min="5889" max="5889" width="4.625" style="153" customWidth="1"/>
    <col min="5890" max="5895" width="2.625" style="153" customWidth="1"/>
    <col min="5896" max="5937" width="2.375" style="153" customWidth="1"/>
    <col min="5938" max="5977" width="2.625" style="153" customWidth="1"/>
    <col min="5978" max="6144" width="9" style="153"/>
    <col min="6145" max="6145" width="4.625" style="153" customWidth="1"/>
    <col min="6146" max="6151" width="2.625" style="153" customWidth="1"/>
    <col min="6152" max="6193" width="2.375" style="153" customWidth="1"/>
    <col min="6194" max="6233" width="2.625" style="153" customWidth="1"/>
    <col min="6234" max="6400" width="9" style="153"/>
    <col min="6401" max="6401" width="4.625" style="153" customWidth="1"/>
    <col min="6402" max="6407" width="2.625" style="153" customWidth="1"/>
    <col min="6408" max="6449" width="2.375" style="153" customWidth="1"/>
    <col min="6450" max="6489" width="2.625" style="153" customWidth="1"/>
    <col min="6490" max="6656" width="9" style="153"/>
    <col min="6657" max="6657" width="4.625" style="153" customWidth="1"/>
    <col min="6658" max="6663" width="2.625" style="153" customWidth="1"/>
    <col min="6664" max="6705" width="2.375" style="153" customWidth="1"/>
    <col min="6706" max="6745" width="2.625" style="153" customWidth="1"/>
    <col min="6746" max="6912" width="9" style="153"/>
    <col min="6913" max="6913" width="4.625" style="153" customWidth="1"/>
    <col min="6914" max="6919" width="2.625" style="153" customWidth="1"/>
    <col min="6920" max="6961" width="2.375" style="153" customWidth="1"/>
    <col min="6962" max="7001" width="2.625" style="153" customWidth="1"/>
    <col min="7002" max="7168" width="9" style="153"/>
    <col min="7169" max="7169" width="4.625" style="153" customWidth="1"/>
    <col min="7170" max="7175" width="2.625" style="153" customWidth="1"/>
    <col min="7176" max="7217" width="2.375" style="153" customWidth="1"/>
    <col min="7218" max="7257" width="2.625" style="153" customWidth="1"/>
    <col min="7258" max="7424" width="9" style="153"/>
    <col min="7425" max="7425" width="4.625" style="153" customWidth="1"/>
    <col min="7426" max="7431" width="2.625" style="153" customWidth="1"/>
    <col min="7432" max="7473" width="2.375" style="153" customWidth="1"/>
    <col min="7474" max="7513" width="2.625" style="153" customWidth="1"/>
    <col min="7514" max="7680" width="9" style="153"/>
    <col min="7681" max="7681" width="4.625" style="153" customWidth="1"/>
    <col min="7682" max="7687" width="2.625" style="153" customWidth="1"/>
    <col min="7688" max="7729" width="2.375" style="153" customWidth="1"/>
    <col min="7730" max="7769" width="2.625" style="153" customWidth="1"/>
    <col min="7770" max="7936" width="9" style="153"/>
    <col min="7937" max="7937" width="4.625" style="153" customWidth="1"/>
    <col min="7938" max="7943" width="2.625" style="153" customWidth="1"/>
    <col min="7944" max="7985" width="2.375" style="153" customWidth="1"/>
    <col min="7986" max="8025" width="2.625" style="153" customWidth="1"/>
    <col min="8026" max="8192" width="9" style="153"/>
    <col min="8193" max="8193" width="4.625" style="153" customWidth="1"/>
    <col min="8194" max="8199" width="2.625" style="153" customWidth="1"/>
    <col min="8200" max="8241" width="2.375" style="153" customWidth="1"/>
    <col min="8242" max="8281" width="2.625" style="153" customWidth="1"/>
    <col min="8282" max="8448" width="9" style="153"/>
    <col min="8449" max="8449" width="4.625" style="153" customWidth="1"/>
    <col min="8450" max="8455" width="2.625" style="153" customWidth="1"/>
    <col min="8456" max="8497" width="2.375" style="153" customWidth="1"/>
    <col min="8498" max="8537" width="2.625" style="153" customWidth="1"/>
    <col min="8538" max="8704" width="9" style="153"/>
    <col min="8705" max="8705" width="4.625" style="153" customWidth="1"/>
    <col min="8706" max="8711" width="2.625" style="153" customWidth="1"/>
    <col min="8712" max="8753" width="2.375" style="153" customWidth="1"/>
    <col min="8754" max="8793" width="2.625" style="153" customWidth="1"/>
    <col min="8794" max="8960" width="9" style="153"/>
    <col min="8961" max="8961" width="4.625" style="153" customWidth="1"/>
    <col min="8962" max="8967" width="2.625" style="153" customWidth="1"/>
    <col min="8968" max="9009" width="2.375" style="153" customWidth="1"/>
    <col min="9010" max="9049" width="2.625" style="153" customWidth="1"/>
    <col min="9050" max="9216" width="9" style="153"/>
    <col min="9217" max="9217" width="4.625" style="153" customWidth="1"/>
    <col min="9218" max="9223" width="2.625" style="153" customWidth="1"/>
    <col min="9224" max="9265" width="2.375" style="153" customWidth="1"/>
    <col min="9266" max="9305" width="2.625" style="153" customWidth="1"/>
    <col min="9306" max="9472" width="9" style="153"/>
    <col min="9473" max="9473" width="4.625" style="153" customWidth="1"/>
    <col min="9474" max="9479" width="2.625" style="153" customWidth="1"/>
    <col min="9480" max="9521" width="2.375" style="153" customWidth="1"/>
    <col min="9522" max="9561" width="2.625" style="153" customWidth="1"/>
    <col min="9562" max="9728" width="9" style="153"/>
    <col min="9729" max="9729" width="4.625" style="153" customWidth="1"/>
    <col min="9730" max="9735" width="2.625" style="153" customWidth="1"/>
    <col min="9736" max="9777" width="2.375" style="153" customWidth="1"/>
    <col min="9778" max="9817" width="2.625" style="153" customWidth="1"/>
    <col min="9818" max="9984" width="9" style="153"/>
    <col min="9985" max="9985" width="4.625" style="153" customWidth="1"/>
    <col min="9986" max="9991" width="2.625" style="153" customWidth="1"/>
    <col min="9992" max="10033" width="2.375" style="153" customWidth="1"/>
    <col min="10034" max="10073" width="2.625" style="153" customWidth="1"/>
    <col min="10074" max="10240" width="9" style="153"/>
    <col min="10241" max="10241" width="4.625" style="153" customWidth="1"/>
    <col min="10242" max="10247" width="2.625" style="153" customWidth="1"/>
    <col min="10248" max="10289" width="2.375" style="153" customWidth="1"/>
    <col min="10290" max="10329" width="2.625" style="153" customWidth="1"/>
    <col min="10330" max="10496" width="9" style="153"/>
    <col min="10497" max="10497" width="4.625" style="153" customWidth="1"/>
    <col min="10498" max="10503" width="2.625" style="153" customWidth="1"/>
    <col min="10504" max="10545" width="2.375" style="153" customWidth="1"/>
    <col min="10546" max="10585" width="2.625" style="153" customWidth="1"/>
    <col min="10586" max="10752" width="9" style="153"/>
    <col min="10753" max="10753" width="4.625" style="153" customWidth="1"/>
    <col min="10754" max="10759" width="2.625" style="153" customWidth="1"/>
    <col min="10760" max="10801" width="2.375" style="153" customWidth="1"/>
    <col min="10802" max="10841" width="2.625" style="153" customWidth="1"/>
    <col min="10842" max="11008" width="9" style="153"/>
    <col min="11009" max="11009" width="4.625" style="153" customWidth="1"/>
    <col min="11010" max="11015" width="2.625" style="153" customWidth="1"/>
    <col min="11016" max="11057" width="2.375" style="153" customWidth="1"/>
    <col min="11058" max="11097" width="2.625" style="153" customWidth="1"/>
    <col min="11098" max="11264" width="9" style="153"/>
    <col min="11265" max="11265" width="4.625" style="153" customWidth="1"/>
    <col min="11266" max="11271" width="2.625" style="153" customWidth="1"/>
    <col min="11272" max="11313" width="2.375" style="153" customWidth="1"/>
    <col min="11314" max="11353" width="2.625" style="153" customWidth="1"/>
    <col min="11354" max="11520" width="9" style="153"/>
    <col min="11521" max="11521" width="4.625" style="153" customWidth="1"/>
    <col min="11522" max="11527" width="2.625" style="153" customWidth="1"/>
    <col min="11528" max="11569" width="2.375" style="153" customWidth="1"/>
    <col min="11570" max="11609" width="2.625" style="153" customWidth="1"/>
    <col min="11610" max="11776" width="9" style="153"/>
    <col min="11777" max="11777" width="4.625" style="153" customWidth="1"/>
    <col min="11778" max="11783" width="2.625" style="153" customWidth="1"/>
    <col min="11784" max="11825" width="2.375" style="153" customWidth="1"/>
    <col min="11826" max="11865" width="2.625" style="153" customWidth="1"/>
    <col min="11866" max="12032" width="9" style="153"/>
    <col min="12033" max="12033" width="4.625" style="153" customWidth="1"/>
    <col min="12034" max="12039" width="2.625" style="153" customWidth="1"/>
    <col min="12040" max="12081" width="2.375" style="153" customWidth="1"/>
    <col min="12082" max="12121" width="2.625" style="153" customWidth="1"/>
    <col min="12122" max="12288" width="9" style="153"/>
    <col min="12289" max="12289" width="4.625" style="153" customWidth="1"/>
    <col min="12290" max="12295" width="2.625" style="153" customWidth="1"/>
    <col min="12296" max="12337" width="2.375" style="153" customWidth="1"/>
    <col min="12338" max="12377" width="2.625" style="153" customWidth="1"/>
    <col min="12378" max="12544" width="9" style="153"/>
    <col min="12545" max="12545" width="4.625" style="153" customWidth="1"/>
    <col min="12546" max="12551" width="2.625" style="153" customWidth="1"/>
    <col min="12552" max="12593" width="2.375" style="153" customWidth="1"/>
    <col min="12594" max="12633" width="2.625" style="153" customWidth="1"/>
    <col min="12634" max="12800" width="9" style="153"/>
    <col min="12801" max="12801" width="4.625" style="153" customWidth="1"/>
    <col min="12802" max="12807" width="2.625" style="153" customWidth="1"/>
    <col min="12808" max="12849" width="2.375" style="153" customWidth="1"/>
    <col min="12850" max="12889" width="2.625" style="153" customWidth="1"/>
    <col min="12890" max="13056" width="9" style="153"/>
    <col min="13057" max="13057" width="4.625" style="153" customWidth="1"/>
    <col min="13058" max="13063" width="2.625" style="153" customWidth="1"/>
    <col min="13064" max="13105" width="2.375" style="153" customWidth="1"/>
    <col min="13106" max="13145" width="2.625" style="153" customWidth="1"/>
    <col min="13146" max="13312" width="9" style="153"/>
    <col min="13313" max="13313" width="4.625" style="153" customWidth="1"/>
    <col min="13314" max="13319" width="2.625" style="153" customWidth="1"/>
    <col min="13320" max="13361" width="2.375" style="153" customWidth="1"/>
    <col min="13362" max="13401" width="2.625" style="153" customWidth="1"/>
    <col min="13402" max="13568" width="9" style="153"/>
    <col min="13569" max="13569" width="4.625" style="153" customWidth="1"/>
    <col min="13570" max="13575" width="2.625" style="153" customWidth="1"/>
    <col min="13576" max="13617" width="2.375" style="153" customWidth="1"/>
    <col min="13618" max="13657" width="2.625" style="153" customWidth="1"/>
    <col min="13658" max="13824" width="9" style="153"/>
    <col min="13825" max="13825" width="4.625" style="153" customWidth="1"/>
    <col min="13826" max="13831" width="2.625" style="153" customWidth="1"/>
    <col min="13832" max="13873" width="2.375" style="153" customWidth="1"/>
    <col min="13874" max="13913" width="2.625" style="153" customWidth="1"/>
    <col min="13914" max="14080" width="9" style="153"/>
    <col min="14081" max="14081" width="4.625" style="153" customWidth="1"/>
    <col min="14082" max="14087" width="2.625" style="153" customWidth="1"/>
    <col min="14088" max="14129" width="2.375" style="153" customWidth="1"/>
    <col min="14130" max="14169" width="2.625" style="153" customWidth="1"/>
    <col min="14170" max="14336" width="9" style="153"/>
    <col min="14337" max="14337" width="4.625" style="153" customWidth="1"/>
    <col min="14338" max="14343" width="2.625" style="153" customWidth="1"/>
    <col min="14344" max="14385" width="2.375" style="153" customWidth="1"/>
    <col min="14386" max="14425" width="2.625" style="153" customWidth="1"/>
    <col min="14426" max="14592" width="9" style="153"/>
    <col min="14593" max="14593" width="4.625" style="153" customWidth="1"/>
    <col min="14594" max="14599" width="2.625" style="153" customWidth="1"/>
    <col min="14600" max="14641" width="2.375" style="153" customWidth="1"/>
    <col min="14642" max="14681" width="2.625" style="153" customWidth="1"/>
    <col min="14682" max="14848" width="9" style="153"/>
    <col min="14849" max="14849" width="4.625" style="153" customWidth="1"/>
    <col min="14850" max="14855" width="2.625" style="153" customWidth="1"/>
    <col min="14856" max="14897" width="2.375" style="153" customWidth="1"/>
    <col min="14898" max="14937" width="2.625" style="153" customWidth="1"/>
    <col min="14938" max="15104" width="9" style="153"/>
    <col min="15105" max="15105" width="4.625" style="153" customWidth="1"/>
    <col min="15106" max="15111" width="2.625" style="153" customWidth="1"/>
    <col min="15112" max="15153" width="2.375" style="153" customWidth="1"/>
    <col min="15154" max="15193" width="2.625" style="153" customWidth="1"/>
    <col min="15194" max="15360" width="9" style="153"/>
    <col min="15361" max="15361" width="4.625" style="153" customWidth="1"/>
    <col min="15362" max="15367" width="2.625" style="153" customWidth="1"/>
    <col min="15368" max="15409" width="2.375" style="153" customWidth="1"/>
    <col min="15410" max="15449" width="2.625" style="153" customWidth="1"/>
    <col min="15450" max="15616" width="9" style="153"/>
    <col min="15617" max="15617" width="4.625" style="153" customWidth="1"/>
    <col min="15618" max="15623" width="2.625" style="153" customWidth="1"/>
    <col min="15624" max="15665" width="2.375" style="153" customWidth="1"/>
    <col min="15666" max="15705" width="2.625" style="153" customWidth="1"/>
    <col min="15706" max="15872" width="9" style="153"/>
    <col min="15873" max="15873" width="4.625" style="153" customWidth="1"/>
    <col min="15874" max="15879" width="2.625" style="153" customWidth="1"/>
    <col min="15880" max="15921" width="2.375" style="153" customWidth="1"/>
    <col min="15922" max="15961" width="2.625" style="153" customWidth="1"/>
    <col min="15962" max="16128" width="9" style="153"/>
    <col min="16129" max="16129" width="4.625" style="153" customWidth="1"/>
    <col min="16130" max="16135" width="2.625" style="153" customWidth="1"/>
    <col min="16136" max="16177" width="2.375" style="153" customWidth="1"/>
    <col min="16178" max="16217" width="2.625" style="153" customWidth="1"/>
    <col min="16218" max="16384" width="9" style="153"/>
  </cols>
  <sheetData>
    <row r="1" spans="1:101" s="152" customFormat="1" ht="15" customHeight="1" x14ac:dyDescent="0.4">
      <c r="A1" s="188" t="s">
        <v>184</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91"/>
      <c r="AJ1" s="1376"/>
      <c r="AK1" s="1376"/>
      <c r="AL1" s="1376"/>
      <c r="AM1" s="1376"/>
      <c r="AN1" s="1376"/>
      <c r="AO1" s="1376"/>
      <c r="AP1" s="1376"/>
      <c r="AQ1" s="1376"/>
      <c r="AR1" s="1376"/>
      <c r="AS1" s="1376"/>
      <c r="AT1" s="1376"/>
      <c r="AU1" s="1376"/>
      <c r="AV1" s="1376"/>
      <c r="AW1" s="1376"/>
      <c r="AX1" s="1376"/>
      <c r="AY1" s="1376"/>
      <c r="AZ1" s="1376"/>
      <c r="BA1" s="1376"/>
      <c r="BB1" s="1376"/>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row>
    <row r="2" spans="1:101" s="152" customFormat="1" ht="15" customHeight="1" x14ac:dyDescent="0.4">
      <c r="A2" s="189" t="s">
        <v>381</v>
      </c>
      <c r="B2" s="189"/>
      <c r="C2" s="189"/>
      <c r="D2" s="189"/>
      <c r="E2" s="189"/>
      <c r="F2" s="226"/>
      <c r="G2" s="226"/>
      <c r="H2" s="226"/>
      <c r="I2" s="226"/>
      <c r="J2" s="226"/>
      <c r="K2" s="226"/>
      <c r="L2" s="226"/>
      <c r="M2" s="226"/>
      <c r="N2" s="226"/>
      <c r="O2" s="226"/>
      <c r="P2" s="226"/>
      <c r="Q2" s="226"/>
      <c r="R2" s="226"/>
      <c r="S2" s="226"/>
      <c r="T2" s="226"/>
      <c r="U2" s="226"/>
      <c r="V2" s="226"/>
      <c r="W2" s="226"/>
      <c r="X2" s="226"/>
      <c r="Y2" s="226"/>
      <c r="Z2" s="226"/>
      <c r="AA2" s="226"/>
      <c r="AB2" s="226"/>
      <c r="AC2" s="189"/>
      <c r="AD2" s="189"/>
      <c r="AE2" s="189"/>
      <c r="AF2" s="189"/>
      <c r="AG2" s="189"/>
      <c r="AH2" s="189"/>
      <c r="AI2" s="191"/>
      <c r="AJ2" s="1376"/>
      <c r="AK2" s="1376"/>
      <c r="AL2" s="1376"/>
      <c r="AM2" s="1376"/>
      <c r="AN2" s="1376"/>
      <c r="AO2" s="1376"/>
      <c r="AP2" s="1376"/>
      <c r="AQ2" s="1376"/>
      <c r="AR2" s="1376"/>
      <c r="AS2" s="1376"/>
      <c r="AT2" s="1376"/>
      <c r="AU2" s="1376"/>
      <c r="AV2" s="1376"/>
      <c r="AW2" s="1376"/>
      <c r="AX2" s="1376"/>
      <c r="AY2" s="1376"/>
      <c r="AZ2" s="1376"/>
      <c r="BA2" s="1376"/>
      <c r="BB2" s="1376"/>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row>
    <row r="3" spans="1:101" ht="15" customHeight="1" x14ac:dyDescent="0.4">
      <c r="A3" s="227"/>
      <c r="B3" s="227"/>
      <c r="C3" s="227"/>
      <c r="D3" s="227"/>
      <c r="E3" s="227"/>
      <c r="F3" s="226" t="s">
        <v>331</v>
      </c>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8"/>
      <c r="AJ3" s="228"/>
      <c r="AK3" s="228"/>
      <c r="AL3" s="228"/>
      <c r="AM3" s="228"/>
      <c r="AN3" s="228"/>
      <c r="AO3" s="228"/>
      <c r="AP3" s="228"/>
      <c r="AQ3" s="228"/>
    </row>
    <row r="4" spans="1:101" x14ac:dyDescent="0.4">
      <c r="A4" s="227"/>
      <c r="B4" s="227"/>
      <c r="C4" s="227"/>
      <c r="D4" s="227"/>
      <c r="E4" s="227"/>
      <c r="F4" s="1377" t="s">
        <v>332</v>
      </c>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J4" s="230"/>
      <c r="AK4" s="230"/>
      <c r="AL4" s="230"/>
      <c r="AM4" s="230"/>
      <c r="AN4" s="230"/>
      <c r="AO4" s="230"/>
      <c r="AP4" s="230"/>
      <c r="AQ4" s="230"/>
      <c r="AR4" s="230"/>
      <c r="AS4" s="230"/>
      <c r="AT4" s="230"/>
      <c r="AU4" s="230"/>
      <c r="AV4" s="230"/>
      <c r="AW4" s="230"/>
      <c r="AX4" s="230"/>
      <c r="AY4" s="230"/>
      <c r="AZ4" s="230"/>
      <c r="BA4" s="230"/>
      <c r="BB4" s="230"/>
    </row>
    <row r="5" spans="1:101" x14ac:dyDescent="0.4">
      <c r="A5" s="227"/>
      <c r="B5" s="227"/>
      <c r="C5" s="227"/>
      <c r="D5" s="227"/>
      <c r="E5" s="227"/>
      <c r="F5" s="226" t="s">
        <v>333</v>
      </c>
      <c r="G5" s="231"/>
      <c r="H5" s="231"/>
      <c r="I5" s="231"/>
      <c r="J5" s="231"/>
      <c r="K5" s="231"/>
      <c r="L5" s="189"/>
      <c r="M5" s="231"/>
      <c r="N5" s="231"/>
      <c r="O5" s="231"/>
      <c r="P5" s="231"/>
      <c r="Q5" s="231"/>
      <c r="R5" s="231"/>
      <c r="S5" s="231"/>
      <c r="T5" s="231"/>
      <c r="U5" s="231"/>
      <c r="V5" s="231"/>
      <c r="W5" s="231"/>
      <c r="X5" s="231"/>
      <c r="Y5" s="231"/>
      <c r="Z5" s="231"/>
      <c r="AA5" s="231"/>
      <c r="AB5" s="231"/>
      <c r="AC5" s="189"/>
      <c r="AD5" s="189"/>
      <c r="AE5" s="189"/>
      <c r="AF5" s="189"/>
      <c r="AG5" s="189"/>
      <c r="AH5" s="189"/>
      <c r="AJ5" s="230"/>
      <c r="AK5" s="230"/>
      <c r="AL5" s="230"/>
      <c r="AM5" s="230"/>
      <c r="AN5" s="230"/>
      <c r="AO5" s="230"/>
      <c r="AP5" s="230"/>
      <c r="AQ5" s="230"/>
      <c r="AR5" s="230"/>
      <c r="AS5" s="230"/>
      <c r="AT5" s="230"/>
      <c r="AU5" s="230"/>
      <c r="AV5" s="230"/>
      <c r="AW5" s="230"/>
      <c r="AX5" s="230"/>
      <c r="AY5" s="230"/>
      <c r="AZ5" s="230"/>
      <c r="BA5" s="230"/>
      <c r="BB5" s="230"/>
    </row>
    <row r="6" spans="1:101" ht="15" customHeight="1" x14ac:dyDescent="0.4">
      <c r="A6" s="227"/>
      <c r="B6" s="227"/>
      <c r="C6" s="227"/>
      <c r="D6" s="227"/>
      <c r="E6" s="227"/>
      <c r="F6" s="226" t="s">
        <v>382</v>
      </c>
      <c r="G6" s="231"/>
      <c r="H6" s="231"/>
      <c r="I6" s="231"/>
      <c r="J6" s="231"/>
      <c r="K6" s="231"/>
      <c r="L6" s="189"/>
      <c r="M6" s="231"/>
      <c r="N6" s="231"/>
      <c r="O6" s="231"/>
      <c r="P6" s="231"/>
      <c r="Q6" s="231"/>
      <c r="R6" s="231"/>
      <c r="S6" s="231"/>
      <c r="T6" s="231"/>
      <c r="U6" s="231"/>
      <c r="V6" s="231"/>
      <c r="W6" s="231"/>
      <c r="X6" s="231"/>
      <c r="Y6" s="231"/>
      <c r="Z6" s="231"/>
      <c r="AA6" s="231"/>
      <c r="AB6" s="231"/>
      <c r="AC6" s="189"/>
      <c r="AD6" s="189"/>
      <c r="AE6" s="189"/>
      <c r="AF6" s="189"/>
      <c r="AG6" s="189"/>
      <c r="AH6" s="189"/>
    </row>
    <row r="7" spans="1:101" ht="15" customHeight="1" x14ac:dyDescent="0.4">
      <c r="F7" s="1378"/>
      <c r="G7" s="1378"/>
      <c r="H7" s="1378"/>
      <c r="I7" s="1378"/>
      <c r="J7" s="1378"/>
      <c r="K7" s="1378"/>
      <c r="L7" s="1378"/>
      <c r="M7" s="1378"/>
      <c r="N7" s="1378"/>
      <c r="O7" s="1378"/>
      <c r="P7" s="1378"/>
      <c r="Q7" s="1378"/>
      <c r="R7" s="1378"/>
      <c r="S7" s="1378"/>
      <c r="T7" s="1378"/>
      <c r="U7" s="1378"/>
      <c r="V7" s="1378"/>
      <c r="W7" s="1378"/>
      <c r="X7" s="1378"/>
      <c r="Y7" s="1378"/>
      <c r="Z7" s="1378"/>
      <c r="AA7" s="1378"/>
      <c r="AB7" s="1378"/>
      <c r="AJ7" s="1379"/>
      <c r="AK7" s="1379"/>
      <c r="AL7" s="1379"/>
      <c r="AM7" s="1379"/>
      <c r="AN7" s="1379"/>
      <c r="AO7" s="1379"/>
      <c r="AP7" s="1379"/>
      <c r="AQ7" s="1379"/>
      <c r="AR7" s="1379"/>
      <c r="AS7" s="1379"/>
      <c r="AT7" s="1379"/>
      <c r="AU7" s="1379"/>
      <c r="AV7" s="1379"/>
      <c r="AW7" s="1379"/>
      <c r="AX7" s="1379"/>
      <c r="AY7" s="1379"/>
      <c r="AZ7" s="1379"/>
      <c r="BA7" s="1379"/>
      <c r="BB7" s="1379"/>
    </row>
    <row r="8" spans="1:101" ht="15" customHeight="1" x14ac:dyDescent="0.4">
      <c r="A8" s="1380" t="s">
        <v>1145</v>
      </c>
      <c r="B8" s="1380"/>
      <c r="C8" s="1380"/>
      <c r="D8" s="1380"/>
      <c r="E8" s="1380"/>
      <c r="F8" s="1380"/>
      <c r="G8" s="1380"/>
      <c r="H8" s="1380"/>
      <c r="I8" s="1380"/>
      <c r="J8" s="1380"/>
      <c r="K8" s="1380"/>
      <c r="L8" s="1380"/>
      <c r="M8" s="1380"/>
      <c r="N8" s="1380"/>
      <c r="O8" s="1380"/>
      <c r="P8" s="1380"/>
      <c r="Q8" s="1380"/>
      <c r="R8" s="1380"/>
      <c r="S8" s="1380"/>
      <c r="T8" s="1380"/>
      <c r="U8" s="1380"/>
      <c r="V8" s="1380"/>
      <c r="W8" s="1380"/>
      <c r="X8" s="1380"/>
      <c r="Y8" s="1380"/>
      <c r="Z8" s="1380"/>
      <c r="AA8" s="1380"/>
      <c r="AB8" s="1380"/>
      <c r="AC8" s="1380"/>
      <c r="AD8" s="1380"/>
      <c r="AE8" s="1380"/>
      <c r="AF8" s="1380"/>
      <c r="AG8" s="1380"/>
      <c r="AH8" s="1380"/>
      <c r="AI8" s="1380"/>
      <c r="AJ8" s="1380"/>
      <c r="AK8" s="1380"/>
      <c r="AL8" s="1380"/>
      <c r="AM8" s="1380"/>
      <c r="AN8" s="1380"/>
      <c r="AO8" s="1380"/>
      <c r="AP8" s="1380"/>
      <c r="AQ8" s="1380"/>
      <c r="AR8" s="1380"/>
      <c r="AS8" s="1380"/>
      <c r="AT8" s="1380"/>
      <c r="AU8" s="1380"/>
      <c r="AV8" s="1380"/>
      <c r="AW8" s="1380"/>
      <c r="AX8" s="1380"/>
      <c r="AY8" s="1380"/>
      <c r="AZ8" s="1380"/>
      <c r="BA8" s="1380"/>
      <c r="BB8" s="1380"/>
      <c r="BC8" s="1380"/>
      <c r="BD8" s="1380"/>
      <c r="BE8" s="1380"/>
    </row>
    <row r="9" spans="1:101" ht="15" customHeight="1" thickBot="1" x14ac:dyDescent="0.45">
      <c r="A9" s="1381" t="s">
        <v>272</v>
      </c>
      <c r="B9" s="1382"/>
      <c r="C9" s="1382"/>
      <c r="D9" s="1382"/>
      <c r="E9" s="1382"/>
      <c r="F9" s="1382"/>
      <c r="G9" s="1383"/>
      <c r="H9" s="1388" t="s">
        <v>374</v>
      </c>
      <c r="I9" s="1388"/>
      <c r="J9" s="1388"/>
      <c r="K9" s="1388"/>
      <c r="L9" s="1388"/>
      <c r="M9" s="1388"/>
      <c r="N9" s="1389"/>
      <c r="O9" s="1388" t="s">
        <v>375</v>
      </c>
      <c r="P9" s="1388"/>
      <c r="Q9" s="1388"/>
      <c r="R9" s="1388"/>
      <c r="S9" s="1388"/>
      <c r="T9" s="1388"/>
      <c r="U9" s="1388"/>
      <c r="V9" s="1390" t="s">
        <v>376</v>
      </c>
      <c r="W9" s="1388"/>
      <c r="X9" s="1388"/>
      <c r="Y9" s="1388"/>
      <c r="Z9" s="1388"/>
      <c r="AA9" s="1388"/>
      <c r="AB9" s="1389"/>
      <c r="AC9" s="1388" t="s">
        <v>377</v>
      </c>
      <c r="AD9" s="1388"/>
      <c r="AE9" s="1388"/>
      <c r="AF9" s="1388"/>
      <c r="AG9" s="1388"/>
      <c r="AH9" s="1388"/>
      <c r="AI9" s="1388"/>
      <c r="AJ9" s="1390" t="s">
        <v>378</v>
      </c>
      <c r="AK9" s="1388"/>
      <c r="AL9" s="1389"/>
      <c r="AM9" s="1395" t="s">
        <v>387</v>
      </c>
      <c r="AN9" s="1396"/>
      <c r="AO9" s="1397"/>
      <c r="AP9" s="1398" t="s">
        <v>273</v>
      </c>
      <c r="AQ9" s="1398"/>
      <c r="AR9" s="1398"/>
      <c r="AS9" s="1395"/>
      <c r="AT9" s="1395"/>
      <c r="AU9" s="1399" t="s">
        <v>274</v>
      </c>
      <c r="AV9" s="1399"/>
      <c r="AW9" s="1399"/>
      <c r="AX9" s="1395" t="s">
        <v>380</v>
      </c>
      <c r="AY9" s="1395"/>
      <c r="AZ9" s="1395"/>
      <c r="BA9" s="1395"/>
      <c r="BB9" s="1395"/>
      <c r="BC9" s="1395" t="s">
        <v>276</v>
      </c>
      <c r="BD9" s="1395"/>
      <c r="BE9" s="1395"/>
      <c r="BF9" s="1395"/>
      <c r="BG9" s="1395"/>
      <c r="BH9" s="1395"/>
      <c r="BI9" s="1395"/>
      <c r="BJ9" s="1395"/>
      <c r="BK9" s="1395"/>
      <c r="BL9" s="1395" t="s">
        <v>277</v>
      </c>
      <c r="BM9" s="1395"/>
      <c r="BN9" s="1395"/>
      <c r="BO9" s="1395"/>
      <c r="BP9" s="1395"/>
      <c r="BQ9" s="1395"/>
      <c r="BR9" s="1395"/>
      <c r="BS9" s="1395"/>
      <c r="BT9" s="1395"/>
    </row>
    <row r="10" spans="1:101" ht="15" customHeight="1" x14ac:dyDescent="0.4">
      <c r="A10" s="1384"/>
      <c r="B10" s="1385"/>
      <c r="C10" s="1385"/>
      <c r="D10" s="1385"/>
      <c r="E10" s="1385"/>
      <c r="F10" s="1385"/>
      <c r="G10" s="1385"/>
      <c r="H10" s="1391" t="s">
        <v>278</v>
      </c>
      <c r="I10" s="1393" t="s">
        <v>279</v>
      </c>
      <c r="J10" s="1393" t="s">
        <v>280</v>
      </c>
      <c r="K10" s="1393" t="s">
        <v>281</v>
      </c>
      <c r="L10" s="1393" t="s">
        <v>282</v>
      </c>
      <c r="M10" s="1393" t="s">
        <v>283</v>
      </c>
      <c r="N10" s="1401" t="s">
        <v>284</v>
      </c>
      <c r="O10" s="1408" t="s">
        <v>285</v>
      </c>
      <c r="P10" s="1393" t="s">
        <v>286</v>
      </c>
      <c r="Q10" s="1393" t="s">
        <v>287</v>
      </c>
      <c r="R10" s="1393" t="s">
        <v>288</v>
      </c>
      <c r="S10" s="1393" t="s">
        <v>289</v>
      </c>
      <c r="T10" s="1393" t="s">
        <v>290</v>
      </c>
      <c r="U10" s="1404" t="s">
        <v>291</v>
      </c>
      <c r="V10" s="1406" t="s">
        <v>292</v>
      </c>
      <c r="W10" s="1393" t="s">
        <v>293</v>
      </c>
      <c r="X10" s="1393" t="s">
        <v>294</v>
      </c>
      <c r="Y10" s="1393" t="s">
        <v>295</v>
      </c>
      <c r="Z10" s="1393" t="s">
        <v>296</v>
      </c>
      <c r="AA10" s="1393" t="s">
        <v>297</v>
      </c>
      <c r="AB10" s="1401" t="s">
        <v>298</v>
      </c>
      <c r="AC10" s="1408" t="s">
        <v>299</v>
      </c>
      <c r="AD10" s="1393" t="s">
        <v>300</v>
      </c>
      <c r="AE10" s="1393" t="s">
        <v>301</v>
      </c>
      <c r="AF10" s="1393" t="s">
        <v>302</v>
      </c>
      <c r="AG10" s="1393" t="s">
        <v>303</v>
      </c>
      <c r="AH10" s="1393" t="s">
        <v>304</v>
      </c>
      <c r="AI10" s="1404" t="s">
        <v>305</v>
      </c>
      <c r="AJ10" s="1406" t="s">
        <v>306</v>
      </c>
      <c r="AK10" s="1393" t="s">
        <v>307</v>
      </c>
      <c r="AL10" s="1426" t="s">
        <v>308</v>
      </c>
      <c r="AM10" s="1398"/>
      <c r="AN10" s="1396"/>
      <c r="AO10" s="1397"/>
      <c r="AP10" s="1398"/>
      <c r="AQ10" s="1398"/>
      <c r="AR10" s="1398"/>
      <c r="AS10" s="1395"/>
      <c r="AT10" s="1395"/>
      <c r="AU10" s="1400"/>
      <c r="AV10" s="1400"/>
      <c r="AW10" s="1400"/>
      <c r="AX10" s="1395"/>
      <c r="AY10" s="1395"/>
      <c r="AZ10" s="1395"/>
      <c r="BA10" s="1395"/>
      <c r="BB10" s="1395"/>
      <c r="BC10" s="1417" t="str">
        <f>AE24</f>
        <v>Ａ</v>
      </c>
      <c r="BD10" s="1403" t="str">
        <f>AE25</f>
        <v>Ｂ</v>
      </c>
      <c r="BE10" s="1418" t="str">
        <f>AE26</f>
        <v>Ｃ</v>
      </c>
      <c r="BF10" s="1403" t="str">
        <f>AM24</f>
        <v>Ｄ</v>
      </c>
      <c r="BG10" s="1403" t="str">
        <f>AM25</f>
        <v>Ｅ</v>
      </c>
      <c r="BH10" s="1403" t="str">
        <f>AM26</f>
        <v>Ｆ</v>
      </c>
      <c r="BI10" s="1403" t="str">
        <f>AU24</f>
        <v>Ｇ</v>
      </c>
      <c r="BJ10" s="1403" t="str">
        <f>AU25</f>
        <v>Ｈ</v>
      </c>
      <c r="BK10" s="1410" t="str">
        <f>AU26</f>
        <v>Ｉ</v>
      </c>
      <c r="BL10" s="1417" t="str">
        <f t="shared" ref="BL10:BT10" si="0">BC10</f>
        <v>Ａ</v>
      </c>
      <c r="BM10" s="1403" t="str">
        <f t="shared" si="0"/>
        <v>Ｂ</v>
      </c>
      <c r="BN10" s="1403" t="str">
        <f t="shared" si="0"/>
        <v>Ｃ</v>
      </c>
      <c r="BO10" s="1403" t="str">
        <f t="shared" si="0"/>
        <v>Ｄ</v>
      </c>
      <c r="BP10" s="1403" t="str">
        <f t="shared" si="0"/>
        <v>Ｅ</v>
      </c>
      <c r="BQ10" s="1403" t="str">
        <f t="shared" si="0"/>
        <v>Ｆ</v>
      </c>
      <c r="BR10" s="1403" t="str">
        <f t="shared" si="0"/>
        <v>Ｇ</v>
      </c>
      <c r="BS10" s="1403" t="str">
        <f t="shared" si="0"/>
        <v>Ｈ</v>
      </c>
      <c r="BT10" s="1410" t="str">
        <f t="shared" si="0"/>
        <v>Ｉ</v>
      </c>
      <c r="BU10" s="229" t="str">
        <f>AE24</f>
        <v>Ａ</v>
      </c>
    </row>
    <row r="11" spans="1:101" ht="15" customHeight="1" x14ac:dyDescent="0.4">
      <c r="A11" s="1384"/>
      <c r="B11" s="1385"/>
      <c r="C11" s="1385"/>
      <c r="D11" s="1385"/>
      <c r="E11" s="1385"/>
      <c r="F11" s="1385"/>
      <c r="G11" s="1385"/>
      <c r="H11" s="1392"/>
      <c r="I11" s="1394"/>
      <c r="J11" s="1394"/>
      <c r="K11" s="1394"/>
      <c r="L11" s="1394"/>
      <c r="M11" s="1394"/>
      <c r="N11" s="1402"/>
      <c r="O11" s="1409"/>
      <c r="P11" s="1394"/>
      <c r="Q11" s="1394"/>
      <c r="R11" s="1394"/>
      <c r="S11" s="1394"/>
      <c r="T11" s="1394"/>
      <c r="U11" s="1405"/>
      <c r="V11" s="1407"/>
      <c r="W11" s="1394"/>
      <c r="X11" s="1394"/>
      <c r="Y11" s="1394"/>
      <c r="Z11" s="1394"/>
      <c r="AA11" s="1394"/>
      <c r="AB11" s="1402"/>
      <c r="AC11" s="1409"/>
      <c r="AD11" s="1394"/>
      <c r="AE11" s="1394"/>
      <c r="AF11" s="1394"/>
      <c r="AG11" s="1394"/>
      <c r="AH11" s="1394"/>
      <c r="AI11" s="1405"/>
      <c r="AJ11" s="1407"/>
      <c r="AK11" s="1394"/>
      <c r="AL11" s="1427"/>
      <c r="AM11" s="1398"/>
      <c r="AN11" s="1396"/>
      <c r="AO11" s="1397"/>
      <c r="AP11" s="1398"/>
      <c r="AQ11" s="1398"/>
      <c r="AR11" s="1398"/>
      <c r="AS11" s="1395"/>
      <c r="AT11" s="1395"/>
      <c r="AU11" s="1411" t="s">
        <v>309</v>
      </c>
      <c r="AV11" s="1412"/>
      <c r="AW11" s="1413"/>
      <c r="AX11" s="1395"/>
      <c r="AY11" s="1395"/>
      <c r="AZ11" s="1395"/>
      <c r="BA11" s="1395"/>
      <c r="BB11" s="1395"/>
      <c r="BC11" s="1417"/>
      <c r="BD11" s="1403"/>
      <c r="BE11" s="1418"/>
      <c r="BF11" s="1403"/>
      <c r="BG11" s="1403"/>
      <c r="BH11" s="1403"/>
      <c r="BI11" s="1403"/>
      <c r="BJ11" s="1403"/>
      <c r="BK11" s="1410"/>
      <c r="BL11" s="1417"/>
      <c r="BM11" s="1403"/>
      <c r="BN11" s="1403"/>
      <c r="BO11" s="1403"/>
      <c r="BP11" s="1403"/>
      <c r="BQ11" s="1403"/>
      <c r="BR11" s="1403"/>
      <c r="BS11" s="1403"/>
      <c r="BT11" s="1410"/>
      <c r="BU11" s="229" t="str">
        <f>AE25</f>
        <v>Ｂ</v>
      </c>
    </row>
    <row r="12" spans="1:101" ht="15" customHeight="1" x14ac:dyDescent="0.4">
      <c r="A12" s="1386"/>
      <c r="B12" s="1387"/>
      <c r="C12" s="1387"/>
      <c r="D12" s="1387"/>
      <c r="E12" s="1387"/>
      <c r="F12" s="1387"/>
      <c r="G12" s="1387"/>
      <c r="H12" s="233" t="s">
        <v>29</v>
      </c>
      <c r="I12" s="234" t="s">
        <v>334</v>
      </c>
      <c r="J12" s="234" t="s">
        <v>335</v>
      </c>
      <c r="K12" s="234" t="s">
        <v>336</v>
      </c>
      <c r="L12" s="234" t="s">
        <v>337</v>
      </c>
      <c r="M12" s="234" t="s">
        <v>338</v>
      </c>
      <c r="N12" s="235" t="s">
        <v>339</v>
      </c>
      <c r="O12" s="236" t="s">
        <v>340</v>
      </c>
      <c r="P12" s="234" t="s">
        <v>334</v>
      </c>
      <c r="Q12" s="234" t="s">
        <v>335</v>
      </c>
      <c r="R12" s="234" t="s">
        <v>336</v>
      </c>
      <c r="S12" s="234" t="s">
        <v>337</v>
      </c>
      <c r="T12" s="234" t="s">
        <v>338</v>
      </c>
      <c r="U12" s="237" t="s">
        <v>339</v>
      </c>
      <c r="V12" s="238" t="s">
        <v>340</v>
      </c>
      <c r="W12" s="234" t="s">
        <v>334</v>
      </c>
      <c r="X12" s="234" t="s">
        <v>335</v>
      </c>
      <c r="Y12" s="234" t="s">
        <v>336</v>
      </c>
      <c r="Z12" s="234" t="s">
        <v>337</v>
      </c>
      <c r="AA12" s="234" t="s">
        <v>338</v>
      </c>
      <c r="AB12" s="235" t="s">
        <v>339</v>
      </c>
      <c r="AC12" s="236" t="s">
        <v>340</v>
      </c>
      <c r="AD12" s="234" t="s">
        <v>334</v>
      </c>
      <c r="AE12" s="234" t="s">
        <v>335</v>
      </c>
      <c r="AF12" s="234" t="s">
        <v>336</v>
      </c>
      <c r="AG12" s="234" t="s">
        <v>337</v>
      </c>
      <c r="AH12" s="234" t="s">
        <v>338</v>
      </c>
      <c r="AI12" s="237" t="s">
        <v>339</v>
      </c>
      <c r="AJ12" s="238" t="s">
        <v>340</v>
      </c>
      <c r="AK12" s="239" t="s">
        <v>334</v>
      </c>
      <c r="AL12" s="240" t="s">
        <v>335</v>
      </c>
      <c r="AM12" s="1398"/>
      <c r="AN12" s="1396"/>
      <c r="AO12" s="1397"/>
      <c r="AP12" s="1398"/>
      <c r="AQ12" s="1398"/>
      <c r="AR12" s="1398"/>
      <c r="AS12" s="1395"/>
      <c r="AT12" s="1395"/>
      <c r="AU12" s="1414"/>
      <c r="AV12" s="1415"/>
      <c r="AW12" s="1416"/>
      <c r="AX12" s="1395"/>
      <c r="AY12" s="1395"/>
      <c r="AZ12" s="1395"/>
      <c r="BA12" s="1395"/>
      <c r="BB12" s="1395"/>
      <c r="BC12" s="1417"/>
      <c r="BD12" s="1403"/>
      <c r="BE12" s="1418"/>
      <c r="BF12" s="1403"/>
      <c r="BG12" s="1403"/>
      <c r="BH12" s="1403"/>
      <c r="BI12" s="1403"/>
      <c r="BJ12" s="1403"/>
      <c r="BK12" s="1410"/>
      <c r="BL12" s="1417"/>
      <c r="BM12" s="1403"/>
      <c r="BN12" s="1403"/>
      <c r="BO12" s="1403"/>
      <c r="BP12" s="1403"/>
      <c r="BQ12" s="1403"/>
      <c r="BR12" s="1403"/>
      <c r="BS12" s="1403"/>
      <c r="BT12" s="1410"/>
      <c r="BU12" s="229" t="str">
        <f>AE26</f>
        <v>Ｃ</v>
      </c>
    </row>
    <row r="13" spans="1:101" ht="15" customHeight="1" x14ac:dyDescent="0.4">
      <c r="A13" s="241" t="s">
        <v>145</v>
      </c>
      <c r="B13" s="1419" t="s">
        <v>341</v>
      </c>
      <c r="C13" s="1419"/>
      <c r="D13" s="1419"/>
      <c r="E13" s="1419"/>
      <c r="F13" s="1419"/>
      <c r="G13" s="1420"/>
      <c r="H13" s="1421" t="s">
        <v>317</v>
      </c>
      <c r="I13" s="1423" t="s">
        <v>317</v>
      </c>
      <c r="J13" s="1423"/>
      <c r="K13" s="1423" t="s">
        <v>317</v>
      </c>
      <c r="L13" s="1423" t="s">
        <v>317</v>
      </c>
      <c r="M13" s="1423" t="s">
        <v>317</v>
      </c>
      <c r="N13" s="1430"/>
      <c r="O13" s="1431" t="s">
        <v>342</v>
      </c>
      <c r="P13" s="1423" t="s">
        <v>342</v>
      </c>
      <c r="Q13" s="1423"/>
      <c r="R13" s="1423" t="s">
        <v>342</v>
      </c>
      <c r="S13" s="1423" t="s">
        <v>342</v>
      </c>
      <c r="T13" s="1423" t="s">
        <v>342</v>
      </c>
      <c r="U13" s="1428"/>
      <c r="V13" s="1429" t="s">
        <v>342</v>
      </c>
      <c r="W13" s="1423" t="s">
        <v>342</v>
      </c>
      <c r="X13" s="1423"/>
      <c r="Y13" s="1423" t="s">
        <v>342</v>
      </c>
      <c r="Z13" s="1423" t="s">
        <v>342</v>
      </c>
      <c r="AA13" s="1423" t="s">
        <v>342</v>
      </c>
      <c r="AB13" s="1430"/>
      <c r="AC13" s="1431" t="s">
        <v>342</v>
      </c>
      <c r="AD13" s="1423" t="s">
        <v>342</v>
      </c>
      <c r="AE13" s="1423"/>
      <c r="AF13" s="1423" t="s">
        <v>342</v>
      </c>
      <c r="AG13" s="1423" t="s">
        <v>342</v>
      </c>
      <c r="AH13" s="1423" t="s">
        <v>342</v>
      </c>
      <c r="AI13" s="1428"/>
      <c r="AJ13" s="1429" t="s">
        <v>342</v>
      </c>
      <c r="AK13" s="1423" t="s">
        <v>342</v>
      </c>
      <c r="AL13" s="1432"/>
      <c r="AM13" s="1433">
        <f>SUM(BL13:BT14)</f>
        <v>176</v>
      </c>
      <c r="AN13" s="1434"/>
      <c r="AO13" s="1435"/>
      <c r="AP13" s="1436" t="s">
        <v>343</v>
      </c>
      <c r="AQ13" s="1436"/>
      <c r="AR13" s="1436"/>
      <c r="AS13" s="1437"/>
      <c r="AT13" s="1437"/>
      <c r="AU13" s="1438" t="s">
        <v>384</v>
      </c>
      <c r="AV13" s="1438"/>
      <c r="AW13" s="1438"/>
      <c r="AX13" s="1439" t="s">
        <v>344</v>
      </c>
      <c r="AY13" s="1440"/>
      <c r="AZ13" s="1440"/>
      <c r="BA13" s="1440"/>
      <c r="BB13" s="1441"/>
      <c r="BC13" s="1431">
        <f t="shared" ref="BC13:BK13" si="1">COUNTIF($H13:$AL14,BC$10)</f>
        <v>22</v>
      </c>
      <c r="BD13" s="1423">
        <f t="shared" si="1"/>
        <v>0</v>
      </c>
      <c r="BE13" s="1423">
        <f t="shared" si="1"/>
        <v>0</v>
      </c>
      <c r="BF13" s="1423">
        <f t="shared" si="1"/>
        <v>0</v>
      </c>
      <c r="BG13" s="1423">
        <f t="shared" si="1"/>
        <v>0</v>
      </c>
      <c r="BH13" s="1423">
        <f t="shared" si="1"/>
        <v>0</v>
      </c>
      <c r="BI13" s="1423">
        <f t="shared" si="1"/>
        <v>0</v>
      </c>
      <c r="BJ13" s="1423">
        <f t="shared" si="1"/>
        <v>0</v>
      </c>
      <c r="BK13" s="1428">
        <f t="shared" si="1"/>
        <v>0</v>
      </c>
      <c r="BL13" s="1431">
        <f t="shared" ref="BL13:BT13" si="2">BC13*BC$24*24</f>
        <v>176</v>
      </c>
      <c r="BM13" s="1423">
        <f t="shared" si="2"/>
        <v>0</v>
      </c>
      <c r="BN13" s="1423">
        <f t="shared" si="2"/>
        <v>0</v>
      </c>
      <c r="BO13" s="1423">
        <f t="shared" si="2"/>
        <v>0</v>
      </c>
      <c r="BP13" s="1423">
        <f t="shared" si="2"/>
        <v>0</v>
      </c>
      <c r="BQ13" s="1423">
        <f t="shared" si="2"/>
        <v>0</v>
      </c>
      <c r="BR13" s="1423">
        <f t="shared" si="2"/>
        <v>0</v>
      </c>
      <c r="BS13" s="1423">
        <f t="shared" si="2"/>
        <v>0</v>
      </c>
      <c r="BT13" s="1428">
        <f t="shared" si="2"/>
        <v>0</v>
      </c>
      <c r="BU13" s="229" t="str">
        <f>AM24</f>
        <v>Ｄ</v>
      </c>
    </row>
    <row r="14" spans="1:101" ht="15" customHeight="1" x14ac:dyDescent="0.4">
      <c r="A14" s="242" t="s">
        <v>188</v>
      </c>
      <c r="B14" s="1424" t="s">
        <v>345</v>
      </c>
      <c r="C14" s="1424"/>
      <c r="D14" s="1424"/>
      <c r="E14" s="1424"/>
      <c r="F14" s="1424"/>
      <c r="G14" s="1425"/>
      <c r="H14" s="1422"/>
      <c r="I14" s="1423"/>
      <c r="J14" s="1423"/>
      <c r="K14" s="1423"/>
      <c r="L14" s="1423"/>
      <c r="M14" s="1423"/>
      <c r="N14" s="1430"/>
      <c r="O14" s="1431"/>
      <c r="P14" s="1423"/>
      <c r="Q14" s="1423"/>
      <c r="R14" s="1423"/>
      <c r="S14" s="1423"/>
      <c r="T14" s="1423"/>
      <c r="U14" s="1428"/>
      <c r="V14" s="1429"/>
      <c r="W14" s="1423"/>
      <c r="X14" s="1423"/>
      <c r="Y14" s="1423"/>
      <c r="Z14" s="1423"/>
      <c r="AA14" s="1423"/>
      <c r="AB14" s="1430"/>
      <c r="AC14" s="1431"/>
      <c r="AD14" s="1423"/>
      <c r="AE14" s="1423"/>
      <c r="AF14" s="1423"/>
      <c r="AG14" s="1423"/>
      <c r="AH14" s="1423"/>
      <c r="AI14" s="1428"/>
      <c r="AJ14" s="1429"/>
      <c r="AK14" s="1423"/>
      <c r="AL14" s="1432"/>
      <c r="AM14" s="1433"/>
      <c r="AN14" s="1434"/>
      <c r="AO14" s="1435"/>
      <c r="AP14" s="1436"/>
      <c r="AQ14" s="1436"/>
      <c r="AR14" s="1436"/>
      <c r="AS14" s="1437"/>
      <c r="AT14" s="1437"/>
      <c r="AU14" s="1445" t="s">
        <v>383</v>
      </c>
      <c r="AV14" s="1445"/>
      <c r="AW14" s="1445"/>
      <c r="AX14" s="1442"/>
      <c r="AY14" s="1443"/>
      <c r="AZ14" s="1443"/>
      <c r="BA14" s="1443"/>
      <c r="BB14" s="1444"/>
      <c r="BC14" s="1431"/>
      <c r="BD14" s="1423"/>
      <c r="BE14" s="1423"/>
      <c r="BF14" s="1423"/>
      <c r="BG14" s="1423"/>
      <c r="BH14" s="1423"/>
      <c r="BI14" s="1423"/>
      <c r="BJ14" s="1423"/>
      <c r="BK14" s="1428"/>
      <c r="BL14" s="1431"/>
      <c r="BM14" s="1423"/>
      <c r="BN14" s="1423"/>
      <c r="BO14" s="1423"/>
      <c r="BP14" s="1423"/>
      <c r="BQ14" s="1423"/>
      <c r="BR14" s="1423"/>
      <c r="BS14" s="1423"/>
      <c r="BT14" s="1428"/>
      <c r="BU14" s="229" t="str">
        <f>AM25</f>
        <v>Ｅ</v>
      </c>
    </row>
    <row r="15" spans="1:101" ht="15" customHeight="1" x14ac:dyDescent="0.4">
      <c r="A15" s="241" t="s">
        <v>145</v>
      </c>
      <c r="B15" s="1419" t="s">
        <v>346</v>
      </c>
      <c r="C15" s="1419"/>
      <c r="D15" s="1419"/>
      <c r="E15" s="1419"/>
      <c r="F15" s="1419"/>
      <c r="G15" s="1420"/>
      <c r="H15" s="1422"/>
      <c r="I15" s="1423" t="s">
        <v>317</v>
      </c>
      <c r="J15" s="1423" t="s">
        <v>317</v>
      </c>
      <c r="K15" s="1423" t="s">
        <v>317</v>
      </c>
      <c r="L15" s="1423"/>
      <c r="M15" s="1423" t="s">
        <v>317</v>
      </c>
      <c r="N15" s="1430" t="s">
        <v>317</v>
      </c>
      <c r="O15" s="1431"/>
      <c r="P15" s="1423" t="s">
        <v>342</v>
      </c>
      <c r="Q15" s="1423" t="s">
        <v>342</v>
      </c>
      <c r="R15" s="1423" t="s">
        <v>342</v>
      </c>
      <c r="S15" s="1423"/>
      <c r="T15" s="1423" t="s">
        <v>342</v>
      </c>
      <c r="U15" s="1428" t="s">
        <v>342</v>
      </c>
      <c r="V15" s="1429"/>
      <c r="W15" s="1423" t="s">
        <v>342</v>
      </c>
      <c r="X15" s="1423" t="s">
        <v>342</v>
      </c>
      <c r="Y15" s="1423" t="s">
        <v>342</v>
      </c>
      <c r="Z15" s="1423"/>
      <c r="AA15" s="1423" t="s">
        <v>342</v>
      </c>
      <c r="AB15" s="1430" t="s">
        <v>342</v>
      </c>
      <c r="AC15" s="1431"/>
      <c r="AD15" s="1423" t="s">
        <v>342</v>
      </c>
      <c r="AE15" s="1423" t="s">
        <v>342</v>
      </c>
      <c r="AF15" s="1423" t="s">
        <v>342</v>
      </c>
      <c r="AG15" s="1423"/>
      <c r="AH15" s="1423" t="s">
        <v>342</v>
      </c>
      <c r="AI15" s="1428" t="s">
        <v>342</v>
      </c>
      <c r="AJ15" s="1429"/>
      <c r="AK15" s="1423" t="s">
        <v>342</v>
      </c>
      <c r="AL15" s="1432" t="s">
        <v>342</v>
      </c>
      <c r="AM15" s="1433">
        <f>SUM(BL15:BT16)</f>
        <v>176</v>
      </c>
      <c r="AN15" s="1434"/>
      <c r="AO15" s="1435"/>
      <c r="AP15" s="1436" t="s">
        <v>343</v>
      </c>
      <c r="AQ15" s="1436"/>
      <c r="AR15" s="1436"/>
      <c r="AS15" s="1437"/>
      <c r="AT15" s="1437"/>
      <c r="AU15" s="1438" t="s">
        <v>384</v>
      </c>
      <c r="AV15" s="1438"/>
      <c r="AW15" s="1438"/>
      <c r="AX15" s="1439"/>
      <c r="AY15" s="1440"/>
      <c r="AZ15" s="1440"/>
      <c r="BA15" s="1440"/>
      <c r="BB15" s="1441"/>
      <c r="BC15" s="1431">
        <f t="shared" ref="BC15:BK15" si="3">COUNTIF($H15:$AL16,BC$10)</f>
        <v>22</v>
      </c>
      <c r="BD15" s="1423">
        <f t="shared" si="3"/>
        <v>0</v>
      </c>
      <c r="BE15" s="1423">
        <f t="shared" si="3"/>
        <v>0</v>
      </c>
      <c r="BF15" s="1423">
        <f t="shared" si="3"/>
        <v>0</v>
      </c>
      <c r="BG15" s="1423">
        <f t="shared" si="3"/>
        <v>0</v>
      </c>
      <c r="BH15" s="1423">
        <f t="shared" si="3"/>
        <v>0</v>
      </c>
      <c r="BI15" s="1423">
        <f t="shared" si="3"/>
        <v>0</v>
      </c>
      <c r="BJ15" s="1423">
        <f t="shared" si="3"/>
        <v>0</v>
      </c>
      <c r="BK15" s="1428">
        <f t="shared" si="3"/>
        <v>0</v>
      </c>
      <c r="BL15" s="1431">
        <f t="shared" ref="BL15:BT15" si="4">BC15*BC$24*24</f>
        <v>176</v>
      </c>
      <c r="BM15" s="1423">
        <f t="shared" si="4"/>
        <v>0</v>
      </c>
      <c r="BN15" s="1423">
        <f t="shared" si="4"/>
        <v>0</v>
      </c>
      <c r="BO15" s="1423">
        <f t="shared" si="4"/>
        <v>0</v>
      </c>
      <c r="BP15" s="1423">
        <f t="shared" si="4"/>
        <v>0</v>
      </c>
      <c r="BQ15" s="1423">
        <f t="shared" si="4"/>
        <v>0</v>
      </c>
      <c r="BR15" s="1423">
        <f t="shared" si="4"/>
        <v>0</v>
      </c>
      <c r="BS15" s="1423">
        <f t="shared" si="4"/>
        <v>0</v>
      </c>
      <c r="BT15" s="1428">
        <f t="shared" si="4"/>
        <v>0</v>
      </c>
      <c r="BU15" s="229" t="str">
        <f>AM26</f>
        <v>Ｆ</v>
      </c>
    </row>
    <row r="16" spans="1:101" ht="15" customHeight="1" x14ac:dyDescent="0.4">
      <c r="A16" s="242" t="s">
        <v>188</v>
      </c>
      <c r="B16" s="1424" t="s">
        <v>347</v>
      </c>
      <c r="C16" s="1424"/>
      <c r="D16" s="1424"/>
      <c r="E16" s="1424"/>
      <c r="F16" s="1424"/>
      <c r="G16" s="1425"/>
      <c r="H16" s="1422"/>
      <c r="I16" s="1423"/>
      <c r="J16" s="1423"/>
      <c r="K16" s="1423"/>
      <c r="L16" s="1423"/>
      <c r="M16" s="1423"/>
      <c r="N16" s="1430"/>
      <c r="O16" s="1431"/>
      <c r="P16" s="1423"/>
      <c r="Q16" s="1423"/>
      <c r="R16" s="1423"/>
      <c r="S16" s="1423"/>
      <c r="T16" s="1423"/>
      <c r="U16" s="1428"/>
      <c r="V16" s="1429"/>
      <c r="W16" s="1423"/>
      <c r="X16" s="1423"/>
      <c r="Y16" s="1423"/>
      <c r="Z16" s="1423"/>
      <c r="AA16" s="1423"/>
      <c r="AB16" s="1430"/>
      <c r="AC16" s="1431"/>
      <c r="AD16" s="1423"/>
      <c r="AE16" s="1423"/>
      <c r="AF16" s="1423"/>
      <c r="AG16" s="1423"/>
      <c r="AH16" s="1423"/>
      <c r="AI16" s="1428"/>
      <c r="AJ16" s="1429"/>
      <c r="AK16" s="1423"/>
      <c r="AL16" s="1432"/>
      <c r="AM16" s="1433"/>
      <c r="AN16" s="1434"/>
      <c r="AO16" s="1435"/>
      <c r="AP16" s="1436"/>
      <c r="AQ16" s="1436"/>
      <c r="AR16" s="1436"/>
      <c r="AS16" s="1437"/>
      <c r="AT16" s="1437"/>
      <c r="AU16" s="1445" t="s">
        <v>383</v>
      </c>
      <c r="AV16" s="1445"/>
      <c r="AW16" s="1445"/>
      <c r="AX16" s="1442"/>
      <c r="AY16" s="1443"/>
      <c r="AZ16" s="1443"/>
      <c r="BA16" s="1443"/>
      <c r="BB16" s="1444"/>
      <c r="BC16" s="1431"/>
      <c r="BD16" s="1423"/>
      <c r="BE16" s="1423"/>
      <c r="BF16" s="1423"/>
      <c r="BG16" s="1423"/>
      <c r="BH16" s="1423"/>
      <c r="BI16" s="1423"/>
      <c r="BJ16" s="1423"/>
      <c r="BK16" s="1428"/>
      <c r="BL16" s="1431"/>
      <c r="BM16" s="1423"/>
      <c r="BN16" s="1423"/>
      <c r="BO16" s="1423"/>
      <c r="BP16" s="1423"/>
      <c r="BQ16" s="1423"/>
      <c r="BR16" s="1423"/>
      <c r="BS16" s="1423"/>
      <c r="BT16" s="1428"/>
      <c r="BU16" s="229" t="str">
        <f>AU24</f>
        <v>Ｇ</v>
      </c>
    </row>
    <row r="17" spans="1:73" ht="15" customHeight="1" x14ac:dyDescent="0.4">
      <c r="A17" s="241" t="s">
        <v>145</v>
      </c>
      <c r="B17" s="1419" t="s">
        <v>348</v>
      </c>
      <c r="C17" s="1419"/>
      <c r="D17" s="1419"/>
      <c r="E17" s="1419"/>
      <c r="F17" s="1419"/>
      <c r="G17" s="1420"/>
      <c r="H17" s="1422" t="s">
        <v>317</v>
      </c>
      <c r="I17" s="1423" t="s">
        <v>317</v>
      </c>
      <c r="J17" s="1423" t="s">
        <v>324</v>
      </c>
      <c r="K17" s="1423"/>
      <c r="L17" s="1423" t="s">
        <v>317</v>
      </c>
      <c r="M17" s="1423" t="s">
        <v>349</v>
      </c>
      <c r="N17" s="1430"/>
      <c r="O17" s="1431" t="s">
        <v>317</v>
      </c>
      <c r="P17" s="1423" t="s">
        <v>317</v>
      </c>
      <c r="Q17" s="1423" t="s">
        <v>324</v>
      </c>
      <c r="R17" s="1423"/>
      <c r="S17" s="1423" t="s">
        <v>317</v>
      </c>
      <c r="T17" s="1423" t="s">
        <v>349</v>
      </c>
      <c r="U17" s="1428"/>
      <c r="V17" s="1429" t="s">
        <v>317</v>
      </c>
      <c r="W17" s="1423" t="s">
        <v>317</v>
      </c>
      <c r="X17" s="1423" t="s">
        <v>324</v>
      </c>
      <c r="Y17" s="1423"/>
      <c r="Z17" s="1423" t="s">
        <v>317</v>
      </c>
      <c r="AA17" s="1423" t="s">
        <v>349</v>
      </c>
      <c r="AB17" s="1430"/>
      <c r="AC17" s="1431" t="s">
        <v>317</v>
      </c>
      <c r="AD17" s="1423" t="s">
        <v>317</v>
      </c>
      <c r="AE17" s="1423" t="s">
        <v>324</v>
      </c>
      <c r="AF17" s="1423"/>
      <c r="AG17" s="1423" t="s">
        <v>317</v>
      </c>
      <c r="AH17" s="1423" t="s">
        <v>349</v>
      </c>
      <c r="AI17" s="1428"/>
      <c r="AJ17" s="1429" t="s">
        <v>317</v>
      </c>
      <c r="AK17" s="1423" t="s">
        <v>317</v>
      </c>
      <c r="AL17" s="1432" t="s">
        <v>350</v>
      </c>
      <c r="AM17" s="1433">
        <f>SUM(BL17:BT18)</f>
        <v>184</v>
      </c>
      <c r="AN17" s="1434"/>
      <c r="AO17" s="1435"/>
      <c r="AP17" s="1436" t="s">
        <v>343</v>
      </c>
      <c r="AQ17" s="1436"/>
      <c r="AR17" s="1436"/>
      <c r="AS17" s="1437"/>
      <c r="AT17" s="1437"/>
      <c r="AU17" s="1438" t="s">
        <v>384</v>
      </c>
      <c r="AV17" s="1438"/>
      <c r="AW17" s="1438"/>
      <c r="AX17" s="1446"/>
      <c r="AY17" s="1447"/>
      <c r="AZ17" s="1447"/>
      <c r="BA17" s="1447"/>
      <c r="BB17" s="1448"/>
      <c r="BC17" s="1431">
        <f t="shared" ref="BC17:BK17" si="5">COUNTIF($H17:$AL18,BC$10)</f>
        <v>14</v>
      </c>
      <c r="BD17" s="1423">
        <f t="shared" si="5"/>
        <v>5</v>
      </c>
      <c r="BE17" s="1423">
        <f t="shared" si="5"/>
        <v>4</v>
      </c>
      <c r="BF17" s="1423">
        <f t="shared" si="5"/>
        <v>0</v>
      </c>
      <c r="BG17" s="1423">
        <f t="shared" si="5"/>
        <v>0</v>
      </c>
      <c r="BH17" s="1423">
        <f t="shared" si="5"/>
        <v>0</v>
      </c>
      <c r="BI17" s="1423">
        <f t="shared" si="5"/>
        <v>0</v>
      </c>
      <c r="BJ17" s="1423">
        <f t="shared" si="5"/>
        <v>0</v>
      </c>
      <c r="BK17" s="1428">
        <f t="shared" si="5"/>
        <v>0</v>
      </c>
      <c r="BL17" s="1431">
        <f t="shared" ref="BL17:BT17" si="6">BC17*BC$24*24</f>
        <v>112</v>
      </c>
      <c r="BM17" s="1423">
        <f t="shared" si="6"/>
        <v>40</v>
      </c>
      <c r="BN17" s="1423">
        <f t="shared" si="6"/>
        <v>32</v>
      </c>
      <c r="BO17" s="1423">
        <f t="shared" si="6"/>
        <v>0</v>
      </c>
      <c r="BP17" s="1423">
        <f t="shared" si="6"/>
        <v>0</v>
      </c>
      <c r="BQ17" s="1423">
        <f t="shared" si="6"/>
        <v>0</v>
      </c>
      <c r="BR17" s="1423">
        <f t="shared" si="6"/>
        <v>0</v>
      </c>
      <c r="BS17" s="1423">
        <f t="shared" si="6"/>
        <v>0</v>
      </c>
      <c r="BT17" s="1428">
        <f t="shared" si="6"/>
        <v>0</v>
      </c>
      <c r="BU17" s="229" t="str">
        <f>AU25</f>
        <v>Ｈ</v>
      </c>
    </row>
    <row r="18" spans="1:73" ht="15" customHeight="1" x14ac:dyDescent="0.4">
      <c r="A18" s="242" t="s">
        <v>188</v>
      </c>
      <c r="B18" s="1424" t="s">
        <v>351</v>
      </c>
      <c r="C18" s="1424"/>
      <c r="D18" s="1424"/>
      <c r="E18" s="1424"/>
      <c r="F18" s="1424"/>
      <c r="G18" s="1425"/>
      <c r="H18" s="1422"/>
      <c r="I18" s="1423"/>
      <c r="J18" s="1423"/>
      <c r="K18" s="1423"/>
      <c r="L18" s="1423"/>
      <c r="M18" s="1423"/>
      <c r="N18" s="1430"/>
      <c r="O18" s="1431"/>
      <c r="P18" s="1423"/>
      <c r="Q18" s="1423"/>
      <c r="R18" s="1423"/>
      <c r="S18" s="1423"/>
      <c r="T18" s="1423"/>
      <c r="U18" s="1428"/>
      <c r="V18" s="1429"/>
      <c r="W18" s="1423"/>
      <c r="X18" s="1423"/>
      <c r="Y18" s="1423"/>
      <c r="Z18" s="1423"/>
      <c r="AA18" s="1423"/>
      <c r="AB18" s="1430"/>
      <c r="AC18" s="1431"/>
      <c r="AD18" s="1423"/>
      <c r="AE18" s="1423"/>
      <c r="AF18" s="1423"/>
      <c r="AG18" s="1423"/>
      <c r="AH18" s="1423"/>
      <c r="AI18" s="1428"/>
      <c r="AJ18" s="1429"/>
      <c r="AK18" s="1423"/>
      <c r="AL18" s="1432"/>
      <c r="AM18" s="1433"/>
      <c r="AN18" s="1434"/>
      <c r="AO18" s="1435"/>
      <c r="AP18" s="1436"/>
      <c r="AQ18" s="1436"/>
      <c r="AR18" s="1436"/>
      <c r="AS18" s="1437"/>
      <c r="AT18" s="1437"/>
      <c r="AU18" s="1445" t="s">
        <v>383</v>
      </c>
      <c r="AV18" s="1445"/>
      <c r="AW18" s="1445"/>
      <c r="AX18" s="1449"/>
      <c r="AY18" s="1450"/>
      <c r="AZ18" s="1450"/>
      <c r="BA18" s="1450"/>
      <c r="BB18" s="1451"/>
      <c r="BC18" s="1431"/>
      <c r="BD18" s="1423"/>
      <c r="BE18" s="1423"/>
      <c r="BF18" s="1423"/>
      <c r="BG18" s="1423"/>
      <c r="BH18" s="1423"/>
      <c r="BI18" s="1423"/>
      <c r="BJ18" s="1423"/>
      <c r="BK18" s="1428"/>
      <c r="BL18" s="1431"/>
      <c r="BM18" s="1423"/>
      <c r="BN18" s="1423"/>
      <c r="BO18" s="1423"/>
      <c r="BP18" s="1423"/>
      <c r="BQ18" s="1423"/>
      <c r="BR18" s="1423"/>
      <c r="BS18" s="1423"/>
      <c r="BT18" s="1428"/>
      <c r="BU18" s="229" t="str">
        <f>AU26</f>
        <v>Ｉ</v>
      </c>
    </row>
    <row r="19" spans="1:73" ht="15" customHeight="1" x14ac:dyDescent="0.4">
      <c r="A19" s="241" t="s">
        <v>145</v>
      </c>
      <c r="B19" s="1419" t="s">
        <v>348</v>
      </c>
      <c r="C19" s="1419"/>
      <c r="D19" s="1419"/>
      <c r="E19" s="1419"/>
      <c r="F19" s="1419"/>
      <c r="G19" s="1420"/>
      <c r="H19" s="1422" t="s">
        <v>317</v>
      </c>
      <c r="I19" s="1423"/>
      <c r="J19" s="1423" t="s">
        <v>352</v>
      </c>
      <c r="K19" s="1423" t="s">
        <v>353</v>
      </c>
      <c r="L19" s="1423"/>
      <c r="M19" s="1423" t="s">
        <v>342</v>
      </c>
      <c r="N19" s="1430"/>
      <c r="O19" s="1458" t="s">
        <v>354</v>
      </c>
      <c r="P19" s="1452" t="s">
        <v>355</v>
      </c>
      <c r="Q19" s="1452"/>
      <c r="R19" s="1452" t="s">
        <v>342</v>
      </c>
      <c r="S19" s="1452"/>
      <c r="T19" s="1452" t="s">
        <v>354</v>
      </c>
      <c r="U19" s="1454" t="s">
        <v>355</v>
      </c>
      <c r="V19" s="1456"/>
      <c r="W19" s="1452" t="s">
        <v>342</v>
      </c>
      <c r="X19" s="1452"/>
      <c r="Y19" s="1452" t="s">
        <v>354</v>
      </c>
      <c r="Z19" s="1452" t="s">
        <v>355</v>
      </c>
      <c r="AA19" s="1452"/>
      <c r="AB19" s="1454" t="s">
        <v>342</v>
      </c>
      <c r="AC19" s="1458"/>
      <c r="AD19" s="1452" t="s">
        <v>354</v>
      </c>
      <c r="AE19" s="1452" t="s">
        <v>355</v>
      </c>
      <c r="AF19" s="1452"/>
      <c r="AG19" s="1452" t="s">
        <v>342</v>
      </c>
      <c r="AH19" s="1452"/>
      <c r="AI19" s="1454" t="s">
        <v>354</v>
      </c>
      <c r="AJ19" s="1429" t="s">
        <v>355</v>
      </c>
      <c r="AK19" s="1423"/>
      <c r="AL19" s="1432" t="s">
        <v>317</v>
      </c>
      <c r="AM19" s="1433">
        <f>SUM(BL19:BT20)</f>
        <v>152</v>
      </c>
      <c r="AN19" s="1434"/>
      <c r="AO19" s="1435"/>
      <c r="AP19" s="1436" t="s">
        <v>356</v>
      </c>
      <c r="AQ19" s="1436"/>
      <c r="AR19" s="1436"/>
      <c r="AS19" s="1437"/>
      <c r="AT19" s="1437"/>
      <c r="AU19" s="1438" t="s">
        <v>385</v>
      </c>
      <c r="AV19" s="1438"/>
      <c r="AW19" s="1438"/>
      <c r="AX19" s="1439" t="s">
        <v>357</v>
      </c>
      <c r="AY19" s="1440"/>
      <c r="AZ19" s="1440"/>
      <c r="BA19" s="1440"/>
      <c r="BB19" s="1441"/>
      <c r="BC19" s="1431">
        <f t="shared" ref="BC19:BK19" si="7">COUNTIF($H19:$AL20,BC$10)</f>
        <v>7</v>
      </c>
      <c r="BD19" s="1423">
        <f t="shared" si="7"/>
        <v>0</v>
      </c>
      <c r="BE19" s="1423">
        <f t="shared" si="7"/>
        <v>0</v>
      </c>
      <c r="BF19" s="1423">
        <f t="shared" si="7"/>
        <v>6</v>
      </c>
      <c r="BG19" s="1423">
        <f t="shared" si="7"/>
        <v>6</v>
      </c>
      <c r="BH19" s="1423">
        <f t="shared" si="7"/>
        <v>0</v>
      </c>
      <c r="BI19" s="1423">
        <f t="shared" si="7"/>
        <v>0</v>
      </c>
      <c r="BJ19" s="1423">
        <f t="shared" si="7"/>
        <v>0</v>
      </c>
      <c r="BK19" s="1428">
        <f t="shared" si="7"/>
        <v>0</v>
      </c>
      <c r="BL19" s="1431">
        <f t="shared" ref="BL19:BT19" si="8">BC19*BC$24*24</f>
        <v>56</v>
      </c>
      <c r="BM19" s="1423">
        <f t="shared" si="8"/>
        <v>0</v>
      </c>
      <c r="BN19" s="1423">
        <f t="shared" si="8"/>
        <v>0</v>
      </c>
      <c r="BO19" s="1423">
        <f t="shared" si="8"/>
        <v>48</v>
      </c>
      <c r="BP19" s="1423">
        <f t="shared" si="8"/>
        <v>48</v>
      </c>
      <c r="BQ19" s="1423">
        <f t="shared" si="8"/>
        <v>0</v>
      </c>
      <c r="BR19" s="1423">
        <f t="shared" si="8"/>
        <v>0</v>
      </c>
      <c r="BS19" s="1423">
        <f t="shared" si="8"/>
        <v>0</v>
      </c>
      <c r="BT19" s="1428">
        <f t="shared" si="8"/>
        <v>0</v>
      </c>
    </row>
    <row r="20" spans="1:73" ht="15" customHeight="1" x14ac:dyDescent="0.4">
      <c r="A20" s="242" t="s">
        <v>188</v>
      </c>
      <c r="B20" s="1424" t="s">
        <v>358</v>
      </c>
      <c r="C20" s="1424"/>
      <c r="D20" s="1424"/>
      <c r="E20" s="1424"/>
      <c r="F20" s="1424"/>
      <c r="G20" s="1425"/>
      <c r="H20" s="1422"/>
      <c r="I20" s="1423"/>
      <c r="J20" s="1423"/>
      <c r="K20" s="1423"/>
      <c r="L20" s="1423"/>
      <c r="M20" s="1423"/>
      <c r="N20" s="1430"/>
      <c r="O20" s="1459"/>
      <c r="P20" s="1453"/>
      <c r="Q20" s="1453"/>
      <c r="R20" s="1453"/>
      <c r="S20" s="1453"/>
      <c r="T20" s="1453"/>
      <c r="U20" s="1455"/>
      <c r="V20" s="1457"/>
      <c r="W20" s="1453"/>
      <c r="X20" s="1453"/>
      <c r="Y20" s="1453"/>
      <c r="Z20" s="1453"/>
      <c r="AA20" s="1453"/>
      <c r="AB20" s="1455"/>
      <c r="AC20" s="1459"/>
      <c r="AD20" s="1453"/>
      <c r="AE20" s="1453"/>
      <c r="AF20" s="1453"/>
      <c r="AG20" s="1453"/>
      <c r="AH20" s="1453"/>
      <c r="AI20" s="1455"/>
      <c r="AJ20" s="1429"/>
      <c r="AK20" s="1423"/>
      <c r="AL20" s="1432"/>
      <c r="AM20" s="1433"/>
      <c r="AN20" s="1434"/>
      <c r="AO20" s="1435"/>
      <c r="AP20" s="1436"/>
      <c r="AQ20" s="1436"/>
      <c r="AR20" s="1436"/>
      <c r="AS20" s="1437"/>
      <c r="AT20" s="1437"/>
      <c r="AU20" s="1445" t="s">
        <v>383</v>
      </c>
      <c r="AV20" s="1445"/>
      <c r="AW20" s="1445"/>
      <c r="AX20" s="1442"/>
      <c r="AY20" s="1443"/>
      <c r="AZ20" s="1443"/>
      <c r="BA20" s="1443"/>
      <c r="BB20" s="1444"/>
      <c r="BC20" s="1431"/>
      <c r="BD20" s="1423"/>
      <c r="BE20" s="1423"/>
      <c r="BF20" s="1423"/>
      <c r="BG20" s="1423"/>
      <c r="BH20" s="1423"/>
      <c r="BI20" s="1423"/>
      <c r="BJ20" s="1423"/>
      <c r="BK20" s="1428"/>
      <c r="BL20" s="1431"/>
      <c r="BM20" s="1423"/>
      <c r="BN20" s="1423"/>
      <c r="BO20" s="1423"/>
      <c r="BP20" s="1423"/>
      <c r="BQ20" s="1423"/>
      <c r="BR20" s="1423"/>
      <c r="BS20" s="1423"/>
      <c r="BT20" s="1428"/>
    </row>
    <row r="21" spans="1:73" ht="15" customHeight="1" x14ac:dyDescent="0.4">
      <c r="A21" s="241" t="s">
        <v>145</v>
      </c>
      <c r="B21" s="1419" t="s">
        <v>359</v>
      </c>
      <c r="C21" s="1419"/>
      <c r="D21" s="1419"/>
      <c r="E21" s="1419"/>
      <c r="F21" s="1419"/>
      <c r="G21" s="1420"/>
      <c r="H21" s="1460"/>
      <c r="I21" s="1452" t="s">
        <v>317</v>
      </c>
      <c r="J21" s="1452" t="s">
        <v>317</v>
      </c>
      <c r="K21" s="1452" t="s">
        <v>317</v>
      </c>
      <c r="L21" s="1452"/>
      <c r="M21" s="1452" t="s">
        <v>317</v>
      </c>
      <c r="N21" s="1454" t="s">
        <v>317</v>
      </c>
      <c r="O21" s="1458"/>
      <c r="P21" s="1452" t="s">
        <v>342</v>
      </c>
      <c r="Q21" s="1452" t="s">
        <v>342</v>
      </c>
      <c r="R21" s="1452" t="s">
        <v>342</v>
      </c>
      <c r="S21" s="1452"/>
      <c r="T21" s="1452" t="s">
        <v>342</v>
      </c>
      <c r="U21" s="1454" t="s">
        <v>342</v>
      </c>
      <c r="V21" s="1458"/>
      <c r="W21" s="1452" t="s">
        <v>342</v>
      </c>
      <c r="X21" s="1452" t="s">
        <v>342</v>
      </c>
      <c r="Y21" s="1452" t="s">
        <v>342</v>
      </c>
      <c r="Z21" s="1452"/>
      <c r="AA21" s="1452" t="s">
        <v>342</v>
      </c>
      <c r="AB21" s="1454" t="s">
        <v>342</v>
      </c>
      <c r="AC21" s="1458"/>
      <c r="AD21" s="1452" t="s">
        <v>342</v>
      </c>
      <c r="AE21" s="1452" t="s">
        <v>342</v>
      </c>
      <c r="AF21" s="1452" t="s">
        <v>342</v>
      </c>
      <c r="AG21" s="1452"/>
      <c r="AH21" s="1452" t="s">
        <v>342</v>
      </c>
      <c r="AI21" s="1454" t="s">
        <v>342</v>
      </c>
      <c r="AJ21" s="1458"/>
      <c r="AK21" s="1452" t="s">
        <v>317</v>
      </c>
      <c r="AL21" s="1462" t="s">
        <v>317</v>
      </c>
      <c r="AM21" s="1433">
        <f>SUM(BL21:BT22)</f>
        <v>176</v>
      </c>
      <c r="AN21" s="1434"/>
      <c r="AO21" s="1435"/>
      <c r="AP21" s="1436" t="s">
        <v>360</v>
      </c>
      <c r="AQ21" s="1436"/>
      <c r="AR21" s="1436"/>
      <c r="AS21" s="1437"/>
      <c r="AT21" s="1437"/>
      <c r="AU21" s="1438" t="s">
        <v>386</v>
      </c>
      <c r="AV21" s="1438"/>
      <c r="AW21" s="1438"/>
      <c r="AX21" s="1446"/>
      <c r="AY21" s="1447"/>
      <c r="AZ21" s="1447"/>
      <c r="BA21" s="1447"/>
      <c r="BB21" s="1448"/>
      <c r="BC21" s="1431">
        <f t="shared" ref="BC21:BK21" si="9">COUNTIF($H21:$AL22,BC$10)</f>
        <v>22</v>
      </c>
      <c r="BD21" s="1423">
        <f t="shared" si="9"/>
        <v>0</v>
      </c>
      <c r="BE21" s="1423">
        <f t="shared" si="9"/>
        <v>0</v>
      </c>
      <c r="BF21" s="1423">
        <f t="shared" si="9"/>
        <v>0</v>
      </c>
      <c r="BG21" s="1423">
        <f t="shared" si="9"/>
        <v>0</v>
      </c>
      <c r="BH21" s="1423">
        <f t="shared" si="9"/>
        <v>0</v>
      </c>
      <c r="BI21" s="1423">
        <f t="shared" si="9"/>
        <v>0</v>
      </c>
      <c r="BJ21" s="1423">
        <f t="shared" si="9"/>
        <v>0</v>
      </c>
      <c r="BK21" s="1428">
        <f t="shared" si="9"/>
        <v>0</v>
      </c>
      <c r="BL21" s="1431">
        <f t="shared" ref="BL21:BT21" si="10">BC21*BC$24*24</f>
        <v>176</v>
      </c>
      <c r="BM21" s="1423">
        <f t="shared" si="10"/>
        <v>0</v>
      </c>
      <c r="BN21" s="1423">
        <f t="shared" si="10"/>
        <v>0</v>
      </c>
      <c r="BO21" s="1423">
        <f t="shared" si="10"/>
        <v>0</v>
      </c>
      <c r="BP21" s="1423">
        <f t="shared" si="10"/>
        <v>0</v>
      </c>
      <c r="BQ21" s="1423">
        <f t="shared" si="10"/>
        <v>0</v>
      </c>
      <c r="BR21" s="1423">
        <f t="shared" si="10"/>
        <v>0</v>
      </c>
      <c r="BS21" s="1423">
        <f t="shared" si="10"/>
        <v>0</v>
      </c>
      <c r="BT21" s="1428">
        <f t="shared" si="10"/>
        <v>0</v>
      </c>
    </row>
    <row r="22" spans="1:73" ht="15" customHeight="1" x14ac:dyDescent="0.4">
      <c r="A22" s="242" t="s">
        <v>188</v>
      </c>
      <c r="B22" s="1424" t="s">
        <v>361</v>
      </c>
      <c r="C22" s="1424"/>
      <c r="D22" s="1424"/>
      <c r="E22" s="1424"/>
      <c r="F22" s="1424"/>
      <c r="G22" s="1425"/>
      <c r="H22" s="1461"/>
      <c r="I22" s="1453"/>
      <c r="J22" s="1453"/>
      <c r="K22" s="1453"/>
      <c r="L22" s="1453"/>
      <c r="M22" s="1453"/>
      <c r="N22" s="1455"/>
      <c r="O22" s="1459"/>
      <c r="P22" s="1453"/>
      <c r="Q22" s="1453"/>
      <c r="R22" s="1453"/>
      <c r="S22" s="1453"/>
      <c r="T22" s="1453"/>
      <c r="U22" s="1455"/>
      <c r="V22" s="1459"/>
      <c r="W22" s="1453"/>
      <c r="X22" s="1453"/>
      <c r="Y22" s="1453"/>
      <c r="Z22" s="1453"/>
      <c r="AA22" s="1453"/>
      <c r="AB22" s="1455"/>
      <c r="AC22" s="1459"/>
      <c r="AD22" s="1453"/>
      <c r="AE22" s="1453"/>
      <c r="AF22" s="1453"/>
      <c r="AG22" s="1453"/>
      <c r="AH22" s="1453"/>
      <c r="AI22" s="1455"/>
      <c r="AJ22" s="1459"/>
      <c r="AK22" s="1453"/>
      <c r="AL22" s="1463"/>
      <c r="AM22" s="1433"/>
      <c r="AN22" s="1434"/>
      <c r="AO22" s="1435"/>
      <c r="AP22" s="1436"/>
      <c r="AQ22" s="1436"/>
      <c r="AR22" s="1436"/>
      <c r="AS22" s="1437"/>
      <c r="AT22" s="1437"/>
      <c r="AU22" s="1445" t="s">
        <v>383</v>
      </c>
      <c r="AV22" s="1445"/>
      <c r="AW22" s="1445"/>
      <c r="AX22" s="1449"/>
      <c r="AY22" s="1450"/>
      <c r="AZ22" s="1450"/>
      <c r="BA22" s="1450"/>
      <c r="BB22" s="1451"/>
      <c r="BC22" s="1431"/>
      <c r="BD22" s="1423"/>
      <c r="BE22" s="1423"/>
      <c r="BF22" s="1423"/>
      <c r="BG22" s="1423"/>
      <c r="BH22" s="1423"/>
      <c r="BI22" s="1423"/>
      <c r="BJ22" s="1423"/>
      <c r="BK22" s="1428"/>
      <c r="BL22" s="1431"/>
      <c r="BM22" s="1423"/>
      <c r="BN22" s="1423"/>
      <c r="BO22" s="1423"/>
      <c r="BP22" s="1423"/>
      <c r="BQ22" s="1423"/>
      <c r="BR22" s="1423"/>
      <c r="BS22" s="1423"/>
      <c r="BT22" s="1428"/>
    </row>
    <row r="23" spans="1:73" ht="20.100000000000001" customHeight="1" thickBot="1" x14ac:dyDescent="0.45">
      <c r="A23" s="1434" t="s">
        <v>312</v>
      </c>
      <c r="B23" s="1464"/>
      <c r="C23" s="1464"/>
      <c r="D23" s="1464"/>
      <c r="E23" s="1464"/>
      <c r="F23" s="1464"/>
      <c r="G23" s="1464"/>
      <c r="H23" s="243">
        <v>1</v>
      </c>
      <c r="I23" s="244">
        <v>2</v>
      </c>
      <c r="J23" s="244">
        <v>3</v>
      </c>
      <c r="K23" s="244">
        <v>4</v>
      </c>
      <c r="L23" s="244">
        <v>5</v>
      </c>
      <c r="M23" s="244">
        <v>6</v>
      </c>
      <c r="N23" s="245">
        <v>7</v>
      </c>
      <c r="O23" s="246">
        <v>8</v>
      </c>
      <c r="P23" s="244">
        <v>9</v>
      </c>
      <c r="Q23" s="244">
        <v>10</v>
      </c>
      <c r="R23" s="244">
        <v>11</v>
      </c>
      <c r="S23" s="244">
        <v>12</v>
      </c>
      <c r="T23" s="244">
        <v>13</v>
      </c>
      <c r="U23" s="247">
        <v>14</v>
      </c>
      <c r="V23" s="248">
        <v>15</v>
      </c>
      <c r="W23" s="244">
        <v>16</v>
      </c>
      <c r="X23" s="244">
        <v>17</v>
      </c>
      <c r="Y23" s="244">
        <v>18</v>
      </c>
      <c r="Z23" s="244">
        <v>19</v>
      </c>
      <c r="AA23" s="244">
        <v>20</v>
      </c>
      <c r="AB23" s="245">
        <v>21</v>
      </c>
      <c r="AC23" s="246">
        <v>22</v>
      </c>
      <c r="AD23" s="244">
        <v>23</v>
      </c>
      <c r="AE23" s="244">
        <v>24</v>
      </c>
      <c r="AF23" s="244">
        <v>25</v>
      </c>
      <c r="AG23" s="244">
        <v>26</v>
      </c>
      <c r="AH23" s="244">
        <v>27</v>
      </c>
      <c r="AI23" s="247">
        <v>28</v>
      </c>
      <c r="AJ23" s="248">
        <v>29</v>
      </c>
      <c r="AK23" s="244">
        <v>30</v>
      </c>
      <c r="AL23" s="249">
        <v>31</v>
      </c>
      <c r="AM23" s="1482" t="s">
        <v>203</v>
      </c>
      <c r="AN23" s="1434"/>
      <c r="AO23" s="1435"/>
      <c r="AP23" s="1433" t="s">
        <v>273</v>
      </c>
      <c r="AQ23" s="1433"/>
      <c r="AR23" s="1433"/>
      <c r="AS23" s="1483"/>
      <c r="AT23" s="1483"/>
      <c r="AU23" s="1483" t="s">
        <v>313</v>
      </c>
      <c r="AV23" s="1483"/>
      <c r="AW23" s="1483"/>
      <c r="AX23" s="1484" t="s">
        <v>200</v>
      </c>
      <c r="AY23" s="1484"/>
      <c r="AZ23" s="1484"/>
      <c r="BA23" s="1484"/>
      <c r="BB23" s="1484"/>
      <c r="BC23" s="1434" t="s">
        <v>276</v>
      </c>
      <c r="BD23" s="1464"/>
      <c r="BE23" s="1464"/>
      <c r="BF23" s="1464"/>
      <c r="BG23" s="1464"/>
      <c r="BH23" s="1464"/>
      <c r="BI23" s="1464"/>
      <c r="BJ23" s="1464"/>
      <c r="BK23" s="1433"/>
      <c r="BL23" s="1434" t="s">
        <v>314</v>
      </c>
      <c r="BM23" s="1464"/>
      <c r="BN23" s="1464"/>
      <c r="BO23" s="1464"/>
      <c r="BP23" s="1464"/>
      <c r="BQ23" s="1464"/>
      <c r="BR23" s="1464"/>
      <c r="BS23" s="1464"/>
      <c r="BT23" s="1433"/>
    </row>
    <row r="24" spans="1:73" ht="20.100000000000001" customHeight="1" x14ac:dyDescent="0.4">
      <c r="A24" s="250"/>
      <c r="B24" s="1465" t="s">
        <v>1127</v>
      </c>
      <c r="C24" s="1465"/>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6"/>
      <c r="AA24" s="1467" t="s">
        <v>316</v>
      </c>
      <c r="AB24" s="1468"/>
      <c r="AC24" s="1468"/>
      <c r="AD24" s="1469"/>
      <c r="AE24" s="251" t="s">
        <v>317</v>
      </c>
      <c r="AF24" s="252" t="s">
        <v>318</v>
      </c>
      <c r="AG24" s="1476">
        <v>0.375</v>
      </c>
      <c r="AH24" s="1477"/>
      <c r="AI24" s="253" t="s">
        <v>319</v>
      </c>
      <c r="AJ24" s="1478">
        <v>0.70833333333333337</v>
      </c>
      <c r="AK24" s="1479"/>
      <c r="AL24" s="254" t="s">
        <v>320</v>
      </c>
      <c r="AM24" s="251" t="s">
        <v>352</v>
      </c>
      <c r="AN24" s="252" t="s">
        <v>318</v>
      </c>
      <c r="AO24" s="1476">
        <v>0.66666666666666663</v>
      </c>
      <c r="AP24" s="1477"/>
      <c r="AQ24" s="264" t="s">
        <v>319</v>
      </c>
      <c r="AR24" s="1478">
        <v>1</v>
      </c>
      <c r="AS24" s="1479"/>
      <c r="AT24" s="265" t="s">
        <v>320</v>
      </c>
      <c r="AU24" s="266" t="s">
        <v>362</v>
      </c>
      <c r="AV24" s="267" t="s">
        <v>318</v>
      </c>
      <c r="AW24" s="1476"/>
      <c r="AX24" s="1477"/>
      <c r="AY24" s="264" t="s">
        <v>319</v>
      </c>
      <c r="AZ24" s="1478"/>
      <c r="BA24" s="1479"/>
      <c r="BB24" s="254" t="s">
        <v>320</v>
      </c>
      <c r="BC24" s="229">
        <f>AJ24-AG24</f>
        <v>0.33333333333333337</v>
      </c>
      <c r="BD24" s="229">
        <f>AJ25-AG25</f>
        <v>0.33333333333333331</v>
      </c>
      <c r="BE24" s="229">
        <f>AJ26-AG26</f>
        <v>0.33333333333333331</v>
      </c>
      <c r="BF24" s="229">
        <f>AR24-AO24</f>
        <v>0.33333333333333337</v>
      </c>
      <c r="BG24" s="229">
        <f>AR25-AO25</f>
        <v>0.33333333333333331</v>
      </c>
      <c r="BH24" s="229">
        <f>AR26-AO26</f>
        <v>0</v>
      </c>
      <c r="BI24" s="229">
        <f>AZ24-AW24</f>
        <v>0</v>
      </c>
      <c r="BJ24" s="229">
        <f>AZ25-AW25</f>
        <v>0</v>
      </c>
      <c r="BK24" s="229">
        <f>AZ26-AW26</f>
        <v>0</v>
      </c>
    </row>
    <row r="25" spans="1:73" ht="20.100000000000001" customHeight="1" x14ac:dyDescent="0.4">
      <c r="B25" s="1465"/>
      <c r="C25" s="1465"/>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6"/>
      <c r="AA25" s="1470"/>
      <c r="AB25" s="1471"/>
      <c r="AC25" s="1471"/>
      <c r="AD25" s="1472"/>
      <c r="AE25" s="255" t="s">
        <v>324</v>
      </c>
      <c r="AF25" s="256" t="s">
        <v>318</v>
      </c>
      <c r="AG25" s="1480">
        <v>0.33333333333333331</v>
      </c>
      <c r="AH25" s="1481"/>
      <c r="AI25" s="257" t="s">
        <v>319</v>
      </c>
      <c r="AJ25" s="1488">
        <v>0.66666666666666663</v>
      </c>
      <c r="AK25" s="1489"/>
      <c r="AL25" s="258" t="s">
        <v>320</v>
      </c>
      <c r="AM25" s="255" t="s">
        <v>353</v>
      </c>
      <c r="AN25" s="256" t="s">
        <v>318</v>
      </c>
      <c r="AO25" s="1480">
        <v>0</v>
      </c>
      <c r="AP25" s="1481"/>
      <c r="AQ25" s="268" t="s">
        <v>319</v>
      </c>
      <c r="AR25" s="1488">
        <v>0.33333333333333331</v>
      </c>
      <c r="AS25" s="1489"/>
      <c r="AT25" s="269" t="s">
        <v>320</v>
      </c>
      <c r="AU25" s="270" t="s">
        <v>363</v>
      </c>
      <c r="AV25" s="271" t="s">
        <v>318</v>
      </c>
      <c r="AW25" s="1480"/>
      <c r="AX25" s="1481"/>
      <c r="AY25" s="268" t="s">
        <v>319</v>
      </c>
      <c r="AZ25" s="1488"/>
      <c r="BA25" s="1489"/>
      <c r="BB25" s="258" t="s">
        <v>320</v>
      </c>
    </row>
    <row r="26" spans="1:73" ht="20.100000000000001" customHeight="1" x14ac:dyDescent="0.4">
      <c r="B26" s="1465"/>
      <c r="C26" s="1465"/>
      <c r="D26" s="1465"/>
      <c r="E26" s="1465"/>
      <c r="F26" s="1465"/>
      <c r="G26" s="1465"/>
      <c r="H26" s="1465"/>
      <c r="I26" s="1465"/>
      <c r="J26" s="1465"/>
      <c r="K26" s="1465"/>
      <c r="L26" s="1465"/>
      <c r="M26" s="1465"/>
      <c r="N26" s="1465"/>
      <c r="O26" s="1465"/>
      <c r="P26" s="1465"/>
      <c r="Q26" s="1465"/>
      <c r="R26" s="1465"/>
      <c r="S26" s="1465"/>
      <c r="T26" s="1465"/>
      <c r="U26" s="1465"/>
      <c r="V26" s="1465"/>
      <c r="W26" s="1465"/>
      <c r="X26" s="1465"/>
      <c r="Y26" s="1465"/>
      <c r="Z26" s="1466"/>
      <c r="AA26" s="1473"/>
      <c r="AB26" s="1474"/>
      <c r="AC26" s="1474"/>
      <c r="AD26" s="1475"/>
      <c r="AE26" s="259" t="s">
        <v>349</v>
      </c>
      <c r="AF26" s="260" t="s">
        <v>318</v>
      </c>
      <c r="AG26" s="1490">
        <v>0.41666666666666669</v>
      </c>
      <c r="AH26" s="1491"/>
      <c r="AI26" s="261" t="s">
        <v>319</v>
      </c>
      <c r="AJ26" s="1485">
        <v>0.75</v>
      </c>
      <c r="AK26" s="1486"/>
      <c r="AL26" s="262" t="s">
        <v>320</v>
      </c>
      <c r="AM26" s="259" t="s">
        <v>364</v>
      </c>
      <c r="AN26" s="260" t="s">
        <v>318</v>
      </c>
      <c r="AO26" s="1490"/>
      <c r="AP26" s="1491"/>
      <c r="AQ26" s="272" t="s">
        <v>319</v>
      </c>
      <c r="AR26" s="1485"/>
      <c r="AS26" s="1486"/>
      <c r="AT26" s="273" t="s">
        <v>320</v>
      </c>
      <c r="AU26" s="274" t="s">
        <v>365</v>
      </c>
      <c r="AV26" s="275" t="s">
        <v>318</v>
      </c>
      <c r="AW26" s="1490"/>
      <c r="AX26" s="1491"/>
      <c r="AY26" s="272" t="s">
        <v>319</v>
      </c>
      <c r="AZ26" s="1485"/>
      <c r="BA26" s="1486"/>
      <c r="BB26" s="262" t="s">
        <v>320</v>
      </c>
    </row>
    <row r="27" spans="1:73" ht="20.100000000000001" customHeight="1" x14ac:dyDescent="0.4">
      <c r="B27" s="1487" t="s">
        <v>1126</v>
      </c>
      <c r="C27" s="1487"/>
      <c r="D27" s="1487"/>
      <c r="E27" s="1487"/>
      <c r="F27" s="1487"/>
      <c r="G27" s="1487"/>
      <c r="H27" s="1487"/>
      <c r="I27" s="1487"/>
      <c r="J27" s="1487"/>
      <c r="K27" s="1487"/>
      <c r="L27" s="148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1487"/>
      <c r="AS27" s="1487"/>
      <c r="AT27" s="1487"/>
      <c r="AU27" s="1487"/>
      <c r="AV27" s="1487"/>
      <c r="AW27" s="1487"/>
      <c r="AX27" s="1487"/>
      <c r="AY27" s="1487"/>
      <c r="AZ27" s="1487"/>
      <c r="BA27" s="1487"/>
      <c r="BB27" s="1487"/>
    </row>
    <row r="28" spans="1:73" ht="20.100000000000001" customHeight="1" x14ac:dyDescent="0.4">
      <c r="B28" s="1487"/>
      <c r="C28" s="1487"/>
      <c r="D28" s="1487"/>
      <c r="E28" s="1487"/>
      <c r="F28" s="1487"/>
      <c r="G28" s="1487"/>
      <c r="H28" s="1487"/>
      <c r="I28" s="1487"/>
      <c r="J28" s="1487"/>
      <c r="K28" s="1487"/>
      <c r="L28" s="148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1487"/>
      <c r="AS28" s="1487"/>
      <c r="AT28" s="1487"/>
      <c r="AU28" s="1487"/>
      <c r="AV28" s="1487"/>
      <c r="AW28" s="1487"/>
      <c r="AX28" s="1487"/>
      <c r="AY28" s="1487"/>
      <c r="AZ28" s="1487"/>
      <c r="BA28" s="1487"/>
      <c r="BB28" s="1487"/>
    </row>
    <row r="29" spans="1:73" ht="20.100000000000001" customHeight="1" x14ac:dyDescent="0.4">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AU29" s="1487"/>
      <c r="AV29" s="1487"/>
      <c r="AW29" s="1487"/>
      <c r="AX29" s="1487"/>
      <c r="AY29" s="1487"/>
      <c r="AZ29" s="1487"/>
      <c r="BA29" s="1487"/>
      <c r="BB29" s="1487"/>
    </row>
    <row r="30" spans="1:73" ht="20.100000000000001" customHeight="1" x14ac:dyDescent="0.4">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U30" s="1487"/>
      <c r="AV30" s="1487"/>
      <c r="AW30" s="1487"/>
      <c r="AX30" s="1487"/>
      <c r="AY30" s="1487"/>
      <c r="AZ30" s="1487"/>
      <c r="BA30" s="1487"/>
      <c r="BB30" s="1487"/>
    </row>
    <row r="31" spans="1:73" ht="20.100000000000001" customHeight="1" x14ac:dyDescent="0.4">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1487"/>
      <c r="AV31" s="1487"/>
      <c r="AW31" s="1487"/>
      <c r="AX31" s="1487"/>
      <c r="AY31" s="1487"/>
      <c r="AZ31" s="1487"/>
      <c r="BA31" s="1487"/>
      <c r="BB31" s="1487"/>
    </row>
    <row r="32" spans="1:73" ht="20.100000000000001" customHeight="1" x14ac:dyDescent="0.4">
      <c r="B32" s="1487"/>
      <c r="C32" s="1487"/>
      <c r="D32" s="1487"/>
      <c r="E32" s="1487"/>
      <c r="F32" s="1487"/>
      <c r="G32" s="1487"/>
      <c r="H32" s="1487"/>
      <c r="I32" s="1487"/>
      <c r="J32" s="1487"/>
      <c r="K32" s="1487"/>
      <c r="L32" s="1487"/>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7"/>
      <c r="AL32" s="1487"/>
      <c r="AM32" s="1487"/>
      <c r="AN32" s="1487"/>
      <c r="AO32" s="1487"/>
      <c r="AP32" s="1487"/>
      <c r="AQ32" s="1487"/>
      <c r="AR32" s="1487"/>
      <c r="AS32" s="1487"/>
      <c r="AT32" s="1487"/>
      <c r="AU32" s="1487"/>
      <c r="AV32" s="1487"/>
      <c r="AW32" s="1487"/>
      <c r="AX32" s="1487"/>
      <c r="AY32" s="1487"/>
      <c r="AZ32" s="1487"/>
      <c r="BA32" s="1487"/>
      <c r="BB32" s="1487"/>
    </row>
    <row r="33" spans="1:101" ht="20.100000000000001" customHeight="1" x14ac:dyDescent="0.4">
      <c r="A33" s="232"/>
      <c r="B33" s="1487"/>
      <c r="C33" s="1487"/>
      <c r="D33" s="1487"/>
      <c r="E33" s="1487"/>
      <c r="F33" s="1487"/>
      <c r="G33" s="1487"/>
      <c r="H33" s="1487"/>
      <c r="I33" s="1487"/>
      <c r="J33" s="1487"/>
      <c r="K33" s="1487"/>
      <c r="L33" s="1487"/>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1487"/>
      <c r="AV33" s="1487"/>
      <c r="AW33" s="1487"/>
      <c r="AX33" s="1487"/>
      <c r="AY33" s="1487"/>
      <c r="AZ33" s="1487"/>
      <c r="BA33" s="1487"/>
      <c r="BB33" s="1487"/>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row>
    <row r="34" spans="1:101" ht="20.100000000000001" customHeight="1" x14ac:dyDescent="0.4">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487"/>
      <c r="AV34" s="1487"/>
      <c r="AW34" s="1487"/>
      <c r="AX34" s="1487"/>
      <c r="AY34" s="1487"/>
      <c r="AZ34" s="1487"/>
      <c r="BA34" s="1487"/>
      <c r="BB34" s="1487"/>
    </row>
    <row r="35" spans="1:101" ht="20.100000000000001" customHeight="1" x14ac:dyDescent="0.4">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1487"/>
      <c r="AV35" s="1487"/>
      <c r="AW35" s="1487"/>
      <c r="AX35" s="1487"/>
      <c r="AY35" s="1487"/>
      <c r="AZ35" s="1487"/>
      <c r="BA35" s="1487"/>
      <c r="BB35" s="1487"/>
    </row>
    <row r="36" spans="1:101" ht="20.100000000000001" customHeight="1" x14ac:dyDescent="0.4">
      <c r="A36" s="232"/>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1487"/>
      <c r="AV36" s="1487"/>
      <c r="AW36" s="1487"/>
      <c r="AX36" s="1487"/>
      <c r="AY36" s="1487"/>
      <c r="AZ36" s="1487"/>
      <c r="BA36" s="1487"/>
      <c r="BB36" s="1487"/>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row>
    <row r="37" spans="1:101" ht="20.100000000000001" customHeight="1" x14ac:dyDescent="0.4">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U37" s="1487"/>
      <c r="AV37" s="1487"/>
      <c r="AW37" s="1487"/>
      <c r="AX37" s="1487"/>
      <c r="AY37" s="1487"/>
      <c r="AZ37" s="1487"/>
      <c r="BA37" s="1487"/>
      <c r="BB37" s="1487"/>
    </row>
    <row r="38" spans="1:101" ht="20.100000000000001" customHeight="1" x14ac:dyDescent="0.4">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row>
    <row r="39" spans="1:101" ht="20.100000000000001" customHeight="1" x14ac:dyDescent="0.4"/>
    <row r="40" spans="1:101" s="152" customFormat="1" ht="20.100000000000001" customHeight="1" x14ac:dyDescent="0.4">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row>
    <row r="41" spans="1:101" s="152" customFormat="1" ht="20.100000000000001" customHeight="1" x14ac:dyDescent="0.4">
      <c r="A41" s="229"/>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row>
    <row r="42" spans="1:101" s="152" customFormat="1" ht="20.100000000000001" customHeight="1" x14ac:dyDescent="0.4">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row>
    <row r="43" spans="1:101" s="152" customFormat="1" ht="20.100000000000001" customHeight="1" x14ac:dyDescent="0.4">
      <c r="A43" s="229"/>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row>
    <row r="44" spans="1:101" s="152" customFormat="1" ht="20.100000000000001" customHeight="1" x14ac:dyDescent="0.4">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row>
    <row r="45" spans="1:101" s="152" customFormat="1" ht="20.100000000000001" customHeight="1" x14ac:dyDescent="0.4">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row>
    <row r="46" spans="1:101" s="152" customFormat="1" ht="20.100000000000001" customHeight="1" x14ac:dyDescent="0.4">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row>
    <row r="47" spans="1:101" s="152" customFormat="1" ht="20.100000000000001" customHeight="1" x14ac:dyDescent="0.4">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row>
    <row r="48" spans="1:101" s="152" customFormat="1" ht="20.100000000000001" customHeight="1" x14ac:dyDescent="0.4">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row>
    <row r="49" spans="1:101" s="152" customFormat="1" ht="20.100000000000001" customHeight="1" x14ac:dyDescent="0.4">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row>
    <row r="50" spans="1:101" s="152" customFormat="1" ht="20.100000000000001" customHeight="1" x14ac:dyDescent="0.4">
      <c r="A50" 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row>
    <row r="51" spans="1:101" s="152" customFormat="1" ht="20.100000000000001" customHeight="1" x14ac:dyDescent="0.4">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row>
    <row r="52" spans="1:101" s="152" customFormat="1" ht="20.100000000000001" customHeight="1" x14ac:dyDescent="0.4">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row>
    <row r="53" spans="1:101" s="152" customFormat="1" ht="20.100000000000001" customHeight="1" x14ac:dyDescent="0.4">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row>
    <row r="54" spans="1:101" s="152" customFormat="1" ht="20.100000000000001" customHeight="1" x14ac:dyDescent="0.4">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row>
    <row r="55" spans="1:101" s="152" customFormat="1" ht="20.100000000000001" customHeight="1" x14ac:dyDescent="0.4">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row>
    <row r="56" spans="1:101" s="152" customFormat="1" ht="20.100000000000001" customHeight="1" x14ac:dyDescent="0.4">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row>
    <row r="57" spans="1:101" s="152" customFormat="1" ht="20.100000000000001" customHeight="1" x14ac:dyDescent="0.4">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row>
    <row r="58" spans="1:101" s="152" customFormat="1" ht="20.100000000000001" customHeight="1" x14ac:dyDescent="0.4">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row>
    <row r="59" spans="1:101" s="152" customFormat="1" ht="20.100000000000001" customHeight="1" x14ac:dyDescent="0.4">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row>
    <row r="60" spans="1:101" s="152" customFormat="1" ht="20.100000000000001" customHeight="1" x14ac:dyDescent="0.4">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row>
    <row r="61" spans="1:101" s="152" customFormat="1" ht="20.100000000000001" customHeight="1" x14ac:dyDescent="0.4">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row>
    <row r="62" spans="1:101" s="152" customFormat="1" ht="20.100000000000001" customHeight="1" x14ac:dyDescent="0.4">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row>
    <row r="63" spans="1:101" s="152" customFormat="1" ht="20.100000000000001" customHeight="1" x14ac:dyDescent="0.4">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row>
    <row r="64" spans="1:101" s="152" customFormat="1" ht="20.100000000000001" customHeight="1" x14ac:dyDescent="0.4">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row>
    <row r="65" spans="1:101" s="152" customFormat="1" ht="20.100000000000001" customHeight="1" x14ac:dyDescent="0.4">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row>
    <row r="66" spans="1:101" s="152" customFormat="1" ht="20.100000000000001" customHeight="1" x14ac:dyDescent="0.4">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row>
    <row r="67" spans="1:101" s="152" customFormat="1" ht="20.100000000000001" customHeight="1" x14ac:dyDescent="0.4">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row>
    <row r="68" spans="1:101" s="152" customFormat="1" ht="20.100000000000001" customHeight="1" x14ac:dyDescent="0.4">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row>
    <row r="69" spans="1:101" s="152" customFormat="1" ht="20.100000000000001" customHeight="1" x14ac:dyDescent="0.4">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row>
    <row r="70" spans="1:101" s="152" customFormat="1" ht="20.100000000000001" customHeight="1" x14ac:dyDescent="0.4">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row>
    <row r="71" spans="1:101" s="152" customFormat="1" ht="20.100000000000001" customHeight="1" x14ac:dyDescent="0.4">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row>
    <row r="72" spans="1:101" s="152" customFormat="1" ht="20.100000000000001" customHeight="1" x14ac:dyDescent="0.4">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row>
    <row r="73" spans="1:101" s="152" customFormat="1" ht="20.100000000000001" customHeight="1" x14ac:dyDescent="0.4">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row>
    <row r="74" spans="1:101" s="152" customFormat="1" ht="20.100000000000001" customHeight="1" x14ac:dyDescent="0.4">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row>
    <row r="75" spans="1:101" s="152" customFormat="1" ht="20.100000000000001" customHeight="1" x14ac:dyDescent="0.4">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row>
    <row r="76" spans="1:101" s="152" customFormat="1" ht="20.100000000000001" customHeight="1" x14ac:dyDescent="0.4">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row>
    <row r="77" spans="1:101" s="152" customFormat="1" ht="20.100000000000001" customHeight="1" x14ac:dyDescent="0.4">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row>
    <row r="78" spans="1:101" s="152" customFormat="1" ht="20.100000000000001" customHeight="1" x14ac:dyDescent="0.4">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row>
    <row r="79" spans="1:101" s="152" customFormat="1" ht="20.100000000000001" customHeight="1" x14ac:dyDescent="0.4">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row>
    <row r="80" spans="1:101" s="152" customFormat="1" ht="20.100000000000001" customHeight="1" x14ac:dyDescent="0.4">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row>
    <row r="81" spans="1:101" s="152" customFormat="1" ht="20.100000000000001" customHeight="1" x14ac:dyDescent="0.4">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row>
    <row r="82" spans="1:101" s="152" customFormat="1" ht="20.100000000000001" customHeight="1" x14ac:dyDescent="0.4">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row>
    <row r="83" spans="1:101" s="152" customFormat="1" ht="20.100000000000001" customHeight="1" x14ac:dyDescent="0.4">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row>
    <row r="84" spans="1:101" s="152" customFormat="1" ht="20.100000000000001" customHeight="1" x14ac:dyDescent="0.4">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row>
    <row r="85" spans="1:101" s="152" customFormat="1" ht="20.100000000000001" customHeight="1" x14ac:dyDescent="0.4">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row>
    <row r="86" spans="1:101" s="152" customFormat="1" ht="20.100000000000001" customHeight="1" x14ac:dyDescent="0.4">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row>
    <row r="87" spans="1:101" s="152" customFormat="1" ht="20.100000000000001" customHeight="1" x14ac:dyDescent="0.4">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row>
    <row r="88" spans="1:101" s="152" customFormat="1" ht="20.100000000000001" customHeight="1" x14ac:dyDescent="0.4">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row>
    <row r="89" spans="1:101" s="152" customFormat="1" ht="20.100000000000001" customHeight="1" x14ac:dyDescent="0.4">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row>
    <row r="90" spans="1:101" s="152" customFormat="1" ht="20.100000000000001" customHeight="1" x14ac:dyDescent="0.4">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row>
    <row r="91" spans="1:101" s="152" customFormat="1" ht="20.100000000000001" customHeight="1" x14ac:dyDescent="0.4">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row>
    <row r="92" spans="1:101" s="152" customFormat="1" ht="20.100000000000001" customHeight="1" x14ac:dyDescent="0.4">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row>
    <row r="93" spans="1:101" s="152" customFormat="1" ht="20.100000000000001" customHeight="1" x14ac:dyDescent="0.4">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191"/>
      <c r="BQ93" s="191"/>
      <c r="BR93" s="191"/>
      <c r="BS93" s="191"/>
      <c r="BT93" s="191"/>
      <c r="BU93" s="191"/>
      <c r="BV93" s="191"/>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row>
    <row r="94" spans="1:101" s="152" customFormat="1" ht="20.100000000000001" customHeight="1" x14ac:dyDescent="0.4">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191"/>
      <c r="CL94" s="191"/>
      <c r="CM94" s="191"/>
      <c r="CN94" s="191"/>
      <c r="CO94" s="191"/>
      <c r="CP94" s="191"/>
      <c r="CQ94" s="191"/>
      <c r="CR94" s="191"/>
      <c r="CS94" s="191"/>
      <c r="CT94" s="191"/>
      <c r="CU94" s="191"/>
      <c r="CV94" s="191"/>
      <c r="CW94" s="191"/>
    </row>
    <row r="95" spans="1:101" s="152" customFormat="1" ht="20.100000000000001" customHeight="1" x14ac:dyDescent="0.4">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row>
    <row r="96" spans="1:101" s="152" customFormat="1" ht="20.100000000000001" customHeight="1" x14ac:dyDescent="0.4">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row>
    <row r="97" spans="1:101" s="152" customFormat="1" ht="20.100000000000001" customHeight="1" x14ac:dyDescent="0.4">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row>
    <row r="98" spans="1:101" s="152" customFormat="1" ht="20.100000000000001" customHeight="1" x14ac:dyDescent="0.4">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row>
    <row r="99" spans="1:101" s="152" customFormat="1" ht="20.100000000000001" customHeight="1" x14ac:dyDescent="0.4">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row>
    <row r="100" spans="1:101" s="152" customFormat="1" ht="20.100000000000001" customHeight="1" x14ac:dyDescent="0.4">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row>
    <row r="101" spans="1:101" s="152" customFormat="1" ht="20.100000000000001" customHeight="1" x14ac:dyDescent="0.4">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1"/>
      <c r="CM101" s="191"/>
      <c r="CN101" s="191"/>
      <c r="CO101" s="191"/>
      <c r="CP101" s="191"/>
      <c r="CQ101" s="191"/>
      <c r="CR101" s="191"/>
      <c r="CS101" s="191"/>
      <c r="CT101" s="191"/>
      <c r="CU101" s="191"/>
      <c r="CV101" s="191"/>
      <c r="CW101" s="191"/>
    </row>
    <row r="102" spans="1:101" s="152" customFormat="1" ht="20.100000000000001" customHeight="1" x14ac:dyDescent="0.4">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row>
    <row r="103" spans="1:101" s="152" customFormat="1" ht="20.100000000000001" customHeight="1" x14ac:dyDescent="0.4">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1"/>
      <c r="CM103" s="191"/>
      <c r="CN103" s="191"/>
      <c r="CO103" s="191"/>
      <c r="CP103" s="191"/>
      <c r="CQ103" s="191"/>
      <c r="CR103" s="191"/>
      <c r="CS103" s="191"/>
      <c r="CT103" s="191"/>
      <c r="CU103" s="191"/>
      <c r="CV103" s="191"/>
      <c r="CW103" s="191"/>
    </row>
    <row r="104" spans="1:101" s="152" customFormat="1" ht="20.100000000000001" customHeight="1" x14ac:dyDescent="0.4">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1"/>
      <c r="CM104" s="191"/>
      <c r="CN104" s="191"/>
      <c r="CO104" s="191"/>
      <c r="CP104" s="191"/>
      <c r="CQ104" s="191"/>
      <c r="CR104" s="191"/>
      <c r="CS104" s="191"/>
      <c r="CT104" s="191"/>
      <c r="CU104" s="191"/>
      <c r="CV104" s="191"/>
      <c r="CW104" s="191"/>
    </row>
    <row r="105" spans="1:101" s="152" customFormat="1" ht="20.100000000000001" customHeight="1" x14ac:dyDescent="0.4">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191"/>
      <c r="CL105" s="191"/>
      <c r="CM105" s="191"/>
      <c r="CN105" s="191"/>
      <c r="CO105" s="191"/>
      <c r="CP105" s="191"/>
      <c r="CQ105" s="191"/>
      <c r="CR105" s="191"/>
      <c r="CS105" s="191"/>
      <c r="CT105" s="191"/>
      <c r="CU105" s="191"/>
      <c r="CV105" s="191"/>
      <c r="CW105" s="191"/>
    </row>
    <row r="106" spans="1:101" s="152" customFormat="1" ht="20.100000000000001" customHeight="1" x14ac:dyDescent="0.4">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row>
    <row r="107" spans="1:101" s="152" customFormat="1" ht="20.100000000000001" customHeight="1" x14ac:dyDescent="0.4">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191"/>
      <c r="CM107" s="191"/>
      <c r="CN107" s="191"/>
      <c r="CO107" s="191"/>
      <c r="CP107" s="191"/>
      <c r="CQ107" s="191"/>
      <c r="CR107" s="191"/>
      <c r="CS107" s="191"/>
      <c r="CT107" s="191"/>
      <c r="CU107" s="191"/>
      <c r="CV107" s="191"/>
      <c r="CW107" s="191"/>
    </row>
    <row r="108" spans="1:101" s="152" customFormat="1" ht="20.100000000000001" customHeight="1" x14ac:dyDescent="0.4">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191"/>
      <c r="CL108" s="191"/>
      <c r="CM108" s="191"/>
      <c r="CN108" s="191"/>
      <c r="CO108" s="191"/>
      <c r="CP108" s="191"/>
      <c r="CQ108" s="191"/>
      <c r="CR108" s="191"/>
      <c r="CS108" s="191"/>
      <c r="CT108" s="191"/>
      <c r="CU108" s="191"/>
      <c r="CV108" s="191"/>
      <c r="CW108" s="191"/>
    </row>
    <row r="109" spans="1:101" s="152" customFormat="1" ht="20.100000000000001" customHeight="1" x14ac:dyDescent="0.4">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191"/>
      <c r="CL109" s="191"/>
      <c r="CM109" s="191"/>
      <c r="CN109" s="191"/>
      <c r="CO109" s="191"/>
      <c r="CP109" s="191"/>
      <c r="CQ109" s="191"/>
      <c r="CR109" s="191"/>
      <c r="CS109" s="191"/>
      <c r="CT109" s="191"/>
      <c r="CU109" s="191"/>
      <c r="CV109" s="191"/>
      <c r="CW109" s="191"/>
    </row>
    <row r="110" spans="1:101" s="152" customFormat="1" ht="20.100000000000001" customHeight="1" x14ac:dyDescent="0.4">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row>
    <row r="111" spans="1:101" s="152" customFormat="1" ht="20.100000000000001" customHeight="1" x14ac:dyDescent="0.4">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191"/>
      <c r="CL111" s="191"/>
      <c r="CM111" s="191"/>
      <c r="CN111" s="191"/>
      <c r="CO111" s="191"/>
      <c r="CP111" s="191"/>
      <c r="CQ111" s="191"/>
      <c r="CR111" s="191"/>
      <c r="CS111" s="191"/>
      <c r="CT111" s="191"/>
      <c r="CU111" s="191"/>
      <c r="CV111" s="191"/>
      <c r="CW111" s="191"/>
    </row>
    <row r="112" spans="1:101" s="152" customFormat="1" ht="20.100000000000001" customHeight="1" x14ac:dyDescent="0.4">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1"/>
    </row>
    <row r="113" spans="1:101" s="152" customFormat="1" ht="20.100000000000001" customHeight="1" x14ac:dyDescent="0.4">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191"/>
      <c r="CL113" s="191"/>
      <c r="CM113" s="191"/>
      <c r="CN113" s="191"/>
      <c r="CO113" s="191"/>
      <c r="CP113" s="191"/>
      <c r="CQ113" s="191"/>
      <c r="CR113" s="191"/>
      <c r="CS113" s="191"/>
      <c r="CT113" s="191"/>
      <c r="CU113" s="191"/>
      <c r="CV113" s="191"/>
      <c r="CW113" s="191"/>
    </row>
    <row r="114" spans="1:101" s="152" customFormat="1" ht="20.100000000000001" customHeight="1" x14ac:dyDescent="0.4">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191"/>
      <c r="CL114" s="191"/>
      <c r="CM114" s="191"/>
      <c r="CN114" s="191"/>
      <c r="CO114" s="191"/>
      <c r="CP114" s="191"/>
      <c r="CQ114" s="191"/>
      <c r="CR114" s="191"/>
      <c r="CS114" s="191"/>
      <c r="CT114" s="191"/>
      <c r="CU114" s="191"/>
      <c r="CV114" s="191"/>
      <c r="CW114" s="191"/>
    </row>
  </sheetData>
  <mergeCells count="376">
    <mergeCell ref="B27:BB37"/>
    <mergeCell ref="AJ25:AK25"/>
    <mergeCell ref="AO25:AP25"/>
    <mergeCell ref="AR25:AS25"/>
    <mergeCell ref="AW25:AX25"/>
    <mergeCell ref="AZ25:BA25"/>
    <mergeCell ref="AG26:AH26"/>
    <mergeCell ref="AJ26:AK26"/>
    <mergeCell ref="AO26:AP26"/>
    <mergeCell ref="AR26:AS26"/>
    <mergeCell ref="AW26:AX26"/>
    <mergeCell ref="BL23:BT23"/>
    <mergeCell ref="B24:Z26"/>
    <mergeCell ref="AA24:AD26"/>
    <mergeCell ref="AG24:AH24"/>
    <mergeCell ref="AJ24:AK24"/>
    <mergeCell ref="AO24:AP24"/>
    <mergeCell ref="AR24:AS24"/>
    <mergeCell ref="AW24:AX24"/>
    <mergeCell ref="AZ24:BA24"/>
    <mergeCell ref="AG25:AH25"/>
    <mergeCell ref="A23:G23"/>
    <mergeCell ref="AM23:AO23"/>
    <mergeCell ref="AP23:AT23"/>
    <mergeCell ref="AU23:AW23"/>
    <mergeCell ref="AX23:BB23"/>
    <mergeCell ref="BC23:BK23"/>
    <mergeCell ref="AZ26:BA26"/>
    <mergeCell ref="BO21:BO22"/>
    <mergeCell ref="BP21:BP22"/>
    <mergeCell ref="BQ21:BQ22"/>
    <mergeCell ref="BR21:BR22"/>
    <mergeCell ref="BS21:BS22"/>
    <mergeCell ref="BT21:BT22"/>
    <mergeCell ref="BI21:BI22"/>
    <mergeCell ref="BJ21:BJ22"/>
    <mergeCell ref="BK21:BK22"/>
    <mergeCell ref="BL21:BL22"/>
    <mergeCell ref="BM21:BM22"/>
    <mergeCell ref="BN21:BN22"/>
    <mergeCell ref="BC21:BC22"/>
    <mergeCell ref="BD21:BD22"/>
    <mergeCell ref="BE21:BE22"/>
    <mergeCell ref="BF21:BF22"/>
    <mergeCell ref="BG21:BG22"/>
    <mergeCell ref="BH21:BH22"/>
    <mergeCell ref="AK21:AK22"/>
    <mergeCell ref="AL21:AL22"/>
    <mergeCell ref="AM21:AO22"/>
    <mergeCell ref="AP21:AT22"/>
    <mergeCell ref="AU21:AW21"/>
    <mergeCell ref="AX21:BB22"/>
    <mergeCell ref="AU22:AW22"/>
    <mergeCell ref="AE21:AE22"/>
    <mergeCell ref="AF21:AF22"/>
    <mergeCell ref="AG21:AG22"/>
    <mergeCell ref="AH21:AH22"/>
    <mergeCell ref="AI21:AI22"/>
    <mergeCell ref="AJ21:AJ22"/>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B21:G21"/>
    <mergeCell ref="H21:H22"/>
    <mergeCell ref="I21:I22"/>
    <mergeCell ref="J21:J22"/>
    <mergeCell ref="K21:K22"/>
    <mergeCell ref="L21:L22"/>
    <mergeCell ref="B22:G22"/>
    <mergeCell ref="BO19:BO20"/>
    <mergeCell ref="BP19:BP20"/>
    <mergeCell ref="BC19:BC20"/>
    <mergeCell ref="BD19:BD20"/>
    <mergeCell ref="BE19:BE20"/>
    <mergeCell ref="BF19:BF20"/>
    <mergeCell ref="BG19:BG20"/>
    <mergeCell ref="BH19:BH20"/>
    <mergeCell ref="AK19:AK20"/>
    <mergeCell ref="AL19:AL20"/>
    <mergeCell ref="AM19:AO20"/>
    <mergeCell ref="AP19:AT20"/>
    <mergeCell ref="AU19:AW19"/>
    <mergeCell ref="AX19:BB20"/>
    <mergeCell ref="AU20:AW20"/>
    <mergeCell ref="AE19:AE20"/>
    <mergeCell ref="AF19:AF20"/>
    <mergeCell ref="BQ19:BQ20"/>
    <mergeCell ref="BR19:BR20"/>
    <mergeCell ref="BS19:BS20"/>
    <mergeCell ref="BT19:BT20"/>
    <mergeCell ref="BI19:BI20"/>
    <mergeCell ref="BJ19:BJ20"/>
    <mergeCell ref="BK19:BK20"/>
    <mergeCell ref="BL19:BL20"/>
    <mergeCell ref="BM19:BM20"/>
    <mergeCell ref="BN19:BN20"/>
    <mergeCell ref="AG19:AG20"/>
    <mergeCell ref="AH19:AH20"/>
    <mergeCell ref="AI19:AI20"/>
    <mergeCell ref="AJ19:AJ20"/>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B19:G19"/>
    <mergeCell ref="H19:H20"/>
    <mergeCell ref="I19:I20"/>
    <mergeCell ref="J19:J20"/>
    <mergeCell ref="K19:K20"/>
    <mergeCell ref="L19:L20"/>
    <mergeCell ref="B20:G20"/>
    <mergeCell ref="BO17:BO18"/>
    <mergeCell ref="BP17:BP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BQ17:BQ18"/>
    <mergeCell ref="BR17:BR18"/>
    <mergeCell ref="BS17:BS18"/>
    <mergeCell ref="BT17:BT18"/>
    <mergeCell ref="BI17:BI18"/>
    <mergeCell ref="BJ17:BJ18"/>
    <mergeCell ref="BK17:BK18"/>
    <mergeCell ref="BL17:BL18"/>
    <mergeCell ref="BM17:BM18"/>
    <mergeCell ref="BN17:BN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P10:BP12"/>
    <mergeCell ref="BQ10:BQ12"/>
    <mergeCell ref="AJ10:AJ11"/>
    <mergeCell ref="AK10:AK11"/>
    <mergeCell ref="AL10:AL11"/>
    <mergeCell ref="AD10:AD11"/>
    <mergeCell ref="AE10:AE11"/>
    <mergeCell ref="AF10:AF11"/>
    <mergeCell ref="AG10:AG11"/>
    <mergeCell ref="AH10:AH11"/>
    <mergeCell ref="AI10:AI11"/>
    <mergeCell ref="X10:X11"/>
    <mergeCell ref="Y10:Y11"/>
    <mergeCell ref="Z10:Z11"/>
    <mergeCell ref="AA10:AA11"/>
    <mergeCell ref="AB10:AB11"/>
    <mergeCell ref="AC10:AC11"/>
    <mergeCell ref="O10:O11"/>
    <mergeCell ref="P10:P11"/>
    <mergeCell ref="Q10:Q11"/>
    <mergeCell ref="BR10:BR12"/>
    <mergeCell ref="BS10:BS12"/>
    <mergeCell ref="BT10:BT12"/>
    <mergeCell ref="AU11:AW12"/>
    <mergeCell ref="BJ10:BJ12"/>
    <mergeCell ref="BK10:BK12"/>
    <mergeCell ref="BL10:BL12"/>
    <mergeCell ref="BM10:BM12"/>
    <mergeCell ref="BN10:BN12"/>
    <mergeCell ref="BO10:BO12"/>
    <mergeCell ref="BC10:BC12"/>
    <mergeCell ref="BD10:BD12"/>
    <mergeCell ref="BE10:BE12"/>
    <mergeCell ref="BL9:BT9"/>
    <mergeCell ref="BF10:BF12"/>
    <mergeCell ref="BG10:BG12"/>
    <mergeCell ref="BH10:BH12"/>
    <mergeCell ref="BI10:BI12"/>
    <mergeCell ref="R10:R11"/>
    <mergeCell ref="S10:S11"/>
    <mergeCell ref="T10:T11"/>
    <mergeCell ref="U10:U11"/>
    <mergeCell ref="V10:V11"/>
    <mergeCell ref="W10:W11"/>
    <mergeCell ref="AJ1:BB1"/>
    <mergeCell ref="AJ2:BB2"/>
    <mergeCell ref="F4:AH4"/>
    <mergeCell ref="F7:AB7"/>
    <mergeCell ref="AJ7:BB7"/>
    <mergeCell ref="A8:BE8"/>
    <mergeCell ref="A9:G12"/>
    <mergeCell ref="H9:N9"/>
    <mergeCell ref="O9:U9"/>
    <mergeCell ref="V9:AB9"/>
    <mergeCell ref="AC9:AI9"/>
    <mergeCell ref="AJ9:AL9"/>
    <mergeCell ref="H10:H11"/>
    <mergeCell ref="I10:I11"/>
    <mergeCell ref="J10:J11"/>
    <mergeCell ref="K10:K11"/>
    <mergeCell ref="AM9:AO12"/>
    <mergeCell ref="AP9:AT12"/>
    <mergeCell ref="AU9:AW10"/>
    <mergeCell ref="AX9:BB12"/>
    <mergeCell ref="BC9:BK9"/>
    <mergeCell ref="L10:L11"/>
    <mergeCell ref="M10:M11"/>
    <mergeCell ref="N10:N11"/>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13:AL22 JD13:KH22 SZ13:UD22 ACV13:ADZ22 AMR13:ANV22 AWN13:AXR22 BGJ13:BHN22 BQF13:BRJ22 CAB13:CBF22 CJX13:CLB22 CTT13:CUX22 DDP13:DET22 DNL13:DOP22 DXH13:DYL22 EHD13:EIH22 EQZ13:ESD22 FAV13:FBZ22 FKR13:FLV22 FUN13:FVR22 GEJ13:GFN22 GOF13:GPJ22 GYB13:GZF22 HHX13:HJB22 HRT13:HSX22 IBP13:ICT22 ILL13:IMP22 IVH13:IWL22 JFD13:JGH22 JOZ13:JQD22 JYV13:JZZ22 KIR13:KJV22 KSN13:KTR22 LCJ13:LDN22 LMF13:LNJ22 LWB13:LXF22 MFX13:MHB22 MPT13:MQX22 MZP13:NAT22 NJL13:NKP22 NTH13:NUL22 ODD13:OEH22 OMZ13:OOD22 OWV13:OXZ22 PGR13:PHV22 PQN13:PRR22 QAJ13:QBN22 QKF13:QLJ22 QUB13:QVF22 RDX13:RFB22 RNT13:ROX22 RXP13:RYT22 SHL13:SIP22 SRH13:SSL22 TBD13:TCH22 TKZ13:TMD22 TUV13:TVZ22 UER13:UFV22 UON13:UPR22 UYJ13:UZN22 VIF13:VJJ22 VSB13:VTF22 WBX13:WDB22 WLT13:WMX22 WVP13:WWT22 H65550:AL65559 JD65550:KH65559 SZ65550:UD65559 ACV65550:ADZ65559 AMR65550:ANV65559 AWN65550:AXR65559 BGJ65550:BHN65559 BQF65550:BRJ65559 CAB65550:CBF65559 CJX65550:CLB65559 CTT65550:CUX65559 DDP65550:DET65559 DNL65550:DOP65559 DXH65550:DYL65559 EHD65550:EIH65559 EQZ65550:ESD65559 FAV65550:FBZ65559 FKR65550:FLV65559 FUN65550:FVR65559 GEJ65550:GFN65559 GOF65550:GPJ65559 GYB65550:GZF65559 HHX65550:HJB65559 HRT65550:HSX65559 IBP65550:ICT65559 ILL65550:IMP65559 IVH65550:IWL65559 JFD65550:JGH65559 JOZ65550:JQD65559 JYV65550:JZZ65559 KIR65550:KJV65559 KSN65550:KTR65559 LCJ65550:LDN65559 LMF65550:LNJ65559 LWB65550:LXF65559 MFX65550:MHB65559 MPT65550:MQX65559 MZP65550:NAT65559 NJL65550:NKP65559 NTH65550:NUL65559 ODD65550:OEH65559 OMZ65550:OOD65559 OWV65550:OXZ65559 PGR65550:PHV65559 PQN65550:PRR65559 QAJ65550:QBN65559 QKF65550:QLJ65559 QUB65550:QVF65559 RDX65550:RFB65559 RNT65550:ROX65559 RXP65550:RYT65559 SHL65550:SIP65559 SRH65550:SSL65559 TBD65550:TCH65559 TKZ65550:TMD65559 TUV65550:TVZ65559 UER65550:UFV65559 UON65550:UPR65559 UYJ65550:UZN65559 VIF65550:VJJ65559 VSB65550:VTF65559 WBX65550:WDB65559 WLT65550:WMX65559 WVP65550:WWT65559 H131086:AL131095 JD131086:KH131095 SZ131086:UD131095 ACV131086:ADZ131095 AMR131086:ANV131095 AWN131086:AXR131095 BGJ131086:BHN131095 BQF131086:BRJ131095 CAB131086:CBF131095 CJX131086:CLB131095 CTT131086:CUX131095 DDP131086:DET131095 DNL131086:DOP131095 DXH131086:DYL131095 EHD131086:EIH131095 EQZ131086:ESD131095 FAV131086:FBZ131095 FKR131086:FLV131095 FUN131086:FVR131095 GEJ131086:GFN131095 GOF131086:GPJ131095 GYB131086:GZF131095 HHX131086:HJB131095 HRT131086:HSX131095 IBP131086:ICT131095 ILL131086:IMP131095 IVH131086:IWL131095 JFD131086:JGH131095 JOZ131086:JQD131095 JYV131086:JZZ131095 KIR131086:KJV131095 KSN131086:KTR131095 LCJ131086:LDN131095 LMF131086:LNJ131095 LWB131086:LXF131095 MFX131086:MHB131095 MPT131086:MQX131095 MZP131086:NAT131095 NJL131086:NKP131095 NTH131086:NUL131095 ODD131086:OEH131095 OMZ131086:OOD131095 OWV131086:OXZ131095 PGR131086:PHV131095 PQN131086:PRR131095 QAJ131086:QBN131095 QKF131086:QLJ131095 QUB131086:QVF131095 RDX131086:RFB131095 RNT131086:ROX131095 RXP131086:RYT131095 SHL131086:SIP131095 SRH131086:SSL131095 TBD131086:TCH131095 TKZ131086:TMD131095 TUV131086:TVZ131095 UER131086:UFV131095 UON131086:UPR131095 UYJ131086:UZN131095 VIF131086:VJJ131095 VSB131086:VTF131095 WBX131086:WDB131095 WLT131086:WMX131095 WVP131086:WWT131095 H196622:AL196631 JD196622:KH196631 SZ196622:UD196631 ACV196622:ADZ196631 AMR196622:ANV196631 AWN196622:AXR196631 BGJ196622:BHN196631 BQF196622:BRJ196631 CAB196622:CBF196631 CJX196622:CLB196631 CTT196622:CUX196631 DDP196622:DET196631 DNL196622:DOP196631 DXH196622:DYL196631 EHD196622:EIH196631 EQZ196622:ESD196631 FAV196622:FBZ196631 FKR196622:FLV196631 FUN196622:FVR196631 GEJ196622:GFN196631 GOF196622:GPJ196631 GYB196622:GZF196631 HHX196622:HJB196631 HRT196622:HSX196631 IBP196622:ICT196631 ILL196622:IMP196631 IVH196622:IWL196631 JFD196622:JGH196631 JOZ196622:JQD196631 JYV196622:JZZ196631 KIR196622:KJV196631 KSN196622:KTR196631 LCJ196622:LDN196631 LMF196622:LNJ196631 LWB196622:LXF196631 MFX196622:MHB196631 MPT196622:MQX196631 MZP196622:NAT196631 NJL196622:NKP196631 NTH196622:NUL196631 ODD196622:OEH196631 OMZ196622:OOD196631 OWV196622:OXZ196631 PGR196622:PHV196631 PQN196622:PRR196631 QAJ196622:QBN196631 QKF196622:QLJ196631 QUB196622:QVF196631 RDX196622:RFB196631 RNT196622:ROX196631 RXP196622:RYT196631 SHL196622:SIP196631 SRH196622:SSL196631 TBD196622:TCH196631 TKZ196622:TMD196631 TUV196622:TVZ196631 UER196622:UFV196631 UON196622:UPR196631 UYJ196622:UZN196631 VIF196622:VJJ196631 VSB196622:VTF196631 WBX196622:WDB196631 WLT196622:WMX196631 WVP196622:WWT196631 H262158:AL262167 JD262158:KH262167 SZ262158:UD262167 ACV262158:ADZ262167 AMR262158:ANV262167 AWN262158:AXR262167 BGJ262158:BHN262167 BQF262158:BRJ262167 CAB262158:CBF262167 CJX262158:CLB262167 CTT262158:CUX262167 DDP262158:DET262167 DNL262158:DOP262167 DXH262158:DYL262167 EHD262158:EIH262167 EQZ262158:ESD262167 FAV262158:FBZ262167 FKR262158:FLV262167 FUN262158:FVR262167 GEJ262158:GFN262167 GOF262158:GPJ262167 GYB262158:GZF262167 HHX262158:HJB262167 HRT262158:HSX262167 IBP262158:ICT262167 ILL262158:IMP262167 IVH262158:IWL262167 JFD262158:JGH262167 JOZ262158:JQD262167 JYV262158:JZZ262167 KIR262158:KJV262167 KSN262158:KTR262167 LCJ262158:LDN262167 LMF262158:LNJ262167 LWB262158:LXF262167 MFX262158:MHB262167 MPT262158:MQX262167 MZP262158:NAT262167 NJL262158:NKP262167 NTH262158:NUL262167 ODD262158:OEH262167 OMZ262158:OOD262167 OWV262158:OXZ262167 PGR262158:PHV262167 PQN262158:PRR262167 QAJ262158:QBN262167 QKF262158:QLJ262167 QUB262158:QVF262167 RDX262158:RFB262167 RNT262158:ROX262167 RXP262158:RYT262167 SHL262158:SIP262167 SRH262158:SSL262167 TBD262158:TCH262167 TKZ262158:TMD262167 TUV262158:TVZ262167 UER262158:UFV262167 UON262158:UPR262167 UYJ262158:UZN262167 VIF262158:VJJ262167 VSB262158:VTF262167 WBX262158:WDB262167 WLT262158:WMX262167 WVP262158:WWT262167 H327694:AL327703 JD327694:KH327703 SZ327694:UD327703 ACV327694:ADZ327703 AMR327694:ANV327703 AWN327694:AXR327703 BGJ327694:BHN327703 BQF327694:BRJ327703 CAB327694:CBF327703 CJX327694:CLB327703 CTT327694:CUX327703 DDP327694:DET327703 DNL327694:DOP327703 DXH327694:DYL327703 EHD327694:EIH327703 EQZ327694:ESD327703 FAV327694:FBZ327703 FKR327694:FLV327703 FUN327694:FVR327703 GEJ327694:GFN327703 GOF327694:GPJ327703 GYB327694:GZF327703 HHX327694:HJB327703 HRT327694:HSX327703 IBP327694:ICT327703 ILL327694:IMP327703 IVH327694:IWL327703 JFD327694:JGH327703 JOZ327694:JQD327703 JYV327694:JZZ327703 KIR327694:KJV327703 KSN327694:KTR327703 LCJ327694:LDN327703 LMF327694:LNJ327703 LWB327694:LXF327703 MFX327694:MHB327703 MPT327694:MQX327703 MZP327694:NAT327703 NJL327694:NKP327703 NTH327694:NUL327703 ODD327694:OEH327703 OMZ327694:OOD327703 OWV327694:OXZ327703 PGR327694:PHV327703 PQN327694:PRR327703 QAJ327694:QBN327703 QKF327694:QLJ327703 QUB327694:QVF327703 RDX327694:RFB327703 RNT327694:ROX327703 RXP327694:RYT327703 SHL327694:SIP327703 SRH327694:SSL327703 TBD327694:TCH327703 TKZ327694:TMD327703 TUV327694:TVZ327703 UER327694:UFV327703 UON327694:UPR327703 UYJ327694:UZN327703 VIF327694:VJJ327703 VSB327694:VTF327703 WBX327694:WDB327703 WLT327694:WMX327703 WVP327694:WWT327703 H393230:AL393239 JD393230:KH393239 SZ393230:UD393239 ACV393230:ADZ393239 AMR393230:ANV393239 AWN393230:AXR393239 BGJ393230:BHN393239 BQF393230:BRJ393239 CAB393230:CBF393239 CJX393230:CLB393239 CTT393230:CUX393239 DDP393230:DET393239 DNL393230:DOP393239 DXH393230:DYL393239 EHD393230:EIH393239 EQZ393230:ESD393239 FAV393230:FBZ393239 FKR393230:FLV393239 FUN393230:FVR393239 GEJ393230:GFN393239 GOF393230:GPJ393239 GYB393230:GZF393239 HHX393230:HJB393239 HRT393230:HSX393239 IBP393230:ICT393239 ILL393230:IMP393239 IVH393230:IWL393239 JFD393230:JGH393239 JOZ393230:JQD393239 JYV393230:JZZ393239 KIR393230:KJV393239 KSN393230:KTR393239 LCJ393230:LDN393239 LMF393230:LNJ393239 LWB393230:LXF393239 MFX393230:MHB393239 MPT393230:MQX393239 MZP393230:NAT393239 NJL393230:NKP393239 NTH393230:NUL393239 ODD393230:OEH393239 OMZ393230:OOD393239 OWV393230:OXZ393239 PGR393230:PHV393239 PQN393230:PRR393239 QAJ393230:QBN393239 QKF393230:QLJ393239 QUB393230:QVF393239 RDX393230:RFB393239 RNT393230:ROX393239 RXP393230:RYT393239 SHL393230:SIP393239 SRH393230:SSL393239 TBD393230:TCH393239 TKZ393230:TMD393239 TUV393230:TVZ393239 UER393230:UFV393239 UON393230:UPR393239 UYJ393230:UZN393239 VIF393230:VJJ393239 VSB393230:VTF393239 WBX393230:WDB393239 WLT393230:WMX393239 WVP393230:WWT393239 H458766:AL458775 JD458766:KH458775 SZ458766:UD458775 ACV458766:ADZ458775 AMR458766:ANV458775 AWN458766:AXR458775 BGJ458766:BHN458775 BQF458766:BRJ458775 CAB458766:CBF458775 CJX458766:CLB458775 CTT458766:CUX458775 DDP458766:DET458775 DNL458766:DOP458775 DXH458766:DYL458775 EHD458766:EIH458775 EQZ458766:ESD458775 FAV458766:FBZ458775 FKR458766:FLV458775 FUN458766:FVR458775 GEJ458766:GFN458775 GOF458766:GPJ458775 GYB458766:GZF458775 HHX458766:HJB458775 HRT458766:HSX458775 IBP458766:ICT458775 ILL458766:IMP458775 IVH458766:IWL458775 JFD458766:JGH458775 JOZ458766:JQD458775 JYV458766:JZZ458775 KIR458766:KJV458775 KSN458766:KTR458775 LCJ458766:LDN458775 LMF458766:LNJ458775 LWB458766:LXF458775 MFX458766:MHB458775 MPT458766:MQX458775 MZP458766:NAT458775 NJL458766:NKP458775 NTH458766:NUL458775 ODD458766:OEH458775 OMZ458766:OOD458775 OWV458766:OXZ458775 PGR458766:PHV458775 PQN458766:PRR458775 QAJ458766:QBN458775 QKF458766:QLJ458775 QUB458766:QVF458775 RDX458766:RFB458775 RNT458766:ROX458775 RXP458766:RYT458775 SHL458766:SIP458775 SRH458766:SSL458775 TBD458766:TCH458775 TKZ458766:TMD458775 TUV458766:TVZ458775 UER458766:UFV458775 UON458766:UPR458775 UYJ458766:UZN458775 VIF458766:VJJ458775 VSB458766:VTF458775 WBX458766:WDB458775 WLT458766:WMX458775 WVP458766:WWT458775 H524302:AL524311 JD524302:KH524311 SZ524302:UD524311 ACV524302:ADZ524311 AMR524302:ANV524311 AWN524302:AXR524311 BGJ524302:BHN524311 BQF524302:BRJ524311 CAB524302:CBF524311 CJX524302:CLB524311 CTT524302:CUX524311 DDP524302:DET524311 DNL524302:DOP524311 DXH524302:DYL524311 EHD524302:EIH524311 EQZ524302:ESD524311 FAV524302:FBZ524311 FKR524302:FLV524311 FUN524302:FVR524311 GEJ524302:GFN524311 GOF524302:GPJ524311 GYB524302:GZF524311 HHX524302:HJB524311 HRT524302:HSX524311 IBP524302:ICT524311 ILL524302:IMP524311 IVH524302:IWL524311 JFD524302:JGH524311 JOZ524302:JQD524311 JYV524302:JZZ524311 KIR524302:KJV524311 KSN524302:KTR524311 LCJ524302:LDN524311 LMF524302:LNJ524311 LWB524302:LXF524311 MFX524302:MHB524311 MPT524302:MQX524311 MZP524302:NAT524311 NJL524302:NKP524311 NTH524302:NUL524311 ODD524302:OEH524311 OMZ524302:OOD524311 OWV524302:OXZ524311 PGR524302:PHV524311 PQN524302:PRR524311 QAJ524302:QBN524311 QKF524302:QLJ524311 QUB524302:QVF524311 RDX524302:RFB524311 RNT524302:ROX524311 RXP524302:RYT524311 SHL524302:SIP524311 SRH524302:SSL524311 TBD524302:TCH524311 TKZ524302:TMD524311 TUV524302:TVZ524311 UER524302:UFV524311 UON524302:UPR524311 UYJ524302:UZN524311 VIF524302:VJJ524311 VSB524302:VTF524311 WBX524302:WDB524311 WLT524302:WMX524311 WVP524302:WWT524311 H589838:AL589847 JD589838:KH589847 SZ589838:UD589847 ACV589838:ADZ589847 AMR589838:ANV589847 AWN589838:AXR589847 BGJ589838:BHN589847 BQF589838:BRJ589847 CAB589838:CBF589847 CJX589838:CLB589847 CTT589838:CUX589847 DDP589838:DET589847 DNL589838:DOP589847 DXH589838:DYL589847 EHD589838:EIH589847 EQZ589838:ESD589847 FAV589838:FBZ589847 FKR589838:FLV589847 FUN589838:FVR589847 GEJ589838:GFN589847 GOF589838:GPJ589847 GYB589838:GZF589847 HHX589838:HJB589847 HRT589838:HSX589847 IBP589838:ICT589847 ILL589838:IMP589847 IVH589838:IWL589847 JFD589838:JGH589847 JOZ589838:JQD589847 JYV589838:JZZ589847 KIR589838:KJV589847 KSN589838:KTR589847 LCJ589838:LDN589847 LMF589838:LNJ589847 LWB589838:LXF589847 MFX589838:MHB589847 MPT589838:MQX589847 MZP589838:NAT589847 NJL589838:NKP589847 NTH589838:NUL589847 ODD589838:OEH589847 OMZ589838:OOD589847 OWV589838:OXZ589847 PGR589838:PHV589847 PQN589838:PRR589847 QAJ589838:QBN589847 QKF589838:QLJ589847 QUB589838:QVF589847 RDX589838:RFB589847 RNT589838:ROX589847 RXP589838:RYT589847 SHL589838:SIP589847 SRH589838:SSL589847 TBD589838:TCH589847 TKZ589838:TMD589847 TUV589838:TVZ589847 UER589838:UFV589847 UON589838:UPR589847 UYJ589838:UZN589847 VIF589838:VJJ589847 VSB589838:VTF589847 WBX589838:WDB589847 WLT589838:WMX589847 WVP589838:WWT589847 H655374:AL655383 JD655374:KH655383 SZ655374:UD655383 ACV655374:ADZ655383 AMR655374:ANV655383 AWN655374:AXR655383 BGJ655374:BHN655383 BQF655374:BRJ655383 CAB655374:CBF655383 CJX655374:CLB655383 CTT655374:CUX655383 DDP655374:DET655383 DNL655374:DOP655383 DXH655374:DYL655383 EHD655374:EIH655383 EQZ655374:ESD655383 FAV655374:FBZ655383 FKR655374:FLV655383 FUN655374:FVR655383 GEJ655374:GFN655383 GOF655374:GPJ655383 GYB655374:GZF655383 HHX655374:HJB655383 HRT655374:HSX655383 IBP655374:ICT655383 ILL655374:IMP655383 IVH655374:IWL655383 JFD655374:JGH655383 JOZ655374:JQD655383 JYV655374:JZZ655383 KIR655374:KJV655383 KSN655374:KTR655383 LCJ655374:LDN655383 LMF655374:LNJ655383 LWB655374:LXF655383 MFX655374:MHB655383 MPT655374:MQX655383 MZP655374:NAT655383 NJL655374:NKP655383 NTH655374:NUL655383 ODD655374:OEH655383 OMZ655374:OOD655383 OWV655374:OXZ655383 PGR655374:PHV655383 PQN655374:PRR655383 QAJ655374:QBN655383 QKF655374:QLJ655383 QUB655374:QVF655383 RDX655374:RFB655383 RNT655374:ROX655383 RXP655374:RYT655383 SHL655374:SIP655383 SRH655374:SSL655383 TBD655374:TCH655383 TKZ655374:TMD655383 TUV655374:TVZ655383 UER655374:UFV655383 UON655374:UPR655383 UYJ655374:UZN655383 VIF655374:VJJ655383 VSB655374:VTF655383 WBX655374:WDB655383 WLT655374:WMX655383 WVP655374:WWT655383 H720910:AL720919 JD720910:KH720919 SZ720910:UD720919 ACV720910:ADZ720919 AMR720910:ANV720919 AWN720910:AXR720919 BGJ720910:BHN720919 BQF720910:BRJ720919 CAB720910:CBF720919 CJX720910:CLB720919 CTT720910:CUX720919 DDP720910:DET720919 DNL720910:DOP720919 DXH720910:DYL720919 EHD720910:EIH720919 EQZ720910:ESD720919 FAV720910:FBZ720919 FKR720910:FLV720919 FUN720910:FVR720919 GEJ720910:GFN720919 GOF720910:GPJ720919 GYB720910:GZF720919 HHX720910:HJB720919 HRT720910:HSX720919 IBP720910:ICT720919 ILL720910:IMP720919 IVH720910:IWL720919 JFD720910:JGH720919 JOZ720910:JQD720919 JYV720910:JZZ720919 KIR720910:KJV720919 KSN720910:KTR720919 LCJ720910:LDN720919 LMF720910:LNJ720919 LWB720910:LXF720919 MFX720910:MHB720919 MPT720910:MQX720919 MZP720910:NAT720919 NJL720910:NKP720919 NTH720910:NUL720919 ODD720910:OEH720919 OMZ720910:OOD720919 OWV720910:OXZ720919 PGR720910:PHV720919 PQN720910:PRR720919 QAJ720910:QBN720919 QKF720910:QLJ720919 QUB720910:QVF720919 RDX720910:RFB720919 RNT720910:ROX720919 RXP720910:RYT720919 SHL720910:SIP720919 SRH720910:SSL720919 TBD720910:TCH720919 TKZ720910:TMD720919 TUV720910:TVZ720919 UER720910:UFV720919 UON720910:UPR720919 UYJ720910:UZN720919 VIF720910:VJJ720919 VSB720910:VTF720919 WBX720910:WDB720919 WLT720910:WMX720919 WVP720910:WWT720919 H786446:AL786455 JD786446:KH786455 SZ786446:UD786455 ACV786446:ADZ786455 AMR786446:ANV786455 AWN786446:AXR786455 BGJ786446:BHN786455 BQF786446:BRJ786455 CAB786446:CBF786455 CJX786446:CLB786455 CTT786446:CUX786455 DDP786446:DET786455 DNL786446:DOP786455 DXH786446:DYL786455 EHD786446:EIH786455 EQZ786446:ESD786455 FAV786446:FBZ786455 FKR786446:FLV786455 FUN786446:FVR786455 GEJ786446:GFN786455 GOF786446:GPJ786455 GYB786446:GZF786455 HHX786446:HJB786455 HRT786446:HSX786455 IBP786446:ICT786455 ILL786446:IMP786455 IVH786446:IWL786455 JFD786446:JGH786455 JOZ786446:JQD786455 JYV786446:JZZ786455 KIR786446:KJV786455 KSN786446:KTR786455 LCJ786446:LDN786455 LMF786446:LNJ786455 LWB786446:LXF786455 MFX786446:MHB786455 MPT786446:MQX786455 MZP786446:NAT786455 NJL786446:NKP786455 NTH786446:NUL786455 ODD786446:OEH786455 OMZ786446:OOD786455 OWV786446:OXZ786455 PGR786446:PHV786455 PQN786446:PRR786455 QAJ786446:QBN786455 QKF786446:QLJ786455 QUB786446:QVF786455 RDX786446:RFB786455 RNT786446:ROX786455 RXP786446:RYT786455 SHL786446:SIP786455 SRH786446:SSL786455 TBD786446:TCH786455 TKZ786446:TMD786455 TUV786446:TVZ786455 UER786446:UFV786455 UON786446:UPR786455 UYJ786446:UZN786455 VIF786446:VJJ786455 VSB786446:VTF786455 WBX786446:WDB786455 WLT786446:WMX786455 WVP786446:WWT786455 H851982:AL851991 JD851982:KH851991 SZ851982:UD851991 ACV851982:ADZ851991 AMR851982:ANV851991 AWN851982:AXR851991 BGJ851982:BHN851991 BQF851982:BRJ851991 CAB851982:CBF851991 CJX851982:CLB851991 CTT851982:CUX851991 DDP851982:DET851991 DNL851982:DOP851991 DXH851982:DYL851991 EHD851982:EIH851991 EQZ851982:ESD851991 FAV851982:FBZ851991 FKR851982:FLV851991 FUN851982:FVR851991 GEJ851982:GFN851991 GOF851982:GPJ851991 GYB851982:GZF851991 HHX851982:HJB851991 HRT851982:HSX851991 IBP851982:ICT851991 ILL851982:IMP851991 IVH851982:IWL851991 JFD851982:JGH851991 JOZ851982:JQD851991 JYV851982:JZZ851991 KIR851982:KJV851991 KSN851982:KTR851991 LCJ851982:LDN851991 LMF851982:LNJ851991 LWB851982:LXF851991 MFX851982:MHB851991 MPT851982:MQX851991 MZP851982:NAT851991 NJL851982:NKP851991 NTH851982:NUL851991 ODD851982:OEH851991 OMZ851982:OOD851991 OWV851982:OXZ851991 PGR851982:PHV851991 PQN851982:PRR851991 QAJ851982:QBN851991 QKF851982:QLJ851991 QUB851982:QVF851991 RDX851982:RFB851991 RNT851982:ROX851991 RXP851982:RYT851991 SHL851982:SIP851991 SRH851982:SSL851991 TBD851982:TCH851991 TKZ851982:TMD851991 TUV851982:TVZ851991 UER851982:UFV851991 UON851982:UPR851991 UYJ851982:UZN851991 VIF851982:VJJ851991 VSB851982:VTF851991 WBX851982:WDB851991 WLT851982:WMX851991 WVP851982:WWT851991 H917518:AL917527 JD917518:KH917527 SZ917518:UD917527 ACV917518:ADZ917527 AMR917518:ANV917527 AWN917518:AXR917527 BGJ917518:BHN917527 BQF917518:BRJ917527 CAB917518:CBF917527 CJX917518:CLB917527 CTT917518:CUX917527 DDP917518:DET917527 DNL917518:DOP917527 DXH917518:DYL917527 EHD917518:EIH917527 EQZ917518:ESD917527 FAV917518:FBZ917527 FKR917518:FLV917527 FUN917518:FVR917527 GEJ917518:GFN917527 GOF917518:GPJ917527 GYB917518:GZF917527 HHX917518:HJB917527 HRT917518:HSX917527 IBP917518:ICT917527 ILL917518:IMP917527 IVH917518:IWL917527 JFD917518:JGH917527 JOZ917518:JQD917527 JYV917518:JZZ917527 KIR917518:KJV917527 KSN917518:KTR917527 LCJ917518:LDN917527 LMF917518:LNJ917527 LWB917518:LXF917527 MFX917518:MHB917527 MPT917518:MQX917527 MZP917518:NAT917527 NJL917518:NKP917527 NTH917518:NUL917527 ODD917518:OEH917527 OMZ917518:OOD917527 OWV917518:OXZ917527 PGR917518:PHV917527 PQN917518:PRR917527 QAJ917518:QBN917527 QKF917518:QLJ917527 QUB917518:QVF917527 RDX917518:RFB917527 RNT917518:ROX917527 RXP917518:RYT917527 SHL917518:SIP917527 SRH917518:SSL917527 TBD917518:TCH917527 TKZ917518:TMD917527 TUV917518:TVZ917527 UER917518:UFV917527 UON917518:UPR917527 UYJ917518:UZN917527 VIF917518:VJJ917527 VSB917518:VTF917527 WBX917518:WDB917527 WLT917518:WMX917527 WVP917518:WWT917527 H983054:AL983063 JD983054:KH983063 SZ983054:UD983063 ACV983054:ADZ983063 AMR983054:ANV983063 AWN983054:AXR983063 BGJ983054:BHN983063 BQF983054:BRJ983063 CAB983054:CBF983063 CJX983054:CLB983063 CTT983054:CUX983063 DDP983054:DET983063 DNL983054:DOP983063 DXH983054:DYL983063 EHD983054:EIH983063 EQZ983054:ESD983063 FAV983054:FBZ983063 FKR983054:FLV983063 FUN983054:FVR983063 GEJ983054:GFN983063 GOF983054:GPJ983063 GYB983054:GZF983063 HHX983054:HJB983063 HRT983054:HSX983063 IBP983054:ICT983063 ILL983054:IMP983063 IVH983054:IWL983063 JFD983054:JGH983063 JOZ983054:JQD983063 JYV983054:JZZ983063 KIR983054:KJV983063 KSN983054:KTR983063 LCJ983054:LDN983063 LMF983054:LNJ983063 LWB983054:LXF983063 MFX983054:MHB983063 MPT983054:MQX983063 MZP983054:NAT983063 NJL983054:NKP983063 NTH983054:NUL983063 ODD983054:OEH983063 OMZ983054:OOD983063 OWV983054:OXZ983063 PGR983054:PHV983063 PQN983054:PRR983063 QAJ983054:QBN983063 QKF983054:QLJ983063 QUB983054:QVF983063 RDX983054:RFB983063 RNT983054:ROX983063 RXP983054:RYT983063 SHL983054:SIP983063 SRH983054:SSL983063 TBD983054:TCH983063 TKZ983054:TMD983063 TUV983054:TVZ983063 UER983054:UFV983063 UON983054:UPR983063 UYJ983054:UZN983063 VIF983054:VJJ983063 VSB983054:VTF983063 WBX983054:WDB983063 WLT983054:WMX983063 WVP983054:WWT983063" xr:uid="{54A03AB6-4C4D-4F06-B40B-3914C1EC1D9B}">
      <formula1>$BU$10:$BU$18</formula1>
    </dataValidation>
  </dataValidations>
  <printOptions horizontalCentered="1" verticalCentered="1"/>
  <pageMargins left="0.70866141732283472" right="0.19685039370078741" top="0.39370078740157483" bottom="0.39370078740157483" header="0.39370078740157483" footer="0"/>
  <pageSetup paperSize="9" scale="86" orientation="landscape" blackAndWhite="1" r:id="rId1"/>
  <headerFooter scaleWithDoc="0">
    <oddFooter>&amp;C8/29&amp;R&amp;F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表紙・鑑</vt:lpstr>
      <vt:lpstr>1施設の概況 </vt:lpstr>
      <vt:lpstr>2職員配置状況 </vt:lpstr>
      <vt:lpstr>3採用・退職状況 </vt:lpstr>
      <vt:lpstr>4(1)職員の給与等(常勤職員用)</vt:lpstr>
      <vt:lpstr>4(2)職員の給与等(非常勤職員用) </vt:lpstr>
      <vt:lpstr>4(3)勤務状況 </vt:lpstr>
      <vt:lpstr>4(4)１ヶ月の勤務割</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8(13)処遇配慮(14)苦情9衛生管理</vt:lpstr>
      <vt:lpstr>10日常生活費</vt:lpstr>
      <vt:lpstr>11入所者の医療管理の状況</vt:lpstr>
      <vt:lpstr>12入所者の健康管理の実施状況 </vt:lpstr>
      <vt:lpstr>13預り金</vt:lpstr>
      <vt:lpstr>13(1)記入例</vt:lpstr>
      <vt:lpstr>14(1)退所時の金品の処分状況</vt:lpstr>
      <vt:lpstr>14(2)遺留金品の処分状況</vt:lpstr>
      <vt:lpstr>15給食の状況</vt:lpstr>
      <vt:lpstr>15(2)給食の状況</vt:lpstr>
      <vt:lpstr>15(3)検便(4)保健所(5)委託(6)衛生(7)保存食</vt:lpstr>
      <vt:lpstr>16災害事故防止対策</vt:lpstr>
      <vt:lpstr>17諸規程等の整備状況</vt:lpstr>
      <vt:lpstr>'11入所者の医療管理の状況'!Print_Area</vt:lpstr>
      <vt:lpstr>'12入所者の健康管理の実施状況 '!Print_Area</vt:lpstr>
      <vt:lpstr>'13(1)記入例'!Print_Area</vt:lpstr>
      <vt:lpstr>'13預り金'!Print_Area</vt:lpstr>
      <vt:lpstr>'14(1)退所時の金品の処分状況'!Print_Area</vt:lpstr>
      <vt:lpstr>'14(2)遺留金品の処分状況'!Print_Area</vt:lpstr>
      <vt:lpstr>'15(2)給食の状況'!Print_Area</vt:lpstr>
      <vt:lpstr>'15(3)検便(4)保健所(5)委託(6)衛生(7)保存食'!Print_Area</vt:lpstr>
      <vt:lpstr>'15給食の状況'!Print_Area</vt:lpstr>
      <vt:lpstr>'16災害事故防止対策'!Print_Area</vt:lpstr>
      <vt:lpstr>'17諸規程等の整備状況'!Print_Area</vt:lpstr>
      <vt:lpstr>'1施設の概況 '!Print_Area</vt:lpstr>
      <vt:lpstr>'2職員配置状況 '!Print_Area</vt:lpstr>
      <vt:lpstr>'3採用・退職状況 '!Print_Area</vt:lpstr>
      <vt:lpstr>'4(1)職員の給与等(常勤職員用)'!Print_Area</vt:lpstr>
      <vt:lpstr>'4(2)職員の給与等(非常勤職員用) '!Print_Area</vt:lpstr>
      <vt:lpstr>'4(3)勤務状況 '!Print_Area</vt:lpstr>
      <vt:lpstr>'4(4)１ヶ月の勤務割'!Print_Area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'8(13)処遇配慮(14)苦情9衛生管理'!Print_Area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2025-04-28T07:01:59Z</cp:lastPrinted>
  <dcterms:created xsi:type="dcterms:W3CDTF">2022-04-18T05:56:51Z</dcterms:created>
  <dcterms:modified xsi:type="dcterms:W3CDTF">2025-05-15T00:15:44Z</dcterms:modified>
</cp:coreProperties>
</file>