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R:\★健全育成係共有用\★措置費　関連業務（施設諸々一部含む）\【施設】\【施設】加算事業\㉔社会的養護従事者処遇改善加算（R4.10～）\"/>
    </mc:Choice>
  </mc:AlternateContent>
  <xr:revisionPtr revIDLastSave="0" documentId="13_ncr:1_{34EC760B-2816-4FEB-82BE-46A0B6091C3F}" xr6:coauthVersionLast="47" xr6:coauthVersionMax="47" xr10:uidLastSave="{00000000-0000-0000-0000-000000000000}"/>
  <bookViews>
    <workbookView xWindow="-120" yWindow="-120" windowWidth="29040" windowHeight="15840" tabRatio="771" firstSheet="1" activeTab="2" xr2:uid="{00000000-000D-0000-FFFF-FFFF00000000}"/>
  </bookViews>
  <sheets>
    <sheet name="リスト" sheetId="68" state="hidden" r:id="rId1"/>
    <sheet name="実績報告書" sheetId="91" r:id="rId2"/>
    <sheet name="職員内訳" sheetId="97" r:id="rId3"/>
    <sheet name="別紙2（案２）" sheetId="71" state="hidden" r:id="rId4"/>
    <sheet name="（積算）" sheetId="72" state="hidden" r:id="rId5"/>
    <sheet name="（別紙1）" sheetId="61" state="hidden" r:id="rId6"/>
    <sheet name="（別紙2）" sheetId="62" state="hidden" r:id="rId7"/>
    <sheet name="第3号様式" sheetId="47" state="hidden" r:id="rId8"/>
    <sheet name="〔別紙1〕" sheetId="65" state="hidden" r:id="rId9"/>
    <sheet name="〔別紙2〕" sheetId="63" state="hidden" r:id="rId10"/>
    <sheet name="第4号様式" sheetId="49" state="hidden" r:id="rId11"/>
    <sheet name="第5号様式" sheetId="50" state="hidden" r:id="rId12"/>
    <sheet name="第6号様式" sheetId="52" state="hidden" r:id="rId13"/>
    <sheet name="事業分類・区分" sheetId="45" state="hidden" r:id="rId14"/>
    <sheet name="補助率・係数" sheetId="54" state="hidden" r:id="rId15"/>
    <sheet name="【参考】算出区分" sheetId="66" state="hidden" r:id="rId16"/>
    <sheet name="【参考】計算方法早見表" sheetId="67" state="hidden" r:id="rId17"/>
  </sheets>
  <definedNames>
    <definedName name="_">事業分類・区分!$F$3</definedName>
    <definedName name="_１_ア_小児初期救急センター運営事業">【参考】算出区分!$F$2:$F$3</definedName>
    <definedName name="_１_イ_共同利用型病院運営事業">【参考】算出区分!$F$4:$F$5</definedName>
    <definedName name="_１_ウ_ヘリコプター等添乗医師等確保事業">【参考】算出区分!$F$6:$F$7</definedName>
    <definedName name="_１_エ_救命救急センター運営事業">【参考】算出区分!$F$11</definedName>
    <definedName name="_１_オ_小児救命救急センター運営事業">【参考】算出区分!$F$12:$F$14</definedName>
    <definedName name="_１_カ_ドクターヘリ導入促進事業">【参考】算出区分!$F$18:$F$19</definedName>
    <definedName name="_１_キ_救急救命士病院実習受入促進事業">【参考】算出区分!$F$20:$F$21</definedName>
    <definedName name="_１_ク_自動体外式除細動器_ＡＥＤ_の普及啓発事業">【参考】算出区分!$F$8</definedName>
    <definedName name="_１_ケ_救急医療情報センター_広域災害・救急医療情報システム_運営事業">【参考】算出区分!$F$9</definedName>
    <definedName name="_１_コ_救急・周産期医療情報システム機能強化事業">【参考】算出区分!$F$10</definedName>
    <definedName name="_１_サ_救急患者退院コーディネーター事業">【参考】算出区分!$F$15:$F$17</definedName>
    <definedName name="_２_ア_周産期医療対策事業">【参考】算出区分!$F$22</definedName>
    <definedName name="_２_イ_周産期母子医療センター運営事業">【参考】算出区分!$F$23:$F$24</definedName>
    <definedName name="_２_ウ_ＮＩＣＵ等長期入院児支援事業_ア_地域療育支援施設運営事業">【参考】算出区分!$F$25:$F$26</definedName>
    <definedName name="_２_ウ_ＮＩＣＵ等長期入院児支援事業_ア_地域療育支援施設運営事業_イ_日中一時支援事業">【参考】算出区分!$F$27:$F$28</definedName>
    <definedName name="_３_ア_外国人看護師候補者就労研修支援事業">【参考】算出区分!$F$29:$F$30</definedName>
    <definedName name="_３_イ_看護職員就業相談員派遣面接相談事業">【参考】算出区分!$F$31</definedName>
    <definedName name="_３_ウ_助産師出向支援導入事業">【参考】算出区分!$F$32</definedName>
    <definedName name="_４_歯科医療安全管理体制推進特別事業">【参考】算出区分!$F$33</definedName>
    <definedName name="_５_院内感染地域支援ネットワ_ク事業">【参考】算出区分!$F$34</definedName>
    <definedName name="_６_医療連携体制推進事業">【参考】算出区分!$F$35</definedName>
    <definedName name="_７_ア_ア_休日夜間急患センター設備整備事業">【参考】算出区分!$F$36</definedName>
    <definedName name="_７_ア_イ_小児初期救急センター設備整備事業">【参考】算出区分!$F$37</definedName>
    <definedName name="_７_ア_ウ_病院群輪番制病院及び共同利用型病院設備整備事業">【参考】算出区分!$F$47:$F$48</definedName>
    <definedName name="_７_ア_エ_救命救急センター設備整備事業">【参考】算出区分!$F$38</definedName>
    <definedName name="_７_ア_オ_高度救命救急センター設備整備事業">【参考】算出区分!$F$39</definedName>
    <definedName name="_７_ア_カ_小児救急医療拠点病院設備整備事業">【参考】算出区分!$F$40</definedName>
    <definedName name="_７_ア_キ_小児集中治療室設備整備事業">【参考】算出区分!$F$49:$F$50</definedName>
    <definedName name="_７_イ_小児救急遠隔医療設備整備事業">【参考】算出区分!$F$41</definedName>
    <definedName name="_７_ウ_ア_小児医療施設設備整備事業">【参考】算出区分!$F$42</definedName>
    <definedName name="_７_ウ_イ_周産期医療施設設備整備事業">【参考】算出区分!$F$43</definedName>
    <definedName name="_７_ウ_ウ_地域療育支援施設設備整備事業">【参考】算出区分!$F$51</definedName>
    <definedName name="_７_エ_共同利用施設設備整備事業_ア_公的医療機関等による共同利用施設">【参考】算出区分!$F$52</definedName>
    <definedName name="_７_エ_共同利用施設設備整備事業_イ_地域医療支援病院の共同利用部門">【参考】算出区分!$F$53:$F$54</definedName>
    <definedName name="_７_オ_ア_基幹災害拠点病院設備整備事業">【参考】算出区分!$F$44</definedName>
    <definedName name="_７_オ_イ_地域災害拠点病院設備整備事業">【参考】算出区分!$F$45</definedName>
    <definedName name="_７_オ_ウ_ＮＢＣ災害・テロ対策設備整備事業">【参考】算出区分!$F$59:$F$60</definedName>
    <definedName name="_７_オ_エ_航空搬送拠点臨時医療施設設備整備事業">【参考】算出区分!$F$61</definedName>
    <definedName name="_７_オ_オ_災害拠点精神科病院設備等整備事業">【参考】算出区分!$F$55:$F$56</definedName>
    <definedName name="_７_カ_人工腎臓装置不足地域設備整備事業">【参考】算出区分!$F$62</definedName>
    <definedName name="_７_キ_ＨＬＡ検査センター設備整備事業">【参考】算出区分!$F$63</definedName>
    <definedName name="_７_ク_院内感染対策設備整備事業">【参考】算出区分!$F$46</definedName>
    <definedName name="_７_ケ_環境調整室設備整備事業">【参考】算出区分!$F$64:$F$65</definedName>
    <definedName name="_７_コ_内視鏡訓練施設設備整備事業">【参考】算出区分!$F$66</definedName>
    <definedName name="_７_サ_医療機関アクセス支援車整備事業">【参考】算出区分!$F$57:$F$58</definedName>
    <definedName name="_８_アスベスト除去等整備促進事業">【参考】算出区分!$F$67:$F$68</definedName>
    <definedName name="_xlnm._FilterDatabase" localSheetId="3" hidden="1">'別紙2（案２）'!$A$7:$N$22</definedName>
    <definedName name="_xlnm._FilterDatabase" localSheetId="14" hidden="1">補助率・係数!$A$2:$F$62</definedName>
    <definedName name="aaaa" localSheetId="1">#REF!</definedName>
    <definedName name="aaaa" localSheetId="2">#REF!</definedName>
    <definedName name="aaaa">#REF!</definedName>
    <definedName name="ＨＬＡ検査センター設備整備事業">事業分類・区分!$B$68</definedName>
    <definedName name="ＮＢＣ災害・テロ対策設備整備事業">事業分類・区分!$B$64</definedName>
    <definedName name="ＮＩＣＵ等長期入院児支援事業">事業分類・区分!$B$42:$C$42</definedName>
    <definedName name="_xlnm.Print_Area" localSheetId="5">'（別紙1）'!$B$1:$E$31</definedName>
    <definedName name="_xlnm.Print_Area" localSheetId="6">'（別紙2）'!$B$1:$Q$38</definedName>
    <definedName name="_xlnm.Print_Area" localSheetId="16">【参考】計算方法早見表!$A$1:$N$25</definedName>
    <definedName name="_xlnm.Print_Area" localSheetId="15">【参考】算出区分!$A$1:$I$68</definedName>
    <definedName name="_xlnm.Print_Area" localSheetId="8">〔別紙1〕!$B$1:$E$31</definedName>
    <definedName name="_xlnm.Print_Area" localSheetId="9">〔別紙2〕!$B$1:$R$38</definedName>
    <definedName name="_xlnm.Print_Area" localSheetId="12">第6号様式!$B$1:$N$26</definedName>
    <definedName name="_xlnm.Print_Area" localSheetId="3">'別紙2（案２）'!$B$1:$L$25</definedName>
    <definedName name="_xlnm.Print_Titles" localSheetId="5">'（別紙1）'!$6:$6</definedName>
    <definedName name="_xlnm.Print_Titles" localSheetId="6">'（別紙2）'!$5:$7</definedName>
    <definedName name="_xlnm.Print_Titles" localSheetId="8">〔別紙1〕!$6:$6</definedName>
    <definedName name="_xlnm.Print_Titles" localSheetId="9">〔別紙2〕!$5:$7</definedName>
    <definedName name="_xlnm.Print_Titles" localSheetId="3">'別紙2（案２）'!$5:$7</definedName>
    <definedName name="アスベスト除去等整備促進事業">事業分類・区分!$B$73</definedName>
    <definedName name="アスベスト対策事業">事業分類・区分!$I$3</definedName>
    <definedName name="ドクターヘリ導入促進事業">事業分類・区分!$B$34</definedName>
    <definedName name="ヘリコプター等添乗医師等確保事業">事業分類・区分!$B$31</definedName>
    <definedName name="医療機関アクセス支援車整備事業">事業分類・区分!$B$72:$C$72</definedName>
    <definedName name="医療提供体制設備整備事業">事業分類・区分!$H$3:$H$26</definedName>
    <definedName name="医療連携体制推進事業">事業分類・区分!$B$48</definedName>
    <definedName name="院内感染対策設備整備事業">事業分類・区分!$B$69</definedName>
    <definedName name="院内感染地域支援ネットワーク事業">事業分類・区分!$F$3</definedName>
    <definedName name="外国人看護師候補者就労研修支援事業">事業分類・区分!$B$43</definedName>
    <definedName name="環境調整室設備整備事業">事業分類・区分!$B$70</definedName>
    <definedName name="看護職員確保対策事業">事業分類・区分!$D$3:$D$5</definedName>
    <definedName name="看護職員就業相談員派遣面接相談事業">事業分類・区分!$B$44</definedName>
    <definedName name="基幹災害拠点病院設備整備事業">事業分類・区分!$B$62</definedName>
    <definedName name="休日夜間急患センター設備整備事業">事業分類・区分!$B$49</definedName>
    <definedName name="救急・周産期医療情報システム機能強化事業">事業分類・区分!$B$38</definedName>
    <definedName name="救急医療情報センター_広域災害・救急医療情報システム_運営事業">事業分類・区分!$B$37</definedName>
    <definedName name="救急医療対策事業">事業分類・区分!$B$3:$B$13</definedName>
    <definedName name="救急患者退院コーディネーター事業">事業分類・区分!$B$39</definedName>
    <definedName name="救急救命士病院実習受入促進事業">事業分類・区分!$B$35</definedName>
    <definedName name="救命救急センター運営事業">事業分類・区分!$B$32:$C$32</definedName>
    <definedName name="救命救急センター設備整備事業">事業分類・区分!$B$52:$E$52</definedName>
    <definedName name="共同利用型病院運営事業">事業分類・区分!$B$30</definedName>
    <definedName name="共同利用施設設備整備事業_公的医療機関等による共同利用施設_">事業分類・区分!$B$60</definedName>
    <definedName name="共同利用施設設備整備事業_地域医療支援病院の共同利用部門_">事業分類・区分!$B$61</definedName>
    <definedName name="航空搬送拠点臨時医療施設設備整備事業">事業分類・区分!$B$65</definedName>
    <definedName name="高度救命救急センター設備整備事業">事業分類・区分!$B$53:$D$53</definedName>
    <definedName name="災害拠点精神科病院設備等整備事業">事業分類・区分!$B$66</definedName>
    <definedName name="歯科医療安全管理体制推進特別事業">事業分類・区分!$B$46</definedName>
    <definedName name="歯科保健医療対策事業">事業分類・区分!$E$3</definedName>
    <definedName name="自動体外式除細動器_ＡＥＤ_の普及啓発事業">事業分類・区分!$B$36</definedName>
    <definedName name="周産期医療施設設備整備事業">事業分類・区分!$B$58:$C$58</definedName>
    <definedName name="周産期医療対策事業">事業分類・区分!$B$40:$C$40</definedName>
    <definedName name="周産期医療対策事業等">事業分類・区分!$C$3:$C$5</definedName>
    <definedName name="周産期母子医療センター運営事業">事業分類・区分!$B$41:$F$41</definedName>
    <definedName name="助産師出向等支援導入事業">事業分類・区分!$B$45</definedName>
    <definedName name="小児医療施設設備整備事業">事業分類・区分!$B$57</definedName>
    <definedName name="小児救急医療拠点病院設備整備事業">事業分類・区分!$B$54</definedName>
    <definedName name="小児救急遠隔医療設備整備事業">事業分類・区分!$B$56</definedName>
    <definedName name="小児救命救急センター運営事業">事業分類・区分!$B$33</definedName>
    <definedName name="小児集中治療室設備整備事業">事業分類・区分!$B$55</definedName>
    <definedName name="小児初期救急センター運営事業">事業分類・区分!$B$29</definedName>
    <definedName name="小児初期救急センター設備整備事業">事業分類・区分!$B$50</definedName>
    <definedName name="人工腎臓装置不足地域設備整備事業">事業分類・区分!$B$67</definedName>
    <definedName name="地域医療対策事業">事業分類・区分!$G$3</definedName>
    <definedName name="地域災害拠点病院設備整備事業">事業分類・区分!$B$63</definedName>
    <definedName name="地域療育支援施設設備整備事業">事業分類・区分!$B$59</definedName>
    <definedName name="内視鏡訓練施設設備整備事業">事業分類・区分!$B$71</definedName>
    <definedName name="病院群輪番制病院及び共同利用型病院設備整備事業">事業分類・区分!$B$51:$C$51</definedName>
    <definedName name="保育所別民改費担当者一覧" localSheetId="1">#REF!</definedName>
    <definedName name="保育所別民改費担当者一覧" localSheetId="2">#REF!</definedName>
    <definedName name="保育所別民改費担当者一覧">#REF!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81" i="97" l="1"/>
  <c r="G437" i="97"/>
  <c r="G393" i="97"/>
  <c r="G349" i="97"/>
  <c r="G305" i="97"/>
  <c r="G261" i="97"/>
  <c r="G217" i="97"/>
  <c r="G173" i="97"/>
  <c r="G129" i="97"/>
  <c r="G85" i="97"/>
  <c r="G41" i="97"/>
  <c r="G7" i="97"/>
  <c r="AB13" i="91" l="1"/>
  <c r="V13" i="91"/>
  <c r="P13" i="91"/>
  <c r="AB12" i="91"/>
  <c r="V12" i="91"/>
  <c r="P12" i="91"/>
  <c r="AB11" i="91"/>
  <c r="V11" i="91"/>
  <c r="P11" i="91"/>
  <c r="AB10" i="91"/>
  <c r="V10" i="91"/>
  <c r="P10" i="91"/>
  <c r="L514" i="97"/>
  <c r="K514" i="97"/>
  <c r="J513" i="97"/>
  <c r="F513" i="97"/>
  <c r="J512" i="97"/>
  <c r="F512" i="97"/>
  <c r="J511" i="97"/>
  <c r="F511" i="97"/>
  <c r="J510" i="97"/>
  <c r="F510" i="97"/>
  <c r="J509" i="97"/>
  <c r="F509" i="97"/>
  <c r="J508" i="97"/>
  <c r="F508" i="97"/>
  <c r="J507" i="97"/>
  <c r="F507" i="97"/>
  <c r="J506" i="97"/>
  <c r="F506" i="97"/>
  <c r="J505" i="97"/>
  <c r="F505" i="97"/>
  <c r="J504" i="97"/>
  <c r="F504" i="97"/>
  <c r="J503" i="97"/>
  <c r="F503" i="97"/>
  <c r="J502" i="97"/>
  <c r="F502" i="97"/>
  <c r="J501" i="97"/>
  <c r="F501" i="97"/>
  <c r="J500" i="97"/>
  <c r="F500" i="97"/>
  <c r="J499" i="97"/>
  <c r="F499" i="97"/>
  <c r="J498" i="97"/>
  <c r="F498" i="97"/>
  <c r="J497" i="97"/>
  <c r="F497" i="97"/>
  <c r="J496" i="97"/>
  <c r="F496" i="97"/>
  <c r="J495" i="97"/>
  <c r="F495" i="97"/>
  <c r="J494" i="97"/>
  <c r="F494" i="97"/>
  <c r="J493" i="97"/>
  <c r="F493" i="97"/>
  <c r="J492" i="97"/>
  <c r="F492" i="97"/>
  <c r="J491" i="97"/>
  <c r="F491" i="97"/>
  <c r="J490" i="97"/>
  <c r="F490" i="97"/>
  <c r="J489" i="97"/>
  <c r="F489" i="97"/>
  <c r="J488" i="97"/>
  <c r="F488" i="97"/>
  <c r="J487" i="97"/>
  <c r="F487" i="97"/>
  <c r="J486" i="97"/>
  <c r="J514" i="97" s="1"/>
  <c r="F486" i="97"/>
  <c r="A486" i="97"/>
  <c r="A487" i="97" s="1"/>
  <c r="A488" i="97" s="1"/>
  <c r="A489" i="97" s="1"/>
  <c r="A490" i="97" s="1"/>
  <c r="A491" i="97" s="1"/>
  <c r="A492" i="97" s="1"/>
  <c r="A493" i="97" s="1"/>
  <c r="A494" i="97" s="1"/>
  <c r="A495" i="97" s="1"/>
  <c r="A496" i="97" s="1"/>
  <c r="A497" i="97" s="1"/>
  <c r="A498" i="97" s="1"/>
  <c r="A499" i="97" s="1"/>
  <c r="A500" i="97" s="1"/>
  <c r="A501" i="97" s="1"/>
  <c r="A502" i="97" s="1"/>
  <c r="A503" i="97" s="1"/>
  <c r="A504" i="97" s="1"/>
  <c r="A505" i="97" s="1"/>
  <c r="A506" i="97" s="1"/>
  <c r="A507" i="97" s="1"/>
  <c r="A508" i="97" s="1"/>
  <c r="A509" i="97" s="1"/>
  <c r="A510" i="97" s="1"/>
  <c r="A511" i="97" s="1"/>
  <c r="A512" i="97" s="1"/>
  <c r="A513" i="97" s="1"/>
  <c r="J485" i="97"/>
  <c r="F485" i="97"/>
  <c r="A485" i="97"/>
  <c r="J484" i="97"/>
  <c r="F484" i="97"/>
  <c r="F514" i="97" s="1"/>
  <c r="L470" i="97"/>
  <c r="K470" i="97"/>
  <c r="J469" i="97"/>
  <c r="F469" i="97"/>
  <c r="J468" i="97"/>
  <c r="F468" i="97"/>
  <c r="J467" i="97"/>
  <c r="F467" i="97"/>
  <c r="J466" i="97"/>
  <c r="F466" i="97"/>
  <c r="J465" i="97"/>
  <c r="F465" i="97"/>
  <c r="J464" i="97"/>
  <c r="F464" i="97"/>
  <c r="J463" i="97"/>
  <c r="F463" i="97"/>
  <c r="J462" i="97"/>
  <c r="F462" i="97"/>
  <c r="J461" i="97"/>
  <c r="F461" i="97"/>
  <c r="J460" i="97"/>
  <c r="F460" i="97"/>
  <c r="J459" i="97"/>
  <c r="F459" i="97"/>
  <c r="J458" i="97"/>
  <c r="F458" i="97"/>
  <c r="J457" i="97"/>
  <c r="F457" i="97"/>
  <c r="J456" i="97"/>
  <c r="F456" i="97"/>
  <c r="J455" i="97"/>
  <c r="F455" i="97"/>
  <c r="J454" i="97"/>
  <c r="F454" i="97"/>
  <c r="J453" i="97"/>
  <c r="F453" i="97"/>
  <c r="J452" i="97"/>
  <c r="F452" i="97"/>
  <c r="J451" i="97"/>
  <c r="F451" i="97"/>
  <c r="J450" i="97"/>
  <c r="F450" i="97"/>
  <c r="J449" i="97"/>
  <c r="F449" i="97"/>
  <c r="J448" i="97"/>
  <c r="F448" i="97"/>
  <c r="J447" i="97"/>
  <c r="F447" i="97"/>
  <c r="J446" i="97"/>
  <c r="F446" i="97"/>
  <c r="J445" i="97"/>
  <c r="F445" i="97"/>
  <c r="J444" i="97"/>
  <c r="F444" i="97"/>
  <c r="J443" i="97"/>
  <c r="F443" i="97"/>
  <c r="J442" i="97"/>
  <c r="F442" i="97"/>
  <c r="A442" i="97"/>
  <c r="A443" i="97" s="1"/>
  <c r="A444" i="97" s="1"/>
  <c r="A445" i="97" s="1"/>
  <c r="A446" i="97" s="1"/>
  <c r="A447" i="97" s="1"/>
  <c r="A448" i="97" s="1"/>
  <c r="A449" i="97" s="1"/>
  <c r="A450" i="97" s="1"/>
  <c r="A451" i="97" s="1"/>
  <c r="A452" i="97" s="1"/>
  <c r="A453" i="97" s="1"/>
  <c r="A454" i="97" s="1"/>
  <c r="A455" i="97" s="1"/>
  <c r="A456" i="97" s="1"/>
  <c r="A457" i="97" s="1"/>
  <c r="A458" i="97" s="1"/>
  <c r="A459" i="97" s="1"/>
  <c r="A460" i="97" s="1"/>
  <c r="A461" i="97" s="1"/>
  <c r="A462" i="97" s="1"/>
  <c r="A463" i="97" s="1"/>
  <c r="A464" i="97" s="1"/>
  <c r="A465" i="97" s="1"/>
  <c r="A466" i="97" s="1"/>
  <c r="A467" i="97" s="1"/>
  <c r="A468" i="97" s="1"/>
  <c r="A469" i="97" s="1"/>
  <c r="J441" i="97"/>
  <c r="F441" i="97"/>
  <c r="A441" i="97"/>
  <c r="J440" i="97"/>
  <c r="F440" i="97"/>
  <c r="F470" i="97" s="1"/>
  <c r="L426" i="97"/>
  <c r="K426" i="97"/>
  <c r="J426" i="97"/>
  <c r="J425" i="97"/>
  <c r="F425" i="97"/>
  <c r="J424" i="97"/>
  <c r="F424" i="97"/>
  <c r="J423" i="97"/>
  <c r="F423" i="97"/>
  <c r="J422" i="97"/>
  <c r="F422" i="97"/>
  <c r="J421" i="97"/>
  <c r="F421" i="97"/>
  <c r="J420" i="97"/>
  <c r="F420" i="97"/>
  <c r="J419" i="97"/>
  <c r="F419" i="97"/>
  <c r="J418" i="97"/>
  <c r="F418" i="97"/>
  <c r="J417" i="97"/>
  <c r="F417" i="97"/>
  <c r="J416" i="97"/>
  <c r="F416" i="97"/>
  <c r="J415" i="97"/>
  <c r="F415" i="97"/>
  <c r="J414" i="97"/>
  <c r="F414" i="97"/>
  <c r="J413" i="97"/>
  <c r="F413" i="97"/>
  <c r="J412" i="97"/>
  <c r="F412" i="97"/>
  <c r="J411" i="97"/>
  <c r="F411" i="97"/>
  <c r="J410" i="97"/>
  <c r="F410" i="97"/>
  <c r="J409" i="97"/>
  <c r="F409" i="97"/>
  <c r="J408" i="97"/>
  <c r="F408" i="97"/>
  <c r="J407" i="97"/>
  <c r="F407" i="97"/>
  <c r="J406" i="97"/>
  <c r="F406" i="97"/>
  <c r="J405" i="97"/>
  <c r="F405" i="97"/>
  <c r="J404" i="97"/>
  <c r="F404" i="97"/>
  <c r="J403" i="97"/>
  <c r="F403" i="97"/>
  <c r="J402" i="97"/>
  <c r="F402" i="97"/>
  <c r="J401" i="97"/>
  <c r="F401" i="97"/>
  <c r="J400" i="97"/>
  <c r="F400" i="97"/>
  <c r="J399" i="97"/>
  <c r="F399" i="97"/>
  <c r="J398" i="97"/>
  <c r="F398" i="97"/>
  <c r="J397" i="97"/>
  <c r="F397" i="97"/>
  <c r="A397" i="97"/>
  <c r="A398" i="97" s="1"/>
  <c r="A399" i="97" s="1"/>
  <c r="A400" i="97" s="1"/>
  <c r="A401" i="97" s="1"/>
  <c r="A402" i="97" s="1"/>
  <c r="A403" i="97" s="1"/>
  <c r="A404" i="97" s="1"/>
  <c r="A405" i="97" s="1"/>
  <c r="A406" i="97" s="1"/>
  <c r="A407" i="97" s="1"/>
  <c r="A408" i="97" s="1"/>
  <c r="A409" i="97" s="1"/>
  <c r="A410" i="97" s="1"/>
  <c r="A411" i="97" s="1"/>
  <c r="A412" i="97" s="1"/>
  <c r="A413" i="97" s="1"/>
  <c r="A414" i="97" s="1"/>
  <c r="A415" i="97" s="1"/>
  <c r="A416" i="97" s="1"/>
  <c r="A417" i="97" s="1"/>
  <c r="A418" i="97" s="1"/>
  <c r="A419" i="97" s="1"/>
  <c r="A420" i="97" s="1"/>
  <c r="A421" i="97" s="1"/>
  <c r="A422" i="97" s="1"/>
  <c r="A423" i="97" s="1"/>
  <c r="A424" i="97" s="1"/>
  <c r="A425" i="97" s="1"/>
  <c r="J396" i="97"/>
  <c r="F396" i="97"/>
  <c r="F426" i="97" s="1"/>
  <c r="L382" i="97"/>
  <c r="K382" i="97"/>
  <c r="J381" i="97"/>
  <c r="F381" i="97"/>
  <c r="J380" i="97"/>
  <c r="F380" i="97"/>
  <c r="J379" i="97"/>
  <c r="F379" i="97"/>
  <c r="J378" i="97"/>
  <c r="F378" i="97"/>
  <c r="J377" i="97"/>
  <c r="F377" i="97"/>
  <c r="J376" i="97"/>
  <c r="F376" i="97"/>
  <c r="J375" i="97"/>
  <c r="F375" i="97"/>
  <c r="J374" i="97"/>
  <c r="F374" i="97"/>
  <c r="J373" i="97"/>
  <c r="F373" i="97"/>
  <c r="J372" i="97"/>
  <c r="F372" i="97"/>
  <c r="J371" i="97"/>
  <c r="F371" i="97"/>
  <c r="J370" i="97"/>
  <c r="F370" i="97"/>
  <c r="J369" i="97"/>
  <c r="F369" i="97"/>
  <c r="J368" i="97"/>
  <c r="F368" i="97"/>
  <c r="J367" i="97"/>
  <c r="F367" i="97"/>
  <c r="J366" i="97"/>
  <c r="F366" i="97"/>
  <c r="J365" i="97"/>
  <c r="F365" i="97"/>
  <c r="J364" i="97"/>
  <c r="F364" i="97"/>
  <c r="J363" i="97"/>
  <c r="F363" i="97"/>
  <c r="J362" i="97"/>
  <c r="F362" i="97"/>
  <c r="J361" i="97"/>
  <c r="F361" i="97"/>
  <c r="J360" i="97"/>
  <c r="F360" i="97"/>
  <c r="J359" i="97"/>
  <c r="F359" i="97"/>
  <c r="J358" i="97"/>
  <c r="F358" i="97"/>
  <c r="J357" i="97"/>
  <c r="F357" i="97"/>
  <c r="J356" i="97"/>
  <c r="F356" i="97"/>
  <c r="J355" i="97"/>
  <c r="F355" i="97"/>
  <c r="J354" i="97"/>
  <c r="F354" i="97"/>
  <c r="J353" i="97"/>
  <c r="F353" i="97"/>
  <c r="A353" i="97"/>
  <c r="A354" i="97" s="1"/>
  <c r="A355" i="97" s="1"/>
  <c r="A356" i="97" s="1"/>
  <c r="A357" i="97" s="1"/>
  <c r="A358" i="97" s="1"/>
  <c r="A359" i="97" s="1"/>
  <c r="A360" i="97" s="1"/>
  <c r="A361" i="97" s="1"/>
  <c r="A362" i="97" s="1"/>
  <c r="A363" i="97" s="1"/>
  <c r="A364" i="97" s="1"/>
  <c r="A365" i="97" s="1"/>
  <c r="A366" i="97" s="1"/>
  <c r="A367" i="97" s="1"/>
  <c r="A368" i="97" s="1"/>
  <c r="A369" i="97" s="1"/>
  <c r="A370" i="97" s="1"/>
  <c r="A371" i="97" s="1"/>
  <c r="A372" i="97" s="1"/>
  <c r="A373" i="97" s="1"/>
  <c r="A374" i="97" s="1"/>
  <c r="A375" i="97" s="1"/>
  <c r="A376" i="97" s="1"/>
  <c r="A377" i="97" s="1"/>
  <c r="A378" i="97" s="1"/>
  <c r="A379" i="97" s="1"/>
  <c r="A380" i="97" s="1"/>
  <c r="A381" i="97" s="1"/>
  <c r="J352" i="97"/>
  <c r="F352" i="97"/>
  <c r="F382" i="97" s="1"/>
  <c r="L338" i="97"/>
  <c r="K338" i="97"/>
  <c r="J337" i="97"/>
  <c r="F337" i="97"/>
  <c r="J336" i="97"/>
  <c r="F336" i="97"/>
  <c r="J335" i="97"/>
  <c r="F335" i="97"/>
  <c r="J334" i="97"/>
  <c r="F334" i="97"/>
  <c r="J333" i="97"/>
  <c r="F333" i="97"/>
  <c r="J332" i="97"/>
  <c r="F332" i="97"/>
  <c r="J331" i="97"/>
  <c r="F331" i="97"/>
  <c r="J330" i="97"/>
  <c r="F330" i="97"/>
  <c r="J329" i="97"/>
  <c r="F329" i="97"/>
  <c r="J328" i="97"/>
  <c r="F328" i="97"/>
  <c r="J327" i="97"/>
  <c r="F327" i="97"/>
  <c r="J326" i="97"/>
  <c r="F326" i="97"/>
  <c r="J325" i="97"/>
  <c r="F325" i="97"/>
  <c r="J324" i="97"/>
  <c r="F324" i="97"/>
  <c r="J323" i="97"/>
  <c r="F323" i="97"/>
  <c r="J322" i="97"/>
  <c r="F322" i="97"/>
  <c r="J321" i="97"/>
  <c r="F321" i="97"/>
  <c r="J320" i="97"/>
  <c r="F320" i="97"/>
  <c r="J319" i="97"/>
  <c r="F319" i="97"/>
  <c r="J318" i="97"/>
  <c r="F318" i="97"/>
  <c r="J317" i="97"/>
  <c r="F317" i="97"/>
  <c r="J316" i="97"/>
  <c r="F316" i="97"/>
  <c r="J315" i="97"/>
  <c r="F315" i="97"/>
  <c r="J314" i="97"/>
  <c r="F314" i="97"/>
  <c r="J313" i="97"/>
  <c r="F313" i="97"/>
  <c r="J312" i="97"/>
  <c r="F312" i="97"/>
  <c r="J311" i="97"/>
  <c r="F311" i="97"/>
  <c r="J310" i="97"/>
  <c r="F310" i="97"/>
  <c r="J309" i="97"/>
  <c r="F309" i="97"/>
  <c r="A309" i="97"/>
  <c r="A310" i="97" s="1"/>
  <c r="A311" i="97" s="1"/>
  <c r="A312" i="97" s="1"/>
  <c r="A313" i="97" s="1"/>
  <c r="A314" i="97" s="1"/>
  <c r="A315" i="97" s="1"/>
  <c r="A316" i="97" s="1"/>
  <c r="A317" i="97" s="1"/>
  <c r="A318" i="97" s="1"/>
  <c r="A319" i="97" s="1"/>
  <c r="A320" i="97" s="1"/>
  <c r="A321" i="97" s="1"/>
  <c r="A322" i="97" s="1"/>
  <c r="A323" i="97" s="1"/>
  <c r="A324" i="97" s="1"/>
  <c r="A325" i="97" s="1"/>
  <c r="A326" i="97" s="1"/>
  <c r="A327" i="97" s="1"/>
  <c r="A328" i="97" s="1"/>
  <c r="A329" i="97" s="1"/>
  <c r="A330" i="97" s="1"/>
  <c r="A331" i="97" s="1"/>
  <c r="A332" i="97" s="1"/>
  <c r="A333" i="97" s="1"/>
  <c r="A334" i="97" s="1"/>
  <c r="A335" i="97" s="1"/>
  <c r="A336" i="97" s="1"/>
  <c r="A337" i="97" s="1"/>
  <c r="J308" i="97"/>
  <c r="F308" i="97"/>
  <c r="F338" i="97" s="1"/>
  <c r="L294" i="97"/>
  <c r="K294" i="97"/>
  <c r="J293" i="97"/>
  <c r="F293" i="97"/>
  <c r="J292" i="97"/>
  <c r="F292" i="97"/>
  <c r="J291" i="97"/>
  <c r="F291" i="97"/>
  <c r="J290" i="97"/>
  <c r="F290" i="97"/>
  <c r="J289" i="97"/>
  <c r="F289" i="97"/>
  <c r="J288" i="97"/>
  <c r="F288" i="97"/>
  <c r="J287" i="97"/>
  <c r="F287" i="97"/>
  <c r="J286" i="97"/>
  <c r="F286" i="97"/>
  <c r="J285" i="97"/>
  <c r="F285" i="97"/>
  <c r="J284" i="97"/>
  <c r="F284" i="97"/>
  <c r="J283" i="97"/>
  <c r="F283" i="97"/>
  <c r="J282" i="97"/>
  <c r="F282" i="97"/>
  <c r="J281" i="97"/>
  <c r="F281" i="97"/>
  <c r="J280" i="97"/>
  <c r="F280" i="97"/>
  <c r="J279" i="97"/>
  <c r="F279" i="97"/>
  <c r="J278" i="97"/>
  <c r="F278" i="97"/>
  <c r="J277" i="97"/>
  <c r="F277" i="97"/>
  <c r="J276" i="97"/>
  <c r="F276" i="97"/>
  <c r="J275" i="97"/>
  <c r="F275" i="97"/>
  <c r="J274" i="97"/>
  <c r="F274" i="97"/>
  <c r="J273" i="97"/>
  <c r="F273" i="97"/>
  <c r="J272" i="97"/>
  <c r="F272" i="97"/>
  <c r="J271" i="97"/>
  <c r="F271" i="97"/>
  <c r="J270" i="97"/>
  <c r="F270" i="97"/>
  <c r="J269" i="97"/>
  <c r="F269" i="97"/>
  <c r="J268" i="97"/>
  <c r="F268" i="97"/>
  <c r="J267" i="97"/>
  <c r="F267" i="97"/>
  <c r="J266" i="97"/>
  <c r="F266" i="97"/>
  <c r="J265" i="97"/>
  <c r="F265" i="97"/>
  <c r="A265" i="97"/>
  <c r="A266" i="97" s="1"/>
  <c r="A267" i="97" s="1"/>
  <c r="A268" i="97" s="1"/>
  <c r="A269" i="97" s="1"/>
  <c r="A270" i="97" s="1"/>
  <c r="A271" i="97" s="1"/>
  <c r="A272" i="97" s="1"/>
  <c r="A273" i="97" s="1"/>
  <c r="A274" i="97" s="1"/>
  <c r="A275" i="97" s="1"/>
  <c r="A276" i="97" s="1"/>
  <c r="A277" i="97" s="1"/>
  <c r="A278" i="97" s="1"/>
  <c r="A279" i="97" s="1"/>
  <c r="A280" i="97" s="1"/>
  <c r="A281" i="97" s="1"/>
  <c r="A282" i="97" s="1"/>
  <c r="A283" i="97" s="1"/>
  <c r="A284" i="97" s="1"/>
  <c r="A285" i="97" s="1"/>
  <c r="A286" i="97" s="1"/>
  <c r="A287" i="97" s="1"/>
  <c r="A288" i="97" s="1"/>
  <c r="A289" i="97" s="1"/>
  <c r="A290" i="97" s="1"/>
  <c r="A291" i="97" s="1"/>
  <c r="A292" i="97" s="1"/>
  <c r="A293" i="97" s="1"/>
  <c r="J264" i="97"/>
  <c r="F264" i="97"/>
  <c r="F294" i="97" s="1"/>
  <c r="L250" i="97"/>
  <c r="K250" i="97"/>
  <c r="J249" i="97"/>
  <c r="F249" i="97"/>
  <c r="J248" i="97"/>
  <c r="F248" i="97"/>
  <c r="J247" i="97"/>
  <c r="F247" i="97"/>
  <c r="J246" i="97"/>
  <c r="F246" i="97"/>
  <c r="J245" i="97"/>
  <c r="F245" i="97"/>
  <c r="J244" i="97"/>
  <c r="F244" i="97"/>
  <c r="J243" i="97"/>
  <c r="F243" i="97"/>
  <c r="J242" i="97"/>
  <c r="F242" i="97"/>
  <c r="J241" i="97"/>
  <c r="F241" i="97"/>
  <c r="J240" i="97"/>
  <c r="F240" i="97"/>
  <c r="J239" i="97"/>
  <c r="F239" i="97"/>
  <c r="J238" i="97"/>
  <c r="F238" i="97"/>
  <c r="J237" i="97"/>
  <c r="F237" i="97"/>
  <c r="J236" i="97"/>
  <c r="F236" i="97"/>
  <c r="J235" i="97"/>
  <c r="F235" i="97"/>
  <c r="J234" i="97"/>
  <c r="F234" i="97"/>
  <c r="J233" i="97"/>
  <c r="F233" i="97"/>
  <c r="J232" i="97"/>
  <c r="F232" i="97"/>
  <c r="J231" i="97"/>
  <c r="F231" i="97"/>
  <c r="J230" i="97"/>
  <c r="F230" i="97"/>
  <c r="J229" i="97"/>
  <c r="F229" i="97"/>
  <c r="J228" i="97"/>
  <c r="F228" i="97"/>
  <c r="J227" i="97"/>
  <c r="F227" i="97"/>
  <c r="J226" i="97"/>
  <c r="F226" i="97"/>
  <c r="J225" i="97"/>
  <c r="F225" i="97"/>
  <c r="J224" i="97"/>
  <c r="F224" i="97"/>
  <c r="J223" i="97"/>
  <c r="F223" i="97"/>
  <c r="J222" i="97"/>
  <c r="F222" i="97"/>
  <c r="J221" i="97"/>
  <c r="F221" i="97"/>
  <c r="A221" i="97"/>
  <c r="A222" i="97" s="1"/>
  <c r="A223" i="97" s="1"/>
  <c r="A224" i="97" s="1"/>
  <c r="A225" i="97" s="1"/>
  <c r="A226" i="97" s="1"/>
  <c r="A227" i="97" s="1"/>
  <c r="A228" i="97" s="1"/>
  <c r="A229" i="97" s="1"/>
  <c r="A230" i="97" s="1"/>
  <c r="A231" i="97" s="1"/>
  <c r="A232" i="97" s="1"/>
  <c r="A233" i="97" s="1"/>
  <c r="A234" i="97" s="1"/>
  <c r="A235" i="97" s="1"/>
  <c r="A236" i="97" s="1"/>
  <c r="A237" i="97" s="1"/>
  <c r="A238" i="97" s="1"/>
  <c r="A239" i="97" s="1"/>
  <c r="A240" i="97" s="1"/>
  <c r="A241" i="97" s="1"/>
  <c r="A242" i="97" s="1"/>
  <c r="A243" i="97" s="1"/>
  <c r="A244" i="97" s="1"/>
  <c r="A245" i="97" s="1"/>
  <c r="A246" i="97" s="1"/>
  <c r="A247" i="97" s="1"/>
  <c r="A248" i="97" s="1"/>
  <c r="A249" i="97" s="1"/>
  <c r="J220" i="97"/>
  <c r="F220" i="97"/>
  <c r="F250" i="97" s="1"/>
  <c r="L206" i="97"/>
  <c r="K206" i="97"/>
  <c r="J205" i="97"/>
  <c r="F205" i="97"/>
  <c r="J204" i="97"/>
  <c r="F204" i="97"/>
  <c r="J203" i="97"/>
  <c r="F203" i="97"/>
  <c r="J202" i="97"/>
  <c r="F202" i="97"/>
  <c r="J201" i="97"/>
  <c r="F201" i="97"/>
  <c r="J200" i="97"/>
  <c r="F200" i="97"/>
  <c r="J199" i="97"/>
  <c r="F199" i="97"/>
  <c r="J198" i="97"/>
  <c r="F198" i="97"/>
  <c r="J197" i="97"/>
  <c r="F197" i="97"/>
  <c r="J196" i="97"/>
  <c r="F196" i="97"/>
  <c r="J195" i="97"/>
  <c r="F195" i="97"/>
  <c r="J194" i="97"/>
  <c r="F194" i="97"/>
  <c r="J193" i="97"/>
  <c r="F193" i="97"/>
  <c r="J192" i="97"/>
  <c r="F192" i="97"/>
  <c r="J191" i="97"/>
  <c r="F191" i="97"/>
  <c r="J190" i="97"/>
  <c r="F190" i="97"/>
  <c r="J189" i="97"/>
  <c r="F189" i="97"/>
  <c r="J188" i="97"/>
  <c r="F188" i="97"/>
  <c r="J187" i="97"/>
  <c r="F187" i="97"/>
  <c r="J186" i="97"/>
  <c r="F186" i="97"/>
  <c r="J185" i="97"/>
  <c r="F185" i="97"/>
  <c r="J184" i="97"/>
  <c r="F184" i="97"/>
  <c r="J183" i="97"/>
  <c r="F183" i="97"/>
  <c r="J182" i="97"/>
  <c r="F182" i="97"/>
  <c r="J181" i="97"/>
  <c r="F181" i="97"/>
  <c r="J180" i="97"/>
  <c r="F180" i="97"/>
  <c r="J179" i="97"/>
  <c r="F179" i="97"/>
  <c r="J178" i="97"/>
  <c r="F178" i="97"/>
  <c r="J177" i="97"/>
  <c r="F177" i="97"/>
  <c r="A177" i="97"/>
  <c r="A178" i="97" s="1"/>
  <c r="A179" i="97" s="1"/>
  <c r="A180" i="97" s="1"/>
  <c r="A181" i="97" s="1"/>
  <c r="A182" i="97" s="1"/>
  <c r="A183" i="97" s="1"/>
  <c r="A184" i="97" s="1"/>
  <c r="A185" i="97" s="1"/>
  <c r="A186" i="97" s="1"/>
  <c r="A187" i="97" s="1"/>
  <c r="A188" i="97" s="1"/>
  <c r="A189" i="97" s="1"/>
  <c r="A190" i="97" s="1"/>
  <c r="A191" i="97" s="1"/>
  <c r="A192" i="97" s="1"/>
  <c r="A193" i="97" s="1"/>
  <c r="A194" i="97" s="1"/>
  <c r="A195" i="97" s="1"/>
  <c r="A196" i="97" s="1"/>
  <c r="A197" i="97" s="1"/>
  <c r="A198" i="97" s="1"/>
  <c r="A199" i="97" s="1"/>
  <c r="A200" i="97" s="1"/>
  <c r="A201" i="97" s="1"/>
  <c r="A202" i="97" s="1"/>
  <c r="A203" i="97" s="1"/>
  <c r="A204" i="97" s="1"/>
  <c r="A205" i="97" s="1"/>
  <c r="J176" i="97"/>
  <c r="F176" i="97"/>
  <c r="F206" i="97" s="1"/>
  <c r="L162" i="97"/>
  <c r="K162" i="97"/>
  <c r="J161" i="97"/>
  <c r="F161" i="97"/>
  <c r="J160" i="97"/>
  <c r="F160" i="97"/>
  <c r="J159" i="97"/>
  <c r="F159" i="97"/>
  <c r="J158" i="97"/>
  <c r="F158" i="97"/>
  <c r="J157" i="97"/>
  <c r="F157" i="97"/>
  <c r="J156" i="97"/>
  <c r="F156" i="97"/>
  <c r="J155" i="97"/>
  <c r="F155" i="97"/>
  <c r="J154" i="97"/>
  <c r="F154" i="97"/>
  <c r="J153" i="97"/>
  <c r="F153" i="97"/>
  <c r="J152" i="97"/>
  <c r="F152" i="97"/>
  <c r="J151" i="97"/>
  <c r="F151" i="97"/>
  <c r="J150" i="97"/>
  <c r="F150" i="97"/>
  <c r="J149" i="97"/>
  <c r="F149" i="97"/>
  <c r="J148" i="97"/>
  <c r="F148" i="97"/>
  <c r="J147" i="97"/>
  <c r="F147" i="97"/>
  <c r="J146" i="97"/>
  <c r="F146" i="97"/>
  <c r="J145" i="97"/>
  <c r="F145" i="97"/>
  <c r="J144" i="97"/>
  <c r="F144" i="97"/>
  <c r="J143" i="97"/>
  <c r="F143" i="97"/>
  <c r="J142" i="97"/>
  <c r="F142" i="97"/>
  <c r="J141" i="97"/>
  <c r="F141" i="97"/>
  <c r="J140" i="97"/>
  <c r="F140" i="97"/>
  <c r="J139" i="97"/>
  <c r="F139" i="97"/>
  <c r="J138" i="97"/>
  <c r="F138" i="97"/>
  <c r="J137" i="97"/>
  <c r="F137" i="97"/>
  <c r="J136" i="97"/>
  <c r="F136" i="97"/>
  <c r="J135" i="97"/>
  <c r="F135" i="97"/>
  <c r="J134" i="97"/>
  <c r="F134" i="97"/>
  <c r="J133" i="97"/>
  <c r="F133" i="97"/>
  <c r="A133" i="97"/>
  <c r="A134" i="97" s="1"/>
  <c r="A135" i="97" s="1"/>
  <c r="A136" i="97" s="1"/>
  <c r="A137" i="97" s="1"/>
  <c r="A138" i="97" s="1"/>
  <c r="A139" i="97" s="1"/>
  <c r="A140" i="97" s="1"/>
  <c r="A141" i="97" s="1"/>
  <c r="A142" i="97" s="1"/>
  <c r="A143" i="97" s="1"/>
  <c r="A144" i="97" s="1"/>
  <c r="A145" i="97" s="1"/>
  <c r="A146" i="97" s="1"/>
  <c r="A147" i="97" s="1"/>
  <c r="A148" i="97" s="1"/>
  <c r="A149" i="97" s="1"/>
  <c r="A150" i="97" s="1"/>
  <c r="A151" i="97" s="1"/>
  <c r="A152" i="97" s="1"/>
  <c r="A153" i="97" s="1"/>
  <c r="A154" i="97" s="1"/>
  <c r="A155" i="97" s="1"/>
  <c r="A156" i="97" s="1"/>
  <c r="A157" i="97" s="1"/>
  <c r="A158" i="97" s="1"/>
  <c r="A159" i="97" s="1"/>
  <c r="A160" i="97" s="1"/>
  <c r="A161" i="97" s="1"/>
  <c r="J132" i="97"/>
  <c r="F132" i="97"/>
  <c r="F162" i="97" s="1"/>
  <c r="L118" i="97"/>
  <c r="K118" i="97"/>
  <c r="J117" i="97"/>
  <c r="F117" i="97"/>
  <c r="J116" i="97"/>
  <c r="F116" i="97"/>
  <c r="J115" i="97"/>
  <c r="F115" i="97"/>
  <c r="J114" i="97"/>
  <c r="F114" i="97"/>
  <c r="J113" i="97"/>
  <c r="F113" i="97"/>
  <c r="J112" i="97"/>
  <c r="F112" i="97"/>
  <c r="J111" i="97"/>
  <c r="F111" i="97"/>
  <c r="J110" i="97"/>
  <c r="F110" i="97"/>
  <c r="J109" i="97"/>
  <c r="F109" i="97"/>
  <c r="J108" i="97"/>
  <c r="F108" i="97"/>
  <c r="J107" i="97"/>
  <c r="F107" i="97"/>
  <c r="J106" i="97"/>
  <c r="F106" i="97"/>
  <c r="J105" i="97"/>
  <c r="F105" i="97"/>
  <c r="J104" i="97"/>
  <c r="F104" i="97"/>
  <c r="J103" i="97"/>
  <c r="F103" i="97"/>
  <c r="J102" i="97"/>
  <c r="F102" i="97"/>
  <c r="J101" i="97"/>
  <c r="F101" i="97"/>
  <c r="J100" i="97"/>
  <c r="F100" i="97"/>
  <c r="J99" i="97"/>
  <c r="F99" i="97"/>
  <c r="J98" i="97"/>
  <c r="F98" i="97"/>
  <c r="J97" i="97"/>
  <c r="F97" i="97"/>
  <c r="J96" i="97"/>
  <c r="F96" i="97"/>
  <c r="J95" i="97"/>
  <c r="F95" i="97"/>
  <c r="J94" i="97"/>
  <c r="F94" i="97"/>
  <c r="J93" i="97"/>
  <c r="F93" i="97"/>
  <c r="J92" i="97"/>
  <c r="F92" i="97"/>
  <c r="J91" i="97"/>
  <c r="F91" i="97"/>
  <c r="J90" i="97"/>
  <c r="F90" i="97"/>
  <c r="J89" i="97"/>
  <c r="F89" i="97"/>
  <c r="A89" i="97"/>
  <c r="A90" i="97" s="1"/>
  <c r="A91" i="97" s="1"/>
  <c r="A92" i="97" s="1"/>
  <c r="A93" i="97" s="1"/>
  <c r="A94" i="97" s="1"/>
  <c r="A95" i="97" s="1"/>
  <c r="A96" i="97" s="1"/>
  <c r="A97" i="97" s="1"/>
  <c r="A98" i="97" s="1"/>
  <c r="A99" i="97" s="1"/>
  <c r="A100" i="97" s="1"/>
  <c r="A101" i="97" s="1"/>
  <c r="A102" i="97" s="1"/>
  <c r="A103" i="97" s="1"/>
  <c r="A104" i="97" s="1"/>
  <c r="A105" i="97" s="1"/>
  <c r="A106" i="97" s="1"/>
  <c r="A107" i="97" s="1"/>
  <c r="A108" i="97" s="1"/>
  <c r="A109" i="97" s="1"/>
  <c r="A110" i="97" s="1"/>
  <c r="A111" i="97" s="1"/>
  <c r="A112" i="97" s="1"/>
  <c r="A113" i="97" s="1"/>
  <c r="A114" i="97" s="1"/>
  <c r="A115" i="97" s="1"/>
  <c r="A116" i="97" s="1"/>
  <c r="A117" i="97" s="1"/>
  <c r="J88" i="97"/>
  <c r="F88" i="97"/>
  <c r="F118" i="97" s="1"/>
  <c r="L74" i="97"/>
  <c r="K74" i="97"/>
  <c r="J73" i="97"/>
  <c r="F73" i="97"/>
  <c r="J72" i="97"/>
  <c r="F72" i="97"/>
  <c r="J71" i="97"/>
  <c r="F71" i="97"/>
  <c r="J70" i="97"/>
  <c r="F70" i="97"/>
  <c r="J69" i="97"/>
  <c r="F69" i="97"/>
  <c r="J68" i="97"/>
  <c r="F68" i="97"/>
  <c r="J67" i="97"/>
  <c r="F67" i="97"/>
  <c r="J66" i="97"/>
  <c r="F66" i="97"/>
  <c r="J65" i="97"/>
  <c r="F65" i="97"/>
  <c r="J64" i="97"/>
  <c r="F64" i="97"/>
  <c r="J63" i="97"/>
  <c r="F63" i="97"/>
  <c r="J62" i="97"/>
  <c r="F62" i="97"/>
  <c r="J61" i="97"/>
  <c r="F61" i="97"/>
  <c r="J60" i="97"/>
  <c r="F60" i="97"/>
  <c r="J59" i="97"/>
  <c r="F59" i="97"/>
  <c r="J58" i="97"/>
  <c r="F58" i="97"/>
  <c r="J57" i="97"/>
  <c r="F57" i="97"/>
  <c r="J56" i="97"/>
  <c r="F56" i="97"/>
  <c r="J55" i="97"/>
  <c r="F55" i="97"/>
  <c r="J54" i="97"/>
  <c r="F54" i="97"/>
  <c r="J53" i="97"/>
  <c r="F53" i="97"/>
  <c r="J52" i="97"/>
  <c r="F52" i="97"/>
  <c r="J51" i="97"/>
  <c r="F51" i="97"/>
  <c r="J50" i="97"/>
  <c r="F50" i="97"/>
  <c r="J49" i="97"/>
  <c r="F49" i="97"/>
  <c r="J48" i="97"/>
  <c r="F48" i="97"/>
  <c r="J47" i="97"/>
  <c r="F47" i="97"/>
  <c r="J46" i="97"/>
  <c r="F46" i="97"/>
  <c r="J45" i="97"/>
  <c r="F45" i="97"/>
  <c r="A45" i="97"/>
  <c r="A46" i="97" s="1"/>
  <c r="A47" i="97" s="1"/>
  <c r="A48" i="97" s="1"/>
  <c r="A49" i="97" s="1"/>
  <c r="A50" i="97" s="1"/>
  <c r="A51" i="97" s="1"/>
  <c r="A52" i="97" s="1"/>
  <c r="A53" i="97" s="1"/>
  <c r="A54" i="97" s="1"/>
  <c r="A55" i="97" s="1"/>
  <c r="A56" i="97" s="1"/>
  <c r="A57" i="97" s="1"/>
  <c r="A58" i="97" s="1"/>
  <c r="A59" i="97" s="1"/>
  <c r="A60" i="97" s="1"/>
  <c r="A61" i="97" s="1"/>
  <c r="A62" i="97" s="1"/>
  <c r="A63" i="97" s="1"/>
  <c r="A64" i="97" s="1"/>
  <c r="A65" i="97" s="1"/>
  <c r="A66" i="97" s="1"/>
  <c r="A67" i="97" s="1"/>
  <c r="A68" i="97" s="1"/>
  <c r="A69" i="97" s="1"/>
  <c r="A70" i="97" s="1"/>
  <c r="A71" i="97" s="1"/>
  <c r="A72" i="97" s="1"/>
  <c r="A73" i="97" s="1"/>
  <c r="J44" i="97"/>
  <c r="F44" i="97"/>
  <c r="F74" i="97" s="1"/>
  <c r="K40" i="97"/>
  <c r="L40" i="97"/>
  <c r="J11" i="97"/>
  <c r="J12" i="97"/>
  <c r="J13" i="97"/>
  <c r="J14" i="97"/>
  <c r="J15" i="97"/>
  <c r="J16" i="97"/>
  <c r="J17" i="97"/>
  <c r="J18" i="97"/>
  <c r="J19" i="97"/>
  <c r="J20" i="97"/>
  <c r="J21" i="97"/>
  <c r="J22" i="97"/>
  <c r="J23" i="97"/>
  <c r="J24" i="97"/>
  <c r="J25" i="97"/>
  <c r="J26" i="97"/>
  <c r="J27" i="97"/>
  <c r="J28" i="97"/>
  <c r="J29" i="97"/>
  <c r="J30" i="97"/>
  <c r="J31" i="97"/>
  <c r="J32" i="97"/>
  <c r="J33" i="97"/>
  <c r="J34" i="97"/>
  <c r="J35" i="97"/>
  <c r="J36" i="97"/>
  <c r="J37" i="97"/>
  <c r="J38" i="97"/>
  <c r="J39" i="97"/>
  <c r="J10" i="97"/>
  <c r="J470" i="97" l="1"/>
  <c r="J206" i="97"/>
  <c r="J338" i="97"/>
  <c r="J382" i="97"/>
  <c r="J250" i="97"/>
  <c r="J294" i="97"/>
  <c r="J162" i="97"/>
  <c r="J118" i="97"/>
  <c r="J74" i="97"/>
  <c r="J40" i="97"/>
  <c r="N14" i="91"/>
  <c r="F10" i="97"/>
  <c r="F11" i="97"/>
  <c r="F39" i="97"/>
  <c r="F38" i="97"/>
  <c r="F37" i="97"/>
  <c r="F36" i="97"/>
  <c r="F35" i="97"/>
  <c r="F34" i="97"/>
  <c r="F33" i="97"/>
  <c r="F32" i="97"/>
  <c r="F31" i="97"/>
  <c r="F30" i="97"/>
  <c r="F29" i="97"/>
  <c r="F28" i="97"/>
  <c r="F27" i="97"/>
  <c r="F26" i="97"/>
  <c r="F25" i="97"/>
  <c r="F24" i="97"/>
  <c r="F23" i="97"/>
  <c r="F22" i="97"/>
  <c r="F21" i="97"/>
  <c r="F20" i="97"/>
  <c r="F19" i="97"/>
  <c r="F18" i="97"/>
  <c r="F17" i="97"/>
  <c r="F16" i="97"/>
  <c r="F15" i="97"/>
  <c r="F14" i="97"/>
  <c r="F13" i="97"/>
  <c r="F12" i="97"/>
  <c r="A11" i="97"/>
  <c r="A12" i="97" s="1"/>
  <c r="A13" i="97" s="1"/>
  <c r="A14" i="97" s="1"/>
  <c r="A15" i="97" s="1"/>
  <c r="A16" i="97" s="1"/>
  <c r="A17" i="97" s="1"/>
  <c r="A18" i="97" s="1"/>
  <c r="A19" i="97" s="1"/>
  <c r="A20" i="97" s="1"/>
  <c r="A21" i="97" s="1"/>
  <c r="A22" i="97" s="1"/>
  <c r="A23" i="97" s="1"/>
  <c r="A24" i="97" s="1"/>
  <c r="A25" i="97" s="1"/>
  <c r="A26" i="97" s="1"/>
  <c r="A27" i="97" s="1"/>
  <c r="A28" i="97" s="1"/>
  <c r="A29" i="97" s="1"/>
  <c r="A30" i="97" s="1"/>
  <c r="A31" i="97" s="1"/>
  <c r="A32" i="97" s="1"/>
  <c r="A33" i="97" s="1"/>
  <c r="A34" i="97" s="1"/>
  <c r="A35" i="97" s="1"/>
  <c r="A36" i="97" s="1"/>
  <c r="A37" i="97" s="1"/>
  <c r="A38" i="97" s="1"/>
  <c r="A39" i="97" s="1"/>
  <c r="F40" i="97" l="1"/>
  <c r="N21" i="71"/>
  <c r="G21" i="71"/>
  <c r="H21" i="71" s="1"/>
  <c r="K21" i="71" s="1"/>
  <c r="N20" i="71"/>
  <c r="G20" i="71"/>
  <c r="H20" i="71" s="1"/>
  <c r="K20" i="71" s="1"/>
  <c r="N19" i="71"/>
  <c r="G19" i="71"/>
  <c r="H19" i="71" s="1"/>
  <c r="K19" i="71" s="1"/>
  <c r="N18" i="71"/>
  <c r="G18" i="71"/>
  <c r="H18" i="71" s="1"/>
  <c r="K18" i="71" s="1"/>
  <c r="N17" i="71"/>
  <c r="G17" i="71"/>
  <c r="H17" i="71" s="1"/>
  <c r="K17" i="71" s="1"/>
  <c r="N16" i="71"/>
  <c r="G16" i="71"/>
  <c r="H16" i="71" s="1"/>
  <c r="K16" i="71" s="1"/>
  <c r="N15" i="71"/>
  <c r="G15" i="71"/>
  <c r="H15" i="71" s="1"/>
  <c r="K15" i="71" s="1"/>
  <c r="N14" i="71"/>
  <c r="G14" i="71"/>
  <c r="H14" i="71" s="1"/>
  <c r="K14" i="71" s="1"/>
  <c r="N13" i="71"/>
  <c r="G13" i="71"/>
  <c r="H13" i="71" s="1"/>
  <c r="K13" i="71" s="1"/>
  <c r="N12" i="71"/>
  <c r="G12" i="71"/>
  <c r="H12" i="71" s="1"/>
  <c r="K12" i="71" s="1"/>
  <c r="N11" i="71"/>
  <c r="G11" i="71"/>
  <c r="H11" i="71" s="1"/>
  <c r="K11" i="71" s="1"/>
  <c r="N10" i="71"/>
  <c r="G10" i="71"/>
  <c r="H10" i="71" s="1"/>
  <c r="K10" i="71" s="1"/>
  <c r="N9" i="71"/>
  <c r="G9" i="71"/>
  <c r="H9" i="71" s="1"/>
  <c r="K9" i="71" s="1"/>
  <c r="N8" i="71"/>
  <c r="H8" i="71"/>
  <c r="K8" i="71" s="1"/>
  <c r="G8" i="71"/>
  <c r="A8" i="71"/>
  <c r="A9" i="71" s="1"/>
  <c r="A10" i="71" s="1"/>
  <c r="A11" i="71" s="1"/>
  <c r="A12" i="71" s="1"/>
  <c r="A13" i="71" s="1"/>
  <c r="A14" i="71" s="1"/>
  <c r="A15" i="71" s="1"/>
  <c r="A16" i="71" s="1"/>
  <c r="A17" i="71" s="1"/>
  <c r="A18" i="71" s="1"/>
  <c r="A19" i="71" s="1"/>
  <c r="A20" i="71" s="1"/>
  <c r="A21" i="71" s="1"/>
  <c r="J3" i="71"/>
  <c r="K22" i="71" l="1"/>
  <c r="M9" i="62" l="1"/>
  <c r="M10" i="62"/>
  <c r="M11" i="62"/>
  <c r="M12" i="62"/>
  <c r="M13" i="62"/>
  <c r="M14" i="62"/>
  <c r="M15" i="62"/>
  <c r="M16" i="62"/>
  <c r="M17" i="62"/>
  <c r="M18" i="62"/>
  <c r="M19" i="62"/>
  <c r="M20" i="62"/>
  <c r="M21" i="62"/>
  <c r="M22" i="62"/>
  <c r="M23" i="62"/>
  <c r="M24" i="62"/>
  <c r="M25" i="62"/>
  <c r="M26" i="62"/>
  <c r="M27" i="62"/>
  <c r="M28" i="62"/>
  <c r="M29" i="62"/>
  <c r="M30" i="62"/>
  <c r="M31" i="62"/>
  <c r="M32" i="62"/>
  <c r="M8" i="62"/>
  <c r="C27" i="66"/>
  <c r="G56" i="66"/>
  <c r="G55" i="66"/>
  <c r="A8" i="63" l="1"/>
  <c r="A7" i="65"/>
  <c r="A7" i="61"/>
  <c r="A8" i="62" l="1"/>
  <c r="A9" i="62" s="1"/>
  <c r="A10" i="62" s="1"/>
  <c r="A11" i="62" s="1"/>
  <c r="A12" i="62" s="1"/>
  <c r="A13" i="62" s="1"/>
  <c r="A14" i="62" s="1"/>
  <c r="A15" i="62" s="1"/>
  <c r="A16" i="62" s="1"/>
  <c r="A17" i="62" s="1"/>
  <c r="A18" i="62" s="1"/>
  <c r="A19" i="62" s="1"/>
  <c r="A20" i="62" s="1"/>
  <c r="A21" i="62" s="1"/>
  <c r="A22" i="62" s="1"/>
  <c r="A23" i="62" s="1"/>
  <c r="A24" i="62" s="1"/>
  <c r="A25" i="62" s="1"/>
  <c r="A26" i="62" s="1"/>
  <c r="A27" i="62" s="1"/>
  <c r="A28" i="62" s="1"/>
  <c r="A29" i="62" s="1"/>
  <c r="A30" i="62" s="1"/>
  <c r="A31" i="62" s="1"/>
  <c r="A32" i="62" s="1"/>
  <c r="P33" i="63"/>
  <c r="O33" i="63"/>
  <c r="B23" i="63"/>
  <c r="C23" i="63"/>
  <c r="D23" i="63"/>
  <c r="B24" i="63"/>
  <c r="C24" i="63"/>
  <c r="D24" i="63"/>
  <c r="B25" i="63"/>
  <c r="C25" i="63"/>
  <c r="D25" i="63"/>
  <c r="B26" i="63"/>
  <c r="C26" i="63"/>
  <c r="D26" i="63"/>
  <c r="B27" i="63"/>
  <c r="C27" i="63"/>
  <c r="D27" i="63"/>
  <c r="B28" i="63"/>
  <c r="C28" i="63"/>
  <c r="D28" i="63"/>
  <c r="B29" i="63"/>
  <c r="C29" i="63"/>
  <c r="D29" i="63"/>
  <c r="B30" i="63"/>
  <c r="C30" i="63"/>
  <c r="D30" i="63"/>
  <c r="B31" i="63"/>
  <c r="C31" i="63"/>
  <c r="D31" i="63"/>
  <c r="B32" i="63"/>
  <c r="C32" i="63"/>
  <c r="D32" i="63"/>
  <c r="B13" i="62"/>
  <c r="C13" i="62"/>
  <c r="D13" i="62"/>
  <c r="B14" i="62"/>
  <c r="C14" i="62"/>
  <c r="D14" i="62"/>
  <c r="B15" i="62"/>
  <c r="C15" i="62"/>
  <c r="D15" i="62"/>
  <c r="B16" i="62"/>
  <c r="C16" i="62"/>
  <c r="D16" i="62"/>
  <c r="B17" i="62"/>
  <c r="C17" i="62"/>
  <c r="D17" i="62"/>
  <c r="B18" i="62"/>
  <c r="C18" i="62"/>
  <c r="D18" i="62"/>
  <c r="B19" i="62"/>
  <c r="C19" i="62"/>
  <c r="D19" i="62"/>
  <c r="B20" i="62"/>
  <c r="C20" i="62"/>
  <c r="D20" i="62"/>
  <c r="B21" i="62"/>
  <c r="C21" i="62"/>
  <c r="D21" i="62"/>
  <c r="B22" i="62"/>
  <c r="C22" i="62"/>
  <c r="D22" i="62"/>
  <c r="B23" i="62"/>
  <c r="C23" i="62"/>
  <c r="D23" i="62"/>
  <c r="B24" i="62"/>
  <c r="C24" i="62"/>
  <c r="D24" i="62"/>
  <c r="B25" i="62"/>
  <c r="C25" i="62"/>
  <c r="D25" i="62"/>
  <c r="B26" i="62"/>
  <c r="C26" i="62"/>
  <c r="D26" i="62"/>
  <c r="B27" i="62"/>
  <c r="C27" i="62"/>
  <c r="D27" i="62"/>
  <c r="B28" i="62"/>
  <c r="C28" i="62"/>
  <c r="D28" i="62"/>
  <c r="B29" i="62"/>
  <c r="C29" i="62"/>
  <c r="D29" i="62"/>
  <c r="B30" i="62"/>
  <c r="C30" i="62"/>
  <c r="D30" i="62"/>
  <c r="B31" i="62"/>
  <c r="C31" i="62"/>
  <c r="D31" i="62"/>
  <c r="B32" i="62"/>
  <c r="C32" i="62"/>
  <c r="D32" i="62"/>
  <c r="G58" i="66" l="1"/>
  <c r="G54" i="66"/>
  <c r="G15" i="66"/>
  <c r="G16" i="66"/>
  <c r="G14" i="66"/>
  <c r="G13" i="66"/>
  <c r="G34" i="66"/>
  <c r="A9" i="63" l="1"/>
  <c r="A10" i="63" s="1"/>
  <c r="A11" i="63" s="1"/>
  <c r="A12" i="63" s="1"/>
  <c r="A13" i="63" s="1"/>
  <c r="A14" i="63" s="1"/>
  <c r="A15" i="63" s="1"/>
  <c r="A16" i="63" s="1"/>
  <c r="A17" i="63" s="1"/>
  <c r="A18" i="63" s="1"/>
  <c r="A19" i="63" s="1"/>
  <c r="A20" i="63" s="1"/>
  <c r="A21" i="63" s="1"/>
  <c r="A22" i="63" s="1"/>
  <c r="A23" i="63" s="1"/>
  <c r="A24" i="63" s="1"/>
  <c r="A25" i="63" s="1"/>
  <c r="A26" i="63" s="1"/>
  <c r="A27" i="63" s="1"/>
  <c r="A28" i="63" s="1"/>
  <c r="A29" i="63" s="1"/>
  <c r="A30" i="63" s="1"/>
  <c r="A31" i="63" s="1"/>
  <c r="A32" i="63" s="1"/>
  <c r="A8" i="65"/>
  <c r="A9" i="65" s="1"/>
  <c r="A10" i="65" s="1"/>
  <c r="A11" i="65" s="1"/>
  <c r="A12" i="65" s="1"/>
  <c r="A13" i="65" s="1"/>
  <c r="A14" i="65" s="1"/>
  <c r="A15" i="65" s="1"/>
  <c r="A16" i="65" s="1"/>
  <c r="A17" i="65" s="1"/>
  <c r="A18" i="65" s="1"/>
  <c r="A19" i="65" s="1"/>
  <c r="A20" i="65" s="1"/>
  <c r="A21" i="65" s="1"/>
  <c r="A22" i="65" s="1"/>
  <c r="A23" i="65" s="1"/>
  <c r="A24" i="65" s="1"/>
  <c r="A25" i="65" s="1"/>
  <c r="A26" i="65" s="1"/>
  <c r="A27" i="65" s="1"/>
  <c r="A28" i="65" s="1"/>
  <c r="A29" i="65" s="1"/>
  <c r="A30" i="65" s="1"/>
  <c r="A31" i="65" s="1"/>
  <c r="A8" i="61"/>
  <c r="A9" i="61" s="1"/>
  <c r="A10" i="61" s="1"/>
  <c r="A11" i="61" s="1"/>
  <c r="A12" i="61" s="1"/>
  <c r="A13" i="61" s="1"/>
  <c r="A14" i="61" s="1"/>
  <c r="A15" i="61" s="1"/>
  <c r="A16" i="61" s="1"/>
  <c r="A17" i="61" s="1"/>
  <c r="A18" i="61" s="1"/>
  <c r="A19" i="61" s="1"/>
  <c r="A20" i="61" s="1"/>
  <c r="A21" i="61" s="1"/>
  <c r="A22" i="61" s="1"/>
  <c r="A23" i="61" s="1"/>
  <c r="A24" i="61" s="1"/>
  <c r="A25" i="61" s="1"/>
  <c r="A26" i="61" s="1"/>
  <c r="A27" i="61" s="1"/>
  <c r="A28" i="61" s="1"/>
  <c r="A29" i="61" s="1"/>
  <c r="A30" i="61" s="1"/>
  <c r="A31" i="61" s="1"/>
  <c r="D68" i="66" l="1"/>
  <c r="G68" i="66" s="1"/>
  <c r="D65" i="66"/>
  <c r="G65" i="66" s="1"/>
  <c r="D60" i="66"/>
  <c r="G60" i="66" s="1"/>
  <c r="D50" i="66"/>
  <c r="G50" i="66" s="1"/>
  <c r="D48" i="66"/>
  <c r="D30" i="66"/>
  <c r="G30" i="66" s="1"/>
  <c r="D26" i="66"/>
  <c r="D24" i="66"/>
  <c r="G24" i="66" s="1"/>
  <c r="D21" i="66"/>
  <c r="G21" i="66" s="1"/>
  <c r="D19" i="66"/>
  <c r="G19" i="66" s="1"/>
  <c r="D17" i="66"/>
  <c r="G17" i="66" s="1"/>
  <c r="D7" i="66"/>
  <c r="G7" i="66" s="1"/>
  <c r="D5" i="66"/>
  <c r="G5" i="66" s="1"/>
  <c r="D3" i="66"/>
  <c r="G4" i="66"/>
  <c r="G6" i="66"/>
  <c r="G8" i="66"/>
  <c r="G9" i="66"/>
  <c r="G10" i="66"/>
  <c r="G11" i="66"/>
  <c r="G12" i="66"/>
  <c r="G18" i="66"/>
  <c r="G20" i="66"/>
  <c r="G22" i="66"/>
  <c r="G23" i="66"/>
  <c r="G25" i="66"/>
  <c r="G29" i="66"/>
  <c r="G31" i="66"/>
  <c r="G32" i="66"/>
  <c r="G33" i="66"/>
  <c r="G35" i="66"/>
  <c r="G36" i="66"/>
  <c r="G37" i="66"/>
  <c r="G38" i="66"/>
  <c r="G39" i="66"/>
  <c r="G40" i="66"/>
  <c r="G41" i="66"/>
  <c r="G42" i="66"/>
  <c r="G43" i="66"/>
  <c r="G44" i="66"/>
  <c r="G45" i="66"/>
  <c r="G46" i="66"/>
  <c r="G47" i="66"/>
  <c r="G48" i="66"/>
  <c r="G49" i="66"/>
  <c r="G51" i="66"/>
  <c r="G52" i="66"/>
  <c r="G53" i="66"/>
  <c r="G57" i="66"/>
  <c r="G59" i="66"/>
  <c r="G61" i="66"/>
  <c r="G62" i="66"/>
  <c r="G63" i="66"/>
  <c r="G64" i="66"/>
  <c r="G66" i="66"/>
  <c r="G67" i="66"/>
  <c r="G2" i="66"/>
  <c r="G3" i="66" l="1"/>
  <c r="T28" i="63"/>
  <c r="S26" i="62"/>
  <c r="T24" i="63"/>
  <c r="S16" i="62"/>
  <c r="S24" i="62"/>
  <c r="S18" i="62"/>
  <c r="S22" i="62"/>
  <c r="G26" i="66"/>
  <c r="D28" i="66"/>
  <c r="G28" i="66" s="1"/>
  <c r="D27" i="66"/>
  <c r="G27" i="66" s="1"/>
  <c r="S19" i="62" l="1"/>
  <c r="S31" i="62"/>
  <c r="U31" i="62" s="1"/>
  <c r="S14" i="62"/>
  <c r="U14" i="62" s="1"/>
  <c r="T30" i="63"/>
  <c r="V30" i="63" s="1"/>
  <c r="M30" i="63" s="1"/>
  <c r="T25" i="63"/>
  <c r="S25" i="62"/>
  <c r="U25" i="62" s="1"/>
  <c r="S23" i="62"/>
  <c r="U23" i="62" s="1"/>
  <c r="T32" i="63"/>
  <c r="V32" i="63" s="1"/>
  <c r="M32" i="63" s="1"/>
  <c r="T31" i="63"/>
  <c r="T27" i="63"/>
  <c r="V27" i="63" s="1"/>
  <c r="M27" i="63" s="1"/>
  <c r="S27" i="62"/>
  <c r="U27" i="62" s="1"/>
  <c r="T23" i="63"/>
  <c r="V23" i="63" s="1"/>
  <c r="M23" i="63" s="1"/>
  <c r="S28" i="62"/>
  <c r="S20" i="62"/>
  <c r="S29" i="62"/>
  <c r="U29" i="62" s="1"/>
  <c r="S17" i="62"/>
  <c r="U17" i="62" s="1"/>
  <c r="S32" i="62"/>
  <c r="S21" i="62"/>
  <c r="U21" i="62" s="1"/>
  <c r="T29" i="63"/>
  <c r="V29" i="63" s="1"/>
  <c r="M29" i="63" s="1"/>
  <c r="S13" i="62"/>
  <c r="U13" i="62" s="1"/>
  <c r="S15" i="62"/>
  <c r="S30" i="62"/>
  <c r="U30" i="62" s="1"/>
  <c r="T26" i="63"/>
  <c r="V26" i="63" s="1"/>
  <c r="M26" i="63" s="1"/>
  <c r="V24" i="63"/>
  <c r="M24" i="63" s="1"/>
  <c r="U32" i="62"/>
  <c r="U28" i="62"/>
  <c r="V25" i="63"/>
  <c r="M25" i="63" s="1"/>
  <c r="U24" i="62"/>
  <c r="U26" i="62"/>
  <c r="V31" i="63"/>
  <c r="M31" i="63" s="1"/>
  <c r="V28" i="63"/>
  <c r="M28" i="63" s="1"/>
  <c r="U16" i="62"/>
  <c r="U15" i="62"/>
  <c r="U19" i="62"/>
  <c r="U18" i="62"/>
  <c r="U20" i="62"/>
  <c r="U22" i="62"/>
  <c r="O3" i="62"/>
  <c r="K22" i="62" l="1"/>
  <c r="I22" i="62"/>
  <c r="N22" i="62"/>
  <c r="O22" i="62" s="1"/>
  <c r="I20" i="62"/>
  <c r="K20" i="62"/>
  <c r="N20" i="62"/>
  <c r="O20" i="62" s="1"/>
  <c r="I16" i="62"/>
  <c r="N16" i="62" s="1"/>
  <c r="O16" i="62" s="1"/>
  <c r="K16" i="62"/>
  <c r="I31" i="63"/>
  <c r="N31" i="63"/>
  <c r="K31" i="63"/>
  <c r="K29" i="62"/>
  <c r="I29" i="62"/>
  <c r="N29" i="62"/>
  <c r="O29" i="62" s="1"/>
  <c r="K32" i="62"/>
  <c r="I32" i="62"/>
  <c r="N32" i="62"/>
  <c r="O32" i="62" s="1"/>
  <c r="I23" i="62"/>
  <c r="K23" i="62"/>
  <c r="N23" i="62"/>
  <c r="O23" i="62" s="1"/>
  <c r="K30" i="62"/>
  <c r="I30" i="62"/>
  <c r="N30" i="62"/>
  <c r="O30" i="62" s="1"/>
  <c r="K18" i="62"/>
  <c r="I18" i="62"/>
  <c r="N18" i="62" s="1"/>
  <c r="O18" i="62" s="1"/>
  <c r="I28" i="63"/>
  <c r="N28" i="63"/>
  <c r="K28" i="63"/>
  <c r="K25" i="62"/>
  <c r="I25" i="62"/>
  <c r="N25" i="62"/>
  <c r="O25" i="62" s="1"/>
  <c r="I26" i="62"/>
  <c r="K26" i="62"/>
  <c r="N26" i="62"/>
  <c r="O26" i="62" s="1"/>
  <c r="K24" i="62"/>
  <c r="I24" i="62"/>
  <c r="N24" i="62"/>
  <c r="O24" i="62" s="1"/>
  <c r="K25" i="63"/>
  <c r="I25" i="63"/>
  <c r="N25" i="63"/>
  <c r="K28" i="62"/>
  <c r="I28" i="62"/>
  <c r="N28" i="62"/>
  <c r="O28" i="62" s="1"/>
  <c r="K24" i="63"/>
  <c r="I24" i="63"/>
  <c r="N24" i="63"/>
  <c r="K32" i="63"/>
  <c r="I32" i="63"/>
  <c r="N32" i="63"/>
  <c r="N26" i="63"/>
  <c r="I26" i="63"/>
  <c r="K26" i="63"/>
  <c r="K29" i="63"/>
  <c r="I29" i="63"/>
  <c r="N29" i="63"/>
  <c r="I30" i="63"/>
  <c r="K30" i="63"/>
  <c r="N30" i="63"/>
  <c r="I27" i="63"/>
  <c r="K27" i="63"/>
  <c r="N27" i="63"/>
  <c r="K19" i="62"/>
  <c r="I19" i="62"/>
  <c r="N19" i="62" s="1"/>
  <c r="O19" i="62" s="1"/>
  <c r="I14" i="62"/>
  <c r="K14" i="62"/>
  <c r="N14" i="62"/>
  <c r="O14" i="62" s="1"/>
  <c r="I17" i="62"/>
  <c r="K17" i="62"/>
  <c r="N17" i="62"/>
  <c r="O17" i="62" s="1"/>
  <c r="K31" i="62"/>
  <c r="I31" i="62"/>
  <c r="N31" i="62"/>
  <c r="O31" i="62" s="1"/>
  <c r="K21" i="62"/>
  <c r="I21" i="62"/>
  <c r="N21" i="62" s="1"/>
  <c r="O21" i="62" s="1"/>
  <c r="K15" i="62"/>
  <c r="I15" i="62"/>
  <c r="N15" i="62"/>
  <c r="O15" i="62" s="1"/>
  <c r="I27" i="62"/>
  <c r="K27" i="62"/>
  <c r="N27" i="62"/>
  <c r="O27" i="62" s="1"/>
  <c r="I23" i="63"/>
  <c r="K23" i="63"/>
  <c r="N23" i="63"/>
  <c r="K13" i="62"/>
  <c r="I13" i="62"/>
  <c r="N13" i="62"/>
  <c r="O13" i="62" s="1"/>
  <c r="D12" i="62"/>
  <c r="C12" i="62"/>
  <c r="S12" i="62" s="1"/>
  <c r="U12" i="62" s="1"/>
  <c r="B12" i="62"/>
  <c r="D11" i="62"/>
  <c r="C11" i="62"/>
  <c r="S11" i="62" s="1"/>
  <c r="U11" i="62" s="1"/>
  <c r="B11" i="62"/>
  <c r="D10" i="62"/>
  <c r="C10" i="62"/>
  <c r="S10" i="62" s="1"/>
  <c r="U10" i="62" s="1"/>
  <c r="B10" i="62"/>
  <c r="D9" i="62"/>
  <c r="C9" i="62"/>
  <c r="S9" i="62" s="1"/>
  <c r="U9" i="62" s="1"/>
  <c r="B9" i="62"/>
  <c r="D8" i="62"/>
  <c r="C8" i="62"/>
  <c r="S8" i="62" s="1"/>
  <c r="U8" i="62" s="1"/>
  <c r="K8" i="62" s="1"/>
  <c r="B8" i="62"/>
  <c r="I10" i="62" l="1"/>
  <c r="K10" i="62"/>
  <c r="I8" i="62"/>
  <c r="K12" i="62"/>
  <c r="I12" i="62"/>
  <c r="K9" i="62"/>
  <c r="I9" i="62"/>
  <c r="K11" i="62"/>
  <c r="I11" i="62"/>
  <c r="N11" i="62" s="1"/>
  <c r="O11" i="62" s="1"/>
  <c r="Q47" i="63"/>
  <c r="Q46" i="63"/>
  <c r="Q45" i="63"/>
  <c r="Q44" i="63"/>
  <c r="Q43" i="63"/>
  <c r="Q42" i="63"/>
  <c r="Q41" i="63"/>
  <c r="P48" i="62"/>
  <c r="P47" i="62"/>
  <c r="P46" i="62"/>
  <c r="P45" i="62"/>
  <c r="P44" i="62"/>
  <c r="P43" i="62"/>
  <c r="P42" i="62"/>
  <c r="P41" i="62"/>
  <c r="N48" i="62"/>
  <c r="N46" i="62"/>
  <c r="N44" i="62"/>
  <c r="N43" i="62"/>
  <c r="D22" i="63"/>
  <c r="C22" i="63"/>
  <c r="T22" i="63" s="1"/>
  <c r="V22" i="63" s="1"/>
  <c r="M22" i="63" s="1"/>
  <c r="B22" i="63"/>
  <c r="D21" i="63"/>
  <c r="C21" i="63"/>
  <c r="T21" i="63" s="1"/>
  <c r="V21" i="63" s="1"/>
  <c r="M21" i="63" s="1"/>
  <c r="B21" i="63"/>
  <c r="D20" i="63"/>
  <c r="C20" i="63"/>
  <c r="T20" i="63" s="1"/>
  <c r="V20" i="63" s="1"/>
  <c r="M20" i="63" s="1"/>
  <c r="B20" i="63"/>
  <c r="D19" i="63"/>
  <c r="C19" i="63"/>
  <c r="T19" i="63" s="1"/>
  <c r="V19" i="63" s="1"/>
  <c r="M19" i="63" s="1"/>
  <c r="B19" i="63"/>
  <c r="D18" i="63"/>
  <c r="C18" i="63"/>
  <c r="T18" i="63" s="1"/>
  <c r="V18" i="63" s="1"/>
  <c r="M18" i="63" s="1"/>
  <c r="B18" i="63"/>
  <c r="D17" i="63"/>
  <c r="C17" i="63"/>
  <c r="T17" i="63" s="1"/>
  <c r="V17" i="63" s="1"/>
  <c r="M17" i="63" s="1"/>
  <c r="B17" i="63"/>
  <c r="D16" i="63"/>
  <c r="C16" i="63"/>
  <c r="T16" i="63" s="1"/>
  <c r="V16" i="63" s="1"/>
  <c r="M16" i="63" s="1"/>
  <c r="B16" i="63"/>
  <c r="D15" i="63"/>
  <c r="C15" i="63"/>
  <c r="T15" i="63" s="1"/>
  <c r="V15" i="63" s="1"/>
  <c r="M15" i="63" s="1"/>
  <c r="B15" i="63"/>
  <c r="D14" i="63"/>
  <c r="C14" i="63"/>
  <c r="T14" i="63" s="1"/>
  <c r="V14" i="63" s="1"/>
  <c r="M14" i="63" s="1"/>
  <c r="B14" i="63"/>
  <c r="D13" i="63"/>
  <c r="C13" i="63"/>
  <c r="T13" i="63" s="1"/>
  <c r="V13" i="63" s="1"/>
  <c r="M13" i="63" s="1"/>
  <c r="B13" i="63"/>
  <c r="D12" i="63"/>
  <c r="C12" i="63"/>
  <c r="T12" i="63" s="1"/>
  <c r="V12" i="63" s="1"/>
  <c r="M12" i="63" s="1"/>
  <c r="B12" i="63"/>
  <c r="D11" i="63"/>
  <c r="C11" i="63"/>
  <c r="T11" i="63" s="1"/>
  <c r="V11" i="63" s="1"/>
  <c r="M11" i="63" s="1"/>
  <c r="B11" i="63"/>
  <c r="D10" i="63"/>
  <c r="C10" i="63"/>
  <c r="T10" i="63" s="1"/>
  <c r="V10" i="63" s="1"/>
  <c r="M10" i="63" s="1"/>
  <c r="B10" i="63"/>
  <c r="D9" i="63"/>
  <c r="C9" i="63"/>
  <c r="T9" i="63" s="1"/>
  <c r="V9" i="63" s="1"/>
  <c r="M9" i="63" s="1"/>
  <c r="B9" i="63"/>
  <c r="D8" i="63"/>
  <c r="T8" i="63"/>
  <c r="V8" i="63" s="1"/>
  <c r="M8" i="63" s="1"/>
  <c r="O3" i="63"/>
  <c r="P33" i="62"/>
  <c r="N10" i="62" l="1"/>
  <c r="O10" i="62" s="1"/>
  <c r="K15" i="63"/>
  <c r="N15" i="63"/>
  <c r="I15" i="63"/>
  <c r="K19" i="63"/>
  <c r="N19" i="63"/>
  <c r="I19" i="63"/>
  <c r="N10" i="63"/>
  <c r="I10" i="63"/>
  <c r="K10" i="63"/>
  <c r="N14" i="63"/>
  <c r="I14" i="63"/>
  <c r="K14" i="63"/>
  <c r="N18" i="63"/>
  <c r="I18" i="63"/>
  <c r="K18" i="63"/>
  <c r="N22" i="63"/>
  <c r="I22" i="63"/>
  <c r="K22" i="63"/>
  <c r="K9" i="63"/>
  <c r="I9" i="63"/>
  <c r="N9" i="63"/>
  <c r="K13" i="63"/>
  <c r="I13" i="63"/>
  <c r="N13" i="63"/>
  <c r="K17" i="63"/>
  <c r="I17" i="63"/>
  <c r="N17" i="63"/>
  <c r="K21" i="63"/>
  <c r="I21" i="63"/>
  <c r="N21" i="63"/>
  <c r="K11" i="63"/>
  <c r="I11" i="63"/>
  <c r="N11" i="63"/>
  <c r="I8" i="63"/>
  <c r="N8" i="63"/>
  <c r="K8" i="63"/>
  <c r="I12" i="63"/>
  <c r="N12" i="63"/>
  <c r="K12" i="63"/>
  <c r="I16" i="63"/>
  <c r="N16" i="63"/>
  <c r="K16" i="63"/>
  <c r="I20" i="63"/>
  <c r="N20" i="63"/>
  <c r="K20" i="63"/>
  <c r="N9" i="62"/>
  <c r="O9" i="62" s="1"/>
  <c r="N8" i="62"/>
  <c r="N47" i="62" s="1"/>
  <c r="N12" i="62"/>
  <c r="N42" i="63"/>
  <c r="P46" i="63"/>
  <c r="P44" i="63"/>
  <c r="P47" i="63"/>
  <c r="N48" i="63"/>
  <c r="N44" i="63"/>
  <c r="P43" i="63"/>
  <c r="P48" i="63"/>
  <c r="N43" i="63"/>
  <c r="P41" i="63"/>
  <c r="P45" i="63"/>
  <c r="Q48" i="63"/>
  <c r="Q49" i="63" s="1"/>
  <c r="N45" i="63"/>
  <c r="N46" i="63"/>
  <c r="N47" i="63"/>
  <c r="P42" i="63"/>
  <c r="P49" i="62"/>
  <c r="O8" i="62" l="1"/>
  <c r="N42" i="62"/>
  <c r="O12" i="62"/>
  <c r="N45" i="62"/>
  <c r="N41" i="63"/>
  <c r="N49" i="63" s="1"/>
  <c r="N33" i="62"/>
  <c r="N41" i="62"/>
  <c r="P49" i="63"/>
  <c r="N49" i="6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S25" authorId="0" shapeId="0" xr:uid="{67432F00-722D-4E3D-B810-B425BD4FD48B}">
      <text>
        <r>
          <rPr>
            <b/>
            <sz val="9"/>
            <color indexed="81"/>
            <rFont val="MS P ゴシック"/>
            <family val="3"/>
            <charset val="128"/>
          </rPr>
          <t>押印不要です。</t>
        </r>
      </text>
    </comment>
  </commentList>
</comments>
</file>

<file path=xl/sharedStrings.xml><?xml version="1.0" encoding="utf-8"?>
<sst xmlns="http://schemas.openxmlformats.org/spreadsheetml/2006/main" count="1926" uniqueCount="714">
  <si>
    <t>事業区分</t>
    <rPh sb="0" eb="2">
      <t>ジギョウ</t>
    </rPh>
    <rPh sb="2" eb="3">
      <t>ク</t>
    </rPh>
    <rPh sb="3" eb="4">
      <t>ブン</t>
    </rPh>
    <phoneticPr fontId="3"/>
  </si>
  <si>
    <t>施設の設置主体</t>
    <rPh sb="0" eb="2">
      <t>シセツ</t>
    </rPh>
    <rPh sb="3" eb="5">
      <t>セッチ</t>
    </rPh>
    <rPh sb="5" eb="7">
      <t>シュタイ</t>
    </rPh>
    <phoneticPr fontId="3"/>
  </si>
  <si>
    <t>施設（地区又は市町村）の名称</t>
    <rPh sb="0" eb="1">
      <t>シ</t>
    </rPh>
    <rPh sb="1" eb="2">
      <t>セツ</t>
    </rPh>
    <rPh sb="3" eb="5">
      <t>チク</t>
    </rPh>
    <rPh sb="5" eb="6">
      <t>マタ</t>
    </rPh>
    <rPh sb="7" eb="10">
      <t>シチョウソン</t>
    </rPh>
    <rPh sb="12" eb="13">
      <t>メイ</t>
    </rPh>
    <rPh sb="13" eb="14">
      <t>ショウ</t>
    </rPh>
    <phoneticPr fontId="3"/>
  </si>
  <si>
    <t>事業分類</t>
    <rPh sb="0" eb="2">
      <t>ジギョウ</t>
    </rPh>
    <rPh sb="2" eb="4">
      <t>ブンルイ</t>
    </rPh>
    <phoneticPr fontId="3"/>
  </si>
  <si>
    <t>番　　　　　号</t>
  </si>
  <si>
    <t>年　　月　　日</t>
  </si>
  <si>
    <t>厚生労働大臣　殿</t>
  </si>
  <si>
    <t>（作成要領）</t>
    <rPh sb="1" eb="3">
      <t>サクセイ</t>
    </rPh>
    <rPh sb="3" eb="5">
      <t>ヨウリョウ</t>
    </rPh>
    <phoneticPr fontId="3"/>
  </si>
  <si>
    <t>合　　計</t>
    <rPh sb="0" eb="1">
      <t>ゴウ</t>
    </rPh>
    <rPh sb="3" eb="4">
      <t>ケイ</t>
    </rPh>
    <phoneticPr fontId="3"/>
  </si>
  <si>
    <t>円</t>
    <rPh sb="0" eb="1">
      <t>エン</t>
    </rPh>
    <phoneticPr fontId="3"/>
  </si>
  <si>
    <t>(D)</t>
    <phoneticPr fontId="3"/>
  </si>
  <si>
    <t>(C)</t>
    <phoneticPr fontId="3"/>
  </si>
  <si>
    <t>備　考</t>
    <rPh sb="0" eb="1">
      <t>ソナエ</t>
    </rPh>
    <rPh sb="2" eb="3">
      <t>コウ</t>
    </rPh>
    <phoneticPr fontId="3"/>
  </si>
  <si>
    <t>選定額</t>
    <rPh sb="0" eb="1">
      <t>セン</t>
    </rPh>
    <rPh sb="1" eb="2">
      <t>サダム</t>
    </rPh>
    <rPh sb="2" eb="3">
      <t>ガク</t>
    </rPh>
    <phoneticPr fontId="3"/>
  </si>
  <si>
    <t>交付決定額</t>
    <rPh sb="0" eb="2">
      <t>コウフ</t>
    </rPh>
    <rPh sb="2" eb="4">
      <t>ケッテイ</t>
    </rPh>
    <rPh sb="4" eb="5">
      <t>ガク</t>
    </rPh>
    <phoneticPr fontId="3"/>
  </si>
  <si>
    <t>（別紙１）</t>
    <rPh sb="1" eb="3">
      <t>ベッシ</t>
    </rPh>
    <phoneticPr fontId="3"/>
  </si>
  <si>
    <t>（別紙２）</t>
    <rPh sb="1" eb="3">
      <t>ベッシ</t>
    </rPh>
    <phoneticPr fontId="3"/>
  </si>
  <si>
    <t>外国人看護師候補者就労研修支援事業</t>
  </si>
  <si>
    <t>看護職員就業相談員派遣面接相談事業</t>
  </si>
  <si>
    <t>地域療育支援施設設備整備事業</t>
  </si>
  <si>
    <t>４　添付書類</t>
    <phoneticPr fontId="3"/>
  </si>
  <si>
    <t>１　精　算　額</t>
    <phoneticPr fontId="3"/>
  </si>
  <si>
    <t>３　医療提供体制推進事業費補助金精算額算出内訳</t>
    <phoneticPr fontId="3"/>
  </si>
  <si>
    <t>・総事業費及び寄付金その他収入額を証する資料</t>
    <phoneticPr fontId="3"/>
  </si>
  <si>
    <t>(A)</t>
  </si>
  <si>
    <t>(B)</t>
  </si>
  <si>
    <t>(E)</t>
  </si>
  <si>
    <t>厚生労働大臣　　殿</t>
  </si>
  <si>
    <t>消費税及び地方消費税に係る仕入控除税額報告書</t>
  </si>
  <si>
    <t>記</t>
  </si>
  <si>
    <t>　１　事業区分及び施設の名称</t>
  </si>
  <si>
    <t>金　　　　　　　　円</t>
  </si>
  <si>
    <t>　　　事業費補助金</t>
    <rPh sb="3" eb="6">
      <t>ジギョウヒ</t>
    </rPh>
    <rPh sb="6" eb="9">
      <t>ホジョキン</t>
    </rPh>
    <phoneticPr fontId="3"/>
  </si>
  <si>
    <t>　（目）医療提供体制推進</t>
    <rPh sb="2" eb="3">
      <t>モク</t>
    </rPh>
    <rPh sb="4" eb="6">
      <t>イリョウ</t>
    </rPh>
    <rPh sb="6" eb="8">
      <t>テイキョウ</t>
    </rPh>
    <rPh sb="8" eb="10">
      <t>タイセイ</t>
    </rPh>
    <rPh sb="10" eb="12">
      <t>スイシン</t>
    </rPh>
    <phoneticPr fontId="3"/>
  </si>
  <si>
    <t>（項）医療提供体制基盤整備費</t>
    <rPh sb="1" eb="2">
      <t>コウ</t>
    </rPh>
    <rPh sb="3" eb="5">
      <t>イリョウ</t>
    </rPh>
    <rPh sb="5" eb="7">
      <t>テイキョウ</t>
    </rPh>
    <rPh sb="7" eb="9">
      <t>タイセイ</t>
    </rPh>
    <rPh sb="9" eb="11">
      <t>キバン</t>
    </rPh>
    <rPh sb="11" eb="14">
      <t>セイビヒ</t>
    </rPh>
    <phoneticPr fontId="3"/>
  </si>
  <si>
    <t>相　当　額</t>
    <rPh sb="0" eb="1">
      <t>ソウ</t>
    </rPh>
    <rPh sb="2" eb="3">
      <t>トウ</t>
    </rPh>
    <rPh sb="4" eb="5">
      <t>ガク</t>
    </rPh>
    <phoneticPr fontId="3"/>
  </si>
  <si>
    <t>うち補助金</t>
    <rPh sb="2" eb="5">
      <t>ホジョキン</t>
    </rPh>
    <phoneticPr fontId="3"/>
  </si>
  <si>
    <t>科　目</t>
    <rPh sb="0" eb="1">
      <t>カ</t>
    </rPh>
    <rPh sb="2" eb="3">
      <t>メ</t>
    </rPh>
    <phoneticPr fontId="3"/>
  </si>
  <si>
    <t>収入済額</t>
    <rPh sb="0" eb="2">
      <t>シュウニュウ</t>
    </rPh>
    <rPh sb="2" eb="3">
      <t>ズ</t>
    </rPh>
    <rPh sb="3" eb="4">
      <t>ガク</t>
    </rPh>
    <phoneticPr fontId="3"/>
  </si>
  <si>
    <t>予算現額</t>
    <rPh sb="0" eb="2">
      <t>ヨサン</t>
    </rPh>
    <rPh sb="2" eb="3">
      <t>ウツツ</t>
    </rPh>
    <rPh sb="3" eb="4">
      <t>ガク</t>
    </rPh>
    <phoneticPr fontId="3"/>
  </si>
  <si>
    <t>の　　額</t>
  </si>
  <si>
    <t>翌年度繰越額</t>
    <rPh sb="0" eb="3">
      <t>ヨクネンド</t>
    </rPh>
    <rPh sb="3" eb="4">
      <t>ク</t>
    </rPh>
    <rPh sb="4" eb="5">
      <t>コ</t>
    </rPh>
    <rPh sb="5" eb="6">
      <t>ガク</t>
    </rPh>
    <phoneticPr fontId="3"/>
  </si>
  <si>
    <t>支出済額</t>
    <rPh sb="0" eb="2">
      <t>シシュツ</t>
    </rPh>
    <rPh sb="2" eb="3">
      <t>ズ</t>
    </rPh>
    <phoneticPr fontId="3"/>
  </si>
  <si>
    <t>予算現額</t>
  </si>
  <si>
    <t>交付決定</t>
    <rPh sb="0" eb="2">
      <t>コウフ</t>
    </rPh>
    <rPh sb="2" eb="4">
      <t>ケッテイ</t>
    </rPh>
    <phoneticPr fontId="3"/>
  </si>
  <si>
    <t>地　方　公　共　団　体</t>
    <rPh sb="0" eb="1">
      <t>チ</t>
    </rPh>
    <rPh sb="2" eb="3">
      <t>カタ</t>
    </rPh>
    <rPh sb="4" eb="5">
      <t>コウ</t>
    </rPh>
    <rPh sb="6" eb="7">
      <t>トモ</t>
    </rPh>
    <rPh sb="8" eb="9">
      <t>ダン</t>
    </rPh>
    <rPh sb="10" eb="11">
      <t>カラダ</t>
    </rPh>
    <phoneticPr fontId="3"/>
  </si>
  <si>
    <t>国</t>
    <rPh sb="0" eb="1">
      <t>クニ</t>
    </rPh>
    <phoneticPr fontId="3"/>
  </si>
  <si>
    <t>別紙１</t>
    <rPh sb="0" eb="2">
      <t>ベッシ</t>
    </rPh>
    <phoneticPr fontId="3"/>
  </si>
  <si>
    <t>殿</t>
    <phoneticPr fontId="3"/>
  </si>
  <si>
    <t xml:space="preserve">  </t>
    <phoneticPr fontId="3"/>
  </si>
  <si>
    <t>　</t>
    <phoneticPr fontId="3"/>
  </si>
  <si>
    <t>都道府県知事又は広域連合長</t>
    <rPh sb="6" eb="7">
      <t>マタ</t>
    </rPh>
    <phoneticPr fontId="3"/>
  </si>
  <si>
    <t>別表２の第１欄に定める事業分類</t>
    <phoneticPr fontId="3"/>
  </si>
  <si>
    <t>別表２の第２欄に定める事業区分</t>
    <phoneticPr fontId="3"/>
  </si>
  <si>
    <t>救急医療対策事業</t>
    <phoneticPr fontId="3"/>
  </si>
  <si>
    <t>周産期医療対策事業等</t>
    <phoneticPr fontId="3"/>
  </si>
  <si>
    <t>看護職員確保対策事業</t>
    <phoneticPr fontId="3"/>
  </si>
  <si>
    <t>歯科保健医療対策事業</t>
    <phoneticPr fontId="3"/>
  </si>
  <si>
    <t>院内感染地域支援ネットワーク事業</t>
    <phoneticPr fontId="3"/>
  </si>
  <si>
    <t>地域医療対策事業</t>
    <phoneticPr fontId="3"/>
  </si>
  <si>
    <t>医療提供体制設備整備事業</t>
    <phoneticPr fontId="3"/>
  </si>
  <si>
    <t>別表２の第３欄に定める種目</t>
    <rPh sb="11" eb="13">
      <t>シュモク</t>
    </rPh>
    <phoneticPr fontId="3"/>
  </si>
  <si>
    <t>救命救急センター</t>
    <rPh sb="0" eb="2">
      <t>キュウメイ</t>
    </rPh>
    <rPh sb="2" eb="4">
      <t>キュウキュウ</t>
    </rPh>
    <phoneticPr fontId="3"/>
  </si>
  <si>
    <t>地域救命救急センター</t>
    <rPh sb="0" eb="2">
      <t>チイキ</t>
    </rPh>
    <rPh sb="2" eb="4">
      <t>キュウメイ</t>
    </rPh>
    <rPh sb="4" eb="6">
      <t>キュウキュウ</t>
    </rPh>
    <phoneticPr fontId="3"/>
  </si>
  <si>
    <t>周産期医療協議会等</t>
    <rPh sb="0" eb="3">
      <t>シュウサンキ</t>
    </rPh>
    <rPh sb="3" eb="5">
      <t>イリョウ</t>
    </rPh>
    <rPh sb="5" eb="8">
      <t>キョウギカイ</t>
    </rPh>
    <rPh sb="8" eb="9">
      <t>トウ</t>
    </rPh>
    <phoneticPr fontId="3"/>
  </si>
  <si>
    <t>搬送コーディネーター</t>
    <rPh sb="0" eb="2">
      <t>ハンソウ</t>
    </rPh>
    <phoneticPr fontId="3"/>
  </si>
  <si>
    <t>地域周産期母子医療センター</t>
    <rPh sb="0" eb="2">
      <t>チイキ</t>
    </rPh>
    <rPh sb="2" eb="5">
      <t>シュウサンキ</t>
    </rPh>
    <rPh sb="5" eb="7">
      <t>ボシ</t>
    </rPh>
    <rPh sb="7" eb="9">
      <t>イリョウ</t>
    </rPh>
    <phoneticPr fontId="3"/>
  </si>
  <si>
    <t>麻酔科医配置加算</t>
    <rPh sb="0" eb="3">
      <t>マスイカ</t>
    </rPh>
    <rPh sb="3" eb="4">
      <t>イ</t>
    </rPh>
    <rPh sb="4" eb="6">
      <t>ハイチ</t>
    </rPh>
    <rPh sb="6" eb="8">
      <t>カサン</t>
    </rPh>
    <phoneticPr fontId="3"/>
  </si>
  <si>
    <t>医療機器</t>
    <rPh sb="0" eb="2">
      <t>イリョウ</t>
    </rPh>
    <rPh sb="2" eb="4">
      <t>キキ</t>
    </rPh>
    <phoneticPr fontId="3"/>
  </si>
  <si>
    <t>心電図受信装置</t>
    <rPh sb="0" eb="3">
      <t>シンデンズ</t>
    </rPh>
    <rPh sb="3" eb="5">
      <t>ジュシン</t>
    </rPh>
    <rPh sb="5" eb="7">
      <t>ソウチ</t>
    </rPh>
    <phoneticPr fontId="3"/>
  </si>
  <si>
    <t>ドクターカー</t>
    <phoneticPr fontId="3"/>
  </si>
  <si>
    <t>無線装置</t>
    <rPh sb="0" eb="2">
      <t>ムセン</t>
    </rPh>
    <rPh sb="2" eb="4">
      <t>ソウチ</t>
    </rPh>
    <phoneticPr fontId="3"/>
  </si>
  <si>
    <t>広範囲熱傷用医療機器</t>
    <rPh sb="0" eb="3">
      <t>コウハンイ</t>
    </rPh>
    <rPh sb="3" eb="5">
      <t>ネッショウ</t>
    </rPh>
    <rPh sb="5" eb="6">
      <t>ヨウ</t>
    </rPh>
    <rPh sb="6" eb="8">
      <t>イリョウ</t>
    </rPh>
    <rPh sb="8" eb="10">
      <t>キキ</t>
    </rPh>
    <phoneticPr fontId="3"/>
  </si>
  <si>
    <t>指肢切断用医療機器</t>
    <rPh sb="0" eb="1">
      <t>ユビ</t>
    </rPh>
    <rPh sb="1" eb="2">
      <t>アシ</t>
    </rPh>
    <rPh sb="2" eb="5">
      <t>セツダンヨウ</t>
    </rPh>
    <rPh sb="5" eb="7">
      <t>イリョウ</t>
    </rPh>
    <rPh sb="7" eb="9">
      <t>キキ</t>
    </rPh>
    <phoneticPr fontId="3"/>
  </si>
  <si>
    <t>急性中毒用医療機器</t>
    <rPh sb="0" eb="2">
      <t>キュウセイ</t>
    </rPh>
    <rPh sb="2" eb="4">
      <t>チュウドク</t>
    </rPh>
    <rPh sb="4" eb="5">
      <t>ヨウ</t>
    </rPh>
    <rPh sb="5" eb="7">
      <t>イリョウ</t>
    </rPh>
    <rPh sb="7" eb="9">
      <t>キキ</t>
    </rPh>
    <phoneticPr fontId="3"/>
  </si>
  <si>
    <t>遠隔医療設備</t>
    <rPh sb="0" eb="2">
      <t>エンカク</t>
    </rPh>
    <rPh sb="2" eb="4">
      <t>イリョウ</t>
    </rPh>
    <rPh sb="4" eb="6">
      <t>セツビ</t>
    </rPh>
    <phoneticPr fontId="3"/>
  </si>
  <si>
    <t>共同利用高額医療機器</t>
    <rPh sb="0" eb="2">
      <t>キョウドウ</t>
    </rPh>
    <rPh sb="2" eb="4">
      <t>リヨウ</t>
    </rPh>
    <rPh sb="4" eb="6">
      <t>コウガク</t>
    </rPh>
    <rPh sb="6" eb="8">
      <t>イリョウ</t>
    </rPh>
    <rPh sb="8" eb="10">
      <t>キキ</t>
    </rPh>
    <phoneticPr fontId="3"/>
  </si>
  <si>
    <t>医療機器等</t>
    <rPh sb="0" eb="2">
      <t>イリョウ</t>
    </rPh>
    <rPh sb="2" eb="4">
      <t>キキ</t>
    </rPh>
    <rPh sb="4" eb="5">
      <t>トウ</t>
    </rPh>
    <phoneticPr fontId="3"/>
  </si>
  <si>
    <t>ＮＢＣ災害・テロ対策設備整備事業</t>
  </si>
  <si>
    <t>ＮＢＣ災害・テロ対策設用医療機器等</t>
    <rPh sb="11" eb="12">
      <t>ヨウ</t>
    </rPh>
    <rPh sb="12" eb="14">
      <t>イリョウ</t>
    </rPh>
    <rPh sb="14" eb="16">
      <t>キキ</t>
    </rPh>
    <rPh sb="16" eb="17">
      <t>トウ</t>
    </rPh>
    <phoneticPr fontId="3"/>
  </si>
  <si>
    <t>人工腎臓装置</t>
    <rPh sb="0" eb="2">
      <t>ジンコウ</t>
    </rPh>
    <rPh sb="2" eb="4">
      <t>ジンゾウ</t>
    </rPh>
    <rPh sb="4" eb="6">
      <t>ソウチ</t>
    </rPh>
    <phoneticPr fontId="3"/>
  </si>
  <si>
    <t>初度設備</t>
    <rPh sb="0" eb="2">
      <t>ショド</t>
    </rPh>
    <rPh sb="2" eb="4">
      <t>セツビ</t>
    </rPh>
    <phoneticPr fontId="3"/>
  </si>
  <si>
    <t>検査機器</t>
    <rPh sb="0" eb="2">
      <t>ケンサ</t>
    </rPh>
    <rPh sb="2" eb="4">
      <t>キキ</t>
    </rPh>
    <phoneticPr fontId="3"/>
  </si>
  <si>
    <t>手術台等</t>
    <rPh sb="0" eb="3">
      <t>シュジュツダイ</t>
    </rPh>
    <rPh sb="3" eb="4">
      <t>トウ</t>
    </rPh>
    <phoneticPr fontId="3"/>
  </si>
  <si>
    <t>ワゴン車等</t>
    <rPh sb="3" eb="4">
      <t>シャ</t>
    </rPh>
    <rPh sb="4" eb="5">
      <t>トウ</t>
    </rPh>
    <phoneticPr fontId="3"/>
  </si>
  <si>
    <t>救命救急センター運営事業</t>
  </si>
  <si>
    <t>小児初期救急センター運営事業</t>
  </si>
  <si>
    <t>周産期医療対策事業</t>
  </si>
  <si>
    <t>共同利用型病院運営事業</t>
  </si>
  <si>
    <t>周産期母子医療センター運営事業</t>
  </si>
  <si>
    <t>小児救急遠隔医療設備整備事業</t>
  </si>
  <si>
    <t>ＮＩＣＵ等長期入院児支援事業</t>
  </si>
  <si>
    <t>小児救命救急センター運営事業</t>
  </si>
  <si>
    <t>人工腎臓装置不足地域設備整備事業</t>
  </si>
  <si>
    <t>救急救命士病院実習受入促進事業</t>
  </si>
  <si>
    <t>ＨＬＡ検査センター設備整備事業</t>
  </si>
  <si>
    <t>院内感染対策設備整備事業</t>
  </si>
  <si>
    <t>環境調整室設備整備事業</t>
  </si>
  <si>
    <t>内視鏡訓練施設設備整備事業</t>
  </si>
  <si>
    <t>医療機関アクセス支援車整備事業</t>
    <phoneticPr fontId="3"/>
  </si>
  <si>
    <t>医療機関アクセス支援車整備事業</t>
    <phoneticPr fontId="3"/>
  </si>
  <si>
    <t>休日夜間急患センター設備整備事業</t>
  </si>
  <si>
    <t>小児初期救急センター設備整備事業</t>
  </si>
  <si>
    <t>病院群輪番制病院及び共同利用型病院設備整備事業</t>
  </si>
  <si>
    <t>救命救急センター設備整備事業</t>
  </si>
  <si>
    <t>高度救命救急センター設備整備事業</t>
  </si>
  <si>
    <t>小児救急医療拠点病院設備整備事業</t>
  </si>
  <si>
    <t>小児集中治療室設備整備事業</t>
  </si>
  <si>
    <t>小児医療施設設備整備事業</t>
  </si>
  <si>
    <t>周産期医療施設設備整備事業</t>
  </si>
  <si>
    <t>基幹災害拠点病院設備整備事業</t>
  </si>
  <si>
    <t>地域災害拠点病院設備整備事業</t>
  </si>
  <si>
    <t>航空搬送拠点臨時医療施設設備整備事業</t>
  </si>
  <si>
    <t>地域療育支援施設運営事業</t>
    <rPh sb="0" eb="2">
      <t>チイキ</t>
    </rPh>
    <rPh sb="2" eb="4">
      <t>リョウイク</t>
    </rPh>
    <rPh sb="4" eb="6">
      <t>シエン</t>
    </rPh>
    <rPh sb="6" eb="8">
      <t>シセツ</t>
    </rPh>
    <rPh sb="8" eb="10">
      <t>ウンエイ</t>
    </rPh>
    <rPh sb="10" eb="12">
      <t>ジギョウ</t>
    </rPh>
    <phoneticPr fontId="3"/>
  </si>
  <si>
    <t>日中一時支援事業</t>
    <rPh sb="0" eb="2">
      <t>ニッチュウ</t>
    </rPh>
    <rPh sb="2" eb="4">
      <t>イチジ</t>
    </rPh>
    <rPh sb="4" eb="6">
      <t>シエン</t>
    </rPh>
    <rPh sb="6" eb="8">
      <t>ジギョウ</t>
    </rPh>
    <phoneticPr fontId="3"/>
  </si>
  <si>
    <t>臨床心理技術者配置加算</t>
    <rPh sb="0" eb="2">
      <t>リンショウ</t>
    </rPh>
    <rPh sb="2" eb="4">
      <t>シンリ</t>
    </rPh>
    <rPh sb="4" eb="6">
      <t>ギジュツ</t>
    </rPh>
    <rPh sb="7" eb="9">
      <t>ハイチ</t>
    </rPh>
    <rPh sb="9" eb="11">
      <t>カサン</t>
    </rPh>
    <phoneticPr fontId="3"/>
  </si>
  <si>
    <t>別表2</t>
    <rPh sb="0" eb="2">
      <t>ベッピョウ</t>
    </rPh>
    <phoneticPr fontId="3"/>
  </si>
  <si>
    <t>事業分類（別表２の第１欄）</t>
    <phoneticPr fontId="3"/>
  </si>
  <si>
    <t>事業区分（別表２の第２欄）</t>
    <phoneticPr fontId="3"/>
  </si>
  <si>
    <t>種目（別表２の第３欄）</t>
    <rPh sb="0" eb="2">
      <t>シュモク</t>
    </rPh>
    <phoneticPr fontId="3"/>
  </si>
  <si>
    <t>補助率（別表２の第６欄）</t>
    <rPh sb="0" eb="3">
      <t>ホジョリツ</t>
    </rPh>
    <phoneticPr fontId="3"/>
  </si>
  <si>
    <t>係数ａ（別表３の第３欄）</t>
    <rPh sb="0" eb="2">
      <t>ケイスウ</t>
    </rPh>
    <rPh sb="4" eb="6">
      <t>ベッピョウ</t>
    </rPh>
    <rPh sb="8" eb="9">
      <t>ダイ</t>
    </rPh>
    <rPh sb="10" eb="11">
      <t>ラン</t>
    </rPh>
    <phoneticPr fontId="3"/>
  </si>
  <si>
    <t>係数b（別表３の第４欄）</t>
    <rPh sb="0" eb="2">
      <t>ケイスウ</t>
    </rPh>
    <phoneticPr fontId="3"/>
  </si>
  <si>
    <t>施設（地区又は市町村）の名称</t>
    <rPh sb="0" eb="1">
      <t>シ</t>
    </rPh>
    <rPh sb="1" eb="2">
      <t>セツ</t>
    </rPh>
    <rPh sb="3" eb="5">
      <t>チク</t>
    </rPh>
    <rPh sb="5" eb="6">
      <t>マタ</t>
    </rPh>
    <phoneticPr fontId="3"/>
  </si>
  <si>
    <t>別表2の第3欄に定める種目</t>
    <phoneticPr fontId="3"/>
  </si>
  <si>
    <t>別表2の第4欄に定める基準額　　　</t>
    <phoneticPr fontId="3"/>
  </si>
  <si>
    <t xml:space="preserve">別表2の第5欄に定める対象経費の支出予定額　　 </t>
    <rPh sb="8" eb="9">
      <t>サダ</t>
    </rPh>
    <rPh sb="11" eb="13">
      <t>タイショウ</t>
    </rPh>
    <phoneticPr fontId="3"/>
  </si>
  <si>
    <t>総事業費から寄付金その他収入額を控除した額　</t>
    <rPh sb="6" eb="7">
      <t>ヤドリキ</t>
    </rPh>
    <rPh sb="7" eb="8">
      <t>フ</t>
    </rPh>
    <rPh sb="8" eb="9">
      <t>キン</t>
    </rPh>
    <rPh sb="11" eb="12">
      <t>ホカ</t>
    </rPh>
    <phoneticPr fontId="3"/>
  </si>
  <si>
    <t>交付額</t>
    <phoneticPr fontId="3"/>
  </si>
  <si>
    <t>調整方法
調整係数等</t>
    <phoneticPr fontId="3"/>
  </si>
  <si>
    <t>医療提供施設等の施設の運営及び設備整備等に関する実績</t>
    <rPh sb="0" eb="2">
      <t>イリョウ</t>
    </rPh>
    <rPh sb="4" eb="6">
      <t>シセツ</t>
    </rPh>
    <rPh sb="8" eb="10">
      <t>シセツ</t>
    </rPh>
    <rPh sb="11" eb="13">
      <t>ウンエイ</t>
    </rPh>
    <rPh sb="13" eb="14">
      <t>オヨ</t>
    </rPh>
    <rPh sb="15" eb="17">
      <t>セツビ</t>
    </rPh>
    <rPh sb="19" eb="20">
      <t>ナド</t>
    </rPh>
    <rPh sb="24" eb="26">
      <t>ジッセキ</t>
    </rPh>
    <phoneticPr fontId="3"/>
  </si>
  <si>
    <t>(F)</t>
    <phoneticPr fontId="3"/>
  </si>
  <si>
    <t>(G)</t>
    <phoneticPr fontId="3"/>
  </si>
  <si>
    <t>(H)</t>
    <phoneticPr fontId="3"/>
  </si>
  <si>
    <t>（I)</t>
    <phoneticPr fontId="3"/>
  </si>
  <si>
    <t>（J)</t>
    <phoneticPr fontId="3"/>
  </si>
  <si>
    <t>（K)</t>
    <phoneticPr fontId="3"/>
  </si>
  <si>
    <t>　　　年　　月　　日第　　　号で交付決定を受けた○○○補助金について、交付決定通知により付された条件に基づき、下記のとおり報告する。</t>
    <phoneticPr fontId="3"/>
  </si>
  <si>
    <t>第３号様式</t>
    <rPh sb="0" eb="1">
      <t>ダイ</t>
    </rPh>
    <rPh sb="2" eb="3">
      <t>ゴウ</t>
    </rPh>
    <rPh sb="3" eb="5">
      <t>ヨウシキ</t>
    </rPh>
    <phoneticPr fontId="3"/>
  </si>
  <si>
    <t>第４号様式</t>
    <phoneticPr fontId="3"/>
  </si>
  <si>
    <t>第５号様式</t>
    <phoneticPr fontId="3"/>
  </si>
  <si>
    <t>第６号様式</t>
    <phoneticPr fontId="3"/>
  </si>
  <si>
    <t>事業計画の概要</t>
    <rPh sb="0" eb="2">
      <t>ジギョウ</t>
    </rPh>
    <rPh sb="2" eb="4">
      <t>ケイカク</t>
    </rPh>
    <rPh sb="5" eb="7">
      <t>ガイヨウ</t>
    </rPh>
    <phoneticPr fontId="3"/>
  </si>
  <si>
    <t>　　　年　　月　　日厚生労働省発医政    第  号をもって交付決定を受けた　　　　年度医療提供体制推進事業費補助金に係る事業実績については、次の関係書類を添えて報告する。</t>
    <phoneticPr fontId="3"/>
  </si>
  <si>
    <t>・別紙２に掲げる対象経費の支出額を証する資料</t>
    <rPh sb="2" eb="4">
      <t>ベッシ</t>
    </rPh>
    <phoneticPr fontId="3"/>
  </si>
  <si>
    <t>別紙２</t>
    <rPh sb="0" eb="2">
      <t>ベッシ</t>
    </rPh>
    <phoneticPr fontId="3"/>
  </si>
  <si>
    <t xml:space="preserve">別表2の第5欄に定める対象経費の実支出額　　 </t>
    <rPh sb="8" eb="9">
      <t>サダ</t>
    </rPh>
    <rPh sb="11" eb="13">
      <t>タイショウ</t>
    </rPh>
    <rPh sb="16" eb="17">
      <t>ジツ</t>
    </rPh>
    <phoneticPr fontId="3"/>
  </si>
  <si>
    <t>　　　年　　月　　日厚生労働省発医政    第  号により交付決定を受けた　　　　年度医療提供体制推進事業費補助金に係る消費税及び地方消費税に係る仕入控除税額については、次のとおり報告する。</t>
    <phoneticPr fontId="3"/>
  </si>
  <si>
    <t>　４　添付書類
　　記載内容を確認するための書類（確定申告書の写し、課税売上割合等が把握
　できる資料、特定収入の割合を確認できる資料）を添付する。</t>
    <phoneticPr fontId="3"/>
  </si>
  <si>
    <t>　２　補助金等に係る予算の執行の適正化に関する法律（昭和３０年法律第１７
　　９号）第１５条の規定による確定額又は事業実績報告による精算額</t>
    <phoneticPr fontId="3"/>
  </si>
  <si>
    <t>　３　消費税及び地方消費税の申告により確定した消費税及び地方消費税に係る
　　仕入控除税額（要補助金返還相当額）</t>
    <phoneticPr fontId="3"/>
  </si>
  <si>
    <t>　３　消費税及び地方消費税の申告により確定した消費税及び地方消費税に係る
　　仕入控除税額（要国庫補助金等返還相当額）</t>
    <phoneticPr fontId="3"/>
  </si>
  <si>
    <t xml:space="preserve">  年度医療提供体制推進事業費補助金調書</t>
    <rPh sb="2" eb="4">
      <t>ネンド</t>
    </rPh>
    <rPh sb="4" eb="6">
      <t>イリョウ</t>
    </rPh>
    <rPh sb="6" eb="8">
      <t>テイキョウ</t>
    </rPh>
    <rPh sb="8" eb="10">
      <t>タイセイ</t>
    </rPh>
    <rPh sb="10" eb="12">
      <t>スイシン</t>
    </rPh>
    <rPh sb="12" eb="15">
      <t>ジギョウヒ</t>
    </rPh>
    <rPh sb="15" eb="18">
      <t>ホジョキン</t>
    </rPh>
    <rPh sb="18" eb="20">
      <t>チョウショ</t>
    </rPh>
    <phoneticPr fontId="3"/>
  </si>
  <si>
    <t>予 算 科 目</t>
    <rPh sb="0" eb="1">
      <t>ヨ</t>
    </rPh>
    <rPh sb="2" eb="3">
      <t>ザン</t>
    </rPh>
    <rPh sb="4" eb="5">
      <t>カ</t>
    </rPh>
    <rPh sb="6" eb="7">
      <t>メ</t>
    </rPh>
    <phoneticPr fontId="3"/>
  </si>
  <si>
    <t xml:space="preserve">
別表2の第6欄に定める補助率又は別表3の第4欄に定める係数b
</t>
    <rPh sb="9" eb="10">
      <t>サダ</t>
    </rPh>
    <rPh sb="12" eb="15">
      <t>ホジョリツ</t>
    </rPh>
    <rPh sb="15" eb="16">
      <t>マタ</t>
    </rPh>
    <phoneticPr fontId="3"/>
  </si>
  <si>
    <t>都道府県
補助額</t>
    <rPh sb="0" eb="4">
      <t>トドウフケン</t>
    </rPh>
    <phoneticPr fontId="3"/>
  </si>
  <si>
    <t>市町村
補助額</t>
    <rPh sb="0" eb="3">
      <t>シチョウソン</t>
    </rPh>
    <phoneticPr fontId="3"/>
  </si>
  <si>
    <t>別表3の第3欄に定める係数a</t>
    <rPh sb="0" eb="2">
      <t>ベッピョウ</t>
    </rPh>
    <rPh sb="4" eb="5">
      <t>ダイ</t>
    </rPh>
    <phoneticPr fontId="3"/>
  </si>
  <si>
    <t>調整後
交付額</t>
    <phoneticPr fontId="3"/>
  </si>
  <si>
    <t>国庫補助金
受入済額　</t>
    <phoneticPr fontId="3"/>
  </si>
  <si>
    <t>差引過△
不足額</t>
    <phoneticPr fontId="3"/>
  </si>
  <si>
    <t>交付対象事業の実施に要する経費に関する調書</t>
    <rPh sb="0" eb="2">
      <t>コウフ</t>
    </rPh>
    <rPh sb="2" eb="4">
      <t>タイショウ</t>
    </rPh>
    <rPh sb="4" eb="6">
      <t>ジギョウ</t>
    </rPh>
    <rPh sb="7" eb="9">
      <t>ジッシ</t>
    </rPh>
    <rPh sb="10" eb="11">
      <t>ヨウ</t>
    </rPh>
    <rPh sb="13" eb="15">
      <t>ケイヒ</t>
    </rPh>
    <rPh sb="16" eb="17">
      <t>カン</t>
    </rPh>
    <rPh sb="19" eb="21">
      <t>チョウショ</t>
    </rPh>
    <phoneticPr fontId="3"/>
  </si>
  <si>
    <t>ヘリコプター等添乗医師等確保事業</t>
  </si>
  <si>
    <t>ヘリコプター等添乗医師等確保事業</t>
    <phoneticPr fontId="3"/>
  </si>
  <si>
    <t>ドクターヘリ導入促進事業</t>
  </si>
  <si>
    <t>ドクターヘリ導入促進事業</t>
    <phoneticPr fontId="3"/>
  </si>
  <si>
    <t>救急・周産期医療情報システム機能強化事業</t>
  </si>
  <si>
    <t>救急・周産期医療情報システム機能強化事業</t>
    <phoneticPr fontId="3"/>
  </si>
  <si>
    <t>救急患者退院コーディネーター事業</t>
  </si>
  <si>
    <t>救急患者退院コーディネーター事業</t>
    <phoneticPr fontId="3"/>
  </si>
  <si>
    <t>総合周産期母子医療センター運営事業</t>
    <rPh sb="0" eb="2">
      <t>ソウゴウ</t>
    </rPh>
    <rPh sb="2" eb="5">
      <t>シュウサンキ</t>
    </rPh>
    <rPh sb="5" eb="7">
      <t>ボシ</t>
    </rPh>
    <rPh sb="7" eb="9">
      <t>イリョウ</t>
    </rPh>
    <rPh sb="13" eb="15">
      <t>ウンエイ</t>
    </rPh>
    <rPh sb="15" eb="17">
      <t>ジギョウ</t>
    </rPh>
    <phoneticPr fontId="3"/>
  </si>
  <si>
    <t>マイクロバス</t>
  </si>
  <si>
    <t>マイクロバス</t>
    <phoneticPr fontId="3"/>
  </si>
  <si>
    <t>アスベスト対策事業</t>
  </si>
  <si>
    <t>アスベスト対策事業</t>
    <rPh sb="5" eb="7">
      <t>タイサク</t>
    </rPh>
    <rPh sb="7" eb="9">
      <t>ジギョウ</t>
    </rPh>
    <phoneticPr fontId="3"/>
  </si>
  <si>
    <t>アスベスト除去等整備促進事業</t>
  </si>
  <si>
    <t>アスベスト除去等整備促進事業</t>
    <phoneticPr fontId="3"/>
  </si>
  <si>
    <t>外国人看護師候補者就労研修支援事業</t>
    <phoneticPr fontId="3"/>
  </si>
  <si>
    <t>看護職員就業相談員派遣面接相談事業</t>
    <phoneticPr fontId="3"/>
  </si>
  <si>
    <t>助産師出向等支援導入事業</t>
    <phoneticPr fontId="3"/>
  </si>
  <si>
    <t>医療連携体制推進事業</t>
    <rPh sb="0" eb="2">
      <t>イリョウ</t>
    </rPh>
    <rPh sb="2" eb="4">
      <t>レンケイ</t>
    </rPh>
    <rPh sb="4" eb="6">
      <t>タイセイ</t>
    </rPh>
    <rPh sb="6" eb="8">
      <t>スイシン</t>
    </rPh>
    <rPh sb="8" eb="10">
      <t>ジギョウ</t>
    </rPh>
    <phoneticPr fontId="3"/>
  </si>
  <si>
    <t>救命救急センター設備整備事業</t>
    <phoneticPr fontId="3"/>
  </si>
  <si>
    <t>医療提供施設等の施設の運営及び設備整備等に関する計画</t>
    <phoneticPr fontId="3"/>
  </si>
  <si>
    <t>救急医療情報センター_広域災害・救急医療情報システム_運営事業</t>
    <phoneticPr fontId="3"/>
  </si>
  <si>
    <t>自動体外式除細動器_ＡＥＤ_の普及啓発事業</t>
    <phoneticPr fontId="3"/>
  </si>
  <si>
    <t>自動体外式除細動器_ＡＥＤ_の普及啓発事業</t>
    <phoneticPr fontId="3"/>
  </si>
  <si>
    <t>救急医療情報センター_広域災害・救急医療情報システム_運営事業</t>
    <phoneticPr fontId="3"/>
  </si>
  <si>
    <t>共同利用施設設備整備事業_公的医療機関等による共同利用施設_</t>
  </si>
  <si>
    <t>共同利用施設設備整備事業_公的医療機関等による共同利用施設_</t>
    <phoneticPr fontId="3"/>
  </si>
  <si>
    <t>共同利用施設設備整備事業_地域医療支援病院の共同利用部門_</t>
  </si>
  <si>
    <t>共同利用施設設備整備事業_地域医療支援病院の共同利用部門_</t>
    <phoneticPr fontId="3"/>
  </si>
  <si>
    <t>共同利用施設設備整備事業_地域医療支援病院の共同利用部門_</t>
    <phoneticPr fontId="3"/>
  </si>
  <si>
    <t>アスベスト対策事業</t>
    <phoneticPr fontId="3"/>
  </si>
  <si>
    <t>定額</t>
    <rPh sb="0" eb="2">
      <t>テイガク</t>
    </rPh>
    <phoneticPr fontId="3"/>
  </si>
  <si>
    <t>（事業者名）</t>
    <rPh sb="1" eb="4">
      <t>ジギョウシャ</t>
    </rPh>
    <rPh sb="4" eb="5">
      <t>メイ</t>
    </rPh>
    <phoneticPr fontId="3"/>
  </si>
  <si>
    <t>（K）－(I)</t>
    <phoneticPr fontId="3"/>
  </si>
  <si>
    <t>　１　（Ａ）欄から（Ｈ）欄は各事業区分ごとに、交付要綱６（交付額の算定方法）に従い必要となる欄のみ使用し、（Ｉ）欄を算出すること。</t>
    <rPh sb="6" eb="7">
      <t>ラン</t>
    </rPh>
    <rPh sb="12" eb="13">
      <t>ラン</t>
    </rPh>
    <rPh sb="14" eb="15">
      <t>カク</t>
    </rPh>
    <rPh sb="15" eb="17">
      <t>ジギョウ</t>
    </rPh>
    <rPh sb="17" eb="19">
      <t>クブン</t>
    </rPh>
    <rPh sb="23" eb="25">
      <t>コウフ</t>
    </rPh>
    <rPh sb="25" eb="27">
      <t>ヨウコウ</t>
    </rPh>
    <rPh sb="29" eb="32">
      <t>コウフガク</t>
    </rPh>
    <rPh sb="33" eb="35">
      <t>サンテイ</t>
    </rPh>
    <rPh sb="35" eb="37">
      <t>ホウホウ</t>
    </rPh>
    <rPh sb="39" eb="40">
      <t>シタガ</t>
    </rPh>
    <rPh sb="41" eb="43">
      <t>ヒツヨウ</t>
    </rPh>
    <rPh sb="46" eb="47">
      <t>ラン</t>
    </rPh>
    <rPh sb="49" eb="51">
      <t>シヨウ</t>
    </rPh>
    <rPh sb="56" eb="57">
      <t>ラン</t>
    </rPh>
    <rPh sb="58" eb="60">
      <t>サンシュツ</t>
    </rPh>
    <phoneticPr fontId="3"/>
  </si>
  <si>
    <t>（事業者名）</t>
    <rPh sb="1" eb="3">
      <t>ジギョウ</t>
    </rPh>
    <rPh sb="3" eb="4">
      <t>シャ</t>
    </rPh>
    <rPh sb="4" eb="5">
      <t>メイ</t>
    </rPh>
    <phoneticPr fontId="3"/>
  </si>
  <si>
    <t>　年度医療提供体制推進事業費補助金の事業実績報告書</t>
    <rPh sb="24" eb="25">
      <t>ショ</t>
    </rPh>
    <phoneticPr fontId="3"/>
  </si>
  <si>
    <t>２　医療提供施設等の施設の運営及び設備整備に関する実績</t>
    <rPh sb="25" eb="27">
      <t>ジッセキ</t>
    </rPh>
    <phoneticPr fontId="3"/>
  </si>
  <si>
    <t>・契約書の写し、納品書の写し</t>
    <phoneticPr fontId="3"/>
  </si>
  <si>
    <t>厚生労働省所管</t>
    <rPh sb="0" eb="2">
      <t>コウセイ</t>
    </rPh>
    <rPh sb="2" eb="5">
      <t>ロウドウショウ</t>
    </rPh>
    <rPh sb="5" eb="7">
      <t>ショカン</t>
    </rPh>
    <phoneticPr fontId="3"/>
  </si>
  <si>
    <t>　印</t>
    <rPh sb="1" eb="2">
      <t>イン</t>
    </rPh>
    <phoneticPr fontId="3"/>
  </si>
  <si>
    <t>事業者名　　</t>
    <phoneticPr fontId="3"/>
  </si>
  <si>
    <t>間接補助事業者名　　</t>
    <phoneticPr fontId="3"/>
  </si>
  <si>
    <t>院内感染地域支援ネットワーク事業</t>
  </si>
  <si>
    <t>・歳入歳出決算書抄本</t>
    <rPh sb="6" eb="9">
      <t>ケッサンショ</t>
    </rPh>
    <phoneticPr fontId="3"/>
  </si>
  <si>
    <t>歳　　入</t>
    <rPh sb="0" eb="1">
      <t>トシ</t>
    </rPh>
    <rPh sb="3" eb="4">
      <t>イリ</t>
    </rPh>
    <phoneticPr fontId="3"/>
  </si>
  <si>
    <t>歳　　　　出</t>
    <rPh sb="0" eb="1">
      <t>トシ</t>
    </rPh>
    <rPh sb="5" eb="6">
      <t>デ</t>
    </rPh>
    <phoneticPr fontId="3"/>
  </si>
  <si>
    <t>（作成要領）</t>
  </si>
  <si>
    <t>　１　「国」の「交付決定の額」は、交付決定通知書の交付決定の額を記入すること。</t>
  </si>
  <si>
    <t>　２　「地方公共団体」の「科目」は、歳入にあっては、款、項、目、節を、歳出にあっては、款、項、目をそれぞれ記入すること。なお、歳出については、前記１の額に対応する経費</t>
  </si>
  <si>
    <t>　　の配分が、目の内訳に係るときは、当該経費の配分の目の内訳として記入すること。</t>
  </si>
  <si>
    <t>　３　「予算現額」は、歳入にあっては、当初予算額、補正予算額等の区分を、歳出にあっては、当初予算額、補正予算額、予備費支出額、流用増減額等の区分を明らかにすること。</t>
  </si>
  <si>
    <t>　４　「備考」は、参考となるべき事項を適宜記入すること。</t>
  </si>
  <si>
    <t>　５　補助事業等の地方公共団体の歳出予算額の繰越が行われた場合における翌年度に行われる当該補助事業等に係る補助金についての調書の作成は、本表に準じること。この場合において</t>
  </si>
  <si>
    <t>　　地方公共団体の歳入の科目に「前年度繰越額」を掲げる場合は、その「予算現額」及び「歳入済額」の数字下欄に国庫補助額を内書（　　）をもって附記すること。</t>
  </si>
  <si>
    <t>分類（要綱）</t>
  </si>
  <si>
    <t>対象事業</t>
  </si>
  <si>
    <t>（１）救急医療対策事業</t>
  </si>
  <si>
    <t>①　４の（１）のアの事業</t>
  </si>
  <si>
    <t>（１）ア　小児初期救急センター運営事業</t>
  </si>
  <si>
    <t>ア　都道府県が実施する事業</t>
  </si>
  <si>
    <t>（１）①　ア</t>
  </si>
  <si>
    <t>d</t>
  </si>
  <si>
    <t>イ　市町村（特別区及び地方公共団体の組合を含む。以下同じ。）が実施する事業、又は都道府県、市町村以外の者が実施する事業に対し市町村が行う補助事業に対して都道府県が補助する事業</t>
  </si>
  <si>
    <t>（１）①　イ</t>
  </si>
  <si>
    <t>j</t>
  </si>
  <si>
    <t>②　４の（１）のイの事業</t>
  </si>
  <si>
    <t>（１）イ　共同利用型病院運営事業</t>
  </si>
  <si>
    <t>（１）②　ア</t>
  </si>
  <si>
    <t>c</t>
  </si>
  <si>
    <t>イ　市町村が実施する事業、又は都道府県、市町村以外の者が実施する事業に対し市町村が行う補助事業に対して都道府県が補助する事業</t>
  </si>
  <si>
    <t>（１）②　イ</t>
  </si>
  <si>
    <t>i</t>
  </si>
  <si>
    <t>③　４の（１）のウの事業</t>
  </si>
  <si>
    <t>（１）ウ　ヘリコプター等添乗医師等確保事業</t>
  </si>
  <si>
    <t>（１）③　ア</t>
  </si>
  <si>
    <t>（１）③　イ</t>
  </si>
  <si>
    <t>④　４の（１）のク、ケ及びコの事業</t>
  </si>
  <si>
    <t>（１）ク　自動体外式除細動器（ＡＥＤ）の普及啓発事業</t>
  </si>
  <si>
    <t>―</t>
  </si>
  <si>
    <t>（１）④　</t>
  </si>
  <si>
    <t>（１）ケ　救急医療情報センター（広域災害・救急医療情報システム）運営事業</t>
  </si>
  <si>
    <t>（１）コ　救急・周産期医療情報システム機能強化事業</t>
  </si>
  <si>
    <t>⑤　４の（１）のエの事業</t>
  </si>
  <si>
    <t>（１）エ　救命救急センター運営事業</t>
  </si>
  <si>
    <t>（１）⑤　</t>
  </si>
  <si>
    <t>h2</t>
  </si>
  <si>
    <t>⑥　４の（１）のオ及びサの事業</t>
  </si>
  <si>
    <t>（１）オ　小児救命救急センター運営事業</t>
  </si>
  <si>
    <t>（１）⑥　ア</t>
  </si>
  <si>
    <t>（１）サ　救急患者退院コーディネーター事業</t>
  </si>
  <si>
    <t>イ　都道府県が補助する事業</t>
  </si>
  <si>
    <t>（１）⑥　イ</t>
  </si>
  <si>
    <t>f2</t>
  </si>
  <si>
    <t>ウ　都道府県、市町村以外の者が実施する事業に対し市町村が行う補助事業に対して都道府県が補助する事業</t>
  </si>
  <si>
    <t>（１）⑥　ウ</t>
  </si>
  <si>
    <t>g</t>
  </si>
  <si>
    <t>⑦　４の（１）のカの事業</t>
  </si>
  <si>
    <t>（１）カ　ドクターヘリ導入促進事業</t>
  </si>
  <si>
    <t>ア　都道府県又は広域連合が実施する事業</t>
  </si>
  <si>
    <t>（１）⑦　ア</t>
  </si>
  <si>
    <t>イ　都道府県又は広域連合が補助する事業</t>
  </si>
  <si>
    <t>（１）⑦　イ</t>
  </si>
  <si>
    <t>e</t>
  </si>
  <si>
    <t>⑧　４の（１）のキの事業</t>
  </si>
  <si>
    <t>（１）キ　救急救命士病院実習受入促進事業</t>
  </si>
  <si>
    <t>（１）⑧　ア</t>
  </si>
  <si>
    <t>（１）⑧　イ</t>
  </si>
  <si>
    <t>（２）周産期医療対策事業等</t>
  </si>
  <si>
    <t>①　４の（２）のアの事業</t>
  </si>
  <si>
    <t>（２）ア　周産期医療対策事業</t>
  </si>
  <si>
    <t>（２）①　</t>
  </si>
  <si>
    <t>②　４の（２）のイの事業</t>
  </si>
  <si>
    <t>（２）イ　周産期母子医療センター運営事業</t>
  </si>
  <si>
    <t>（２）②　ア</t>
  </si>
  <si>
    <t>（２）②　イ</t>
  </si>
  <si>
    <t>③　４の（２）のウの(ｱ)の事業</t>
  </si>
  <si>
    <t>（２）ウ　ＮＩＣＵ等長期入院児支援事業（ア）地域療育支援施設運営事業</t>
  </si>
  <si>
    <t>（２）③　ア</t>
  </si>
  <si>
    <t>（２）③　イ</t>
  </si>
  <si>
    <t>④　４の（２）のウの(ｲ)の事業</t>
  </si>
  <si>
    <t>（２）ウ　ＮＩＣＵ等長期入院児支援事業（イ）日中一時支援事業</t>
  </si>
  <si>
    <t>（２）④　ア</t>
  </si>
  <si>
    <t>（２）④　イ</t>
  </si>
  <si>
    <t>（３）看護職員確保対策事業</t>
  </si>
  <si>
    <t>①　外国人看護師候補者就労研修支援事業</t>
  </si>
  <si>
    <t>（３）ア　外国人看護師候補者就労研修支援事業</t>
  </si>
  <si>
    <t>（３）①　ア</t>
  </si>
  <si>
    <t>a</t>
  </si>
  <si>
    <t>（３）①　イ</t>
  </si>
  <si>
    <t>b</t>
  </si>
  <si>
    <t>②　看護職員就業相談員派遣面接相談事業</t>
  </si>
  <si>
    <t>（３）イ　看護職員就業相談員派遣面接相談事業</t>
  </si>
  <si>
    <t>（３）②　</t>
  </si>
  <si>
    <t>③　助産師出向等支援導入事業</t>
  </si>
  <si>
    <t>（３）ウ　助産師出向支援導入事業</t>
  </si>
  <si>
    <t>（３）③　</t>
  </si>
  <si>
    <t>（４）歯科保健医療対策事業</t>
  </si>
  <si>
    <t>－</t>
  </si>
  <si>
    <t>（４）歯科医療安全管理体制推進特別事業</t>
  </si>
  <si>
    <t>（４）　</t>
  </si>
  <si>
    <t>（５）院内感染地域支援ネットワ－ク事業</t>
  </si>
  <si>
    <t>（５）　</t>
  </si>
  <si>
    <t>（６）地域医療対策事業</t>
  </si>
  <si>
    <t>（６）医療連携体制推進事業</t>
  </si>
  <si>
    <t>（６）　</t>
  </si>
  <si>
    <t>（７）医療提供体制設備整備事業</t>
  </si>
  <si>
    <t>ア　４の（７）のア（アの（ウ）及び（キ）の事業を除く）からウ（ウの（ウ）の事業を除く）、オの（ア）及び（イ）並びにクの事業</t>
  </si>
  <si>
    <t>（７）ア（ア）休日夜間急患センター設備整備事業</t>
  </si>
  <si>
    <t>（７）ア　</t>
  </si>
  <si>
    <t>（７）ア（イ）小児初期救急センター設備整備事業</t>
  </si>
  <si>
    <t>（７）ア（エ）救命救急センター設備整備事業</t>
  </si>
  <si>
    <t>（７）ア（オ）高度救命救急センター設備整備事業</t>
  </si>
  <si>
    <t>（７）ア（カ）小児救急医療拠点病院設備整備事業</t>
  </si>
  <si>
    <t>（７）イ　小児救急遠隔医療設備整備事業</t>
  </si>
  <si>
    <t>（７）ウ（ア）小児医療施設設備整備事業</t>
  </si>
  <si>
    <t>（７）ウ（イ）周産期医療施設設備整備事業</t>
  </si>
  <si>
    <t>（７）オ（ア）基幹災害拠点病院設備整備事業</t>
  </si>
  <si>
    <t>（７）オ（イ）地域災害拠点病院設備整備事業</t>
  </si>
  <si>
    <t>（７）ク　院内感染対策設備整備事業</t>
  </si>
  <si>
    <t>イ　４の（７）のアの（ウ）の事業</t>
  </si>
  <si>
    <t>（７）ア（ウ）病院群輪番制病院及び共同利用型病院設備整備事業</t>
  </si>
  <si>
    <t>（ア）都道府県が補助する事業</t>
  </si>
  <si>
    <t>（７）イ　ア</t>
  </si>
  <si>
    <t>h1</t>
  </si>
  <si>
    <t>（イ）都道府県、市町村以外の者が実施する事業に対し市町村が行う補助事業に対して都道府県が補助する事業</t>
  </si>
  <si>
    <t>（７）イ　イ</t>
  </si>
  <si>
    <t>ウ　４の（７）のアの（キ）の事業</t>
  </si>
  <si>
    <t>（７）ア（キ）小児集中治療室設備整備事業</t>
  </si>
  <si>
    <t>（ア）都道府県が実施する事業</t>
  </si>
  <si>
    <t>（７）ウ　ア</t>
  </si>
  <si>
    <t>（イ）都道府県が補助する事業</t>
  </si>
  <si>
    <t>（７）ウ　イ</t>
  </si>
  <si>
    <t>エ　４の（７）のウの（ウ）の事業</t>
  </si>
  <si>
    <t>（７）ウ（ウ）地域療育支援施設設備整備事業</t>
  </si>
  <si>
    <t>（７）エ　</t>
  </si>
  <si>
    <t>オ　４の（７）のエの（ア）事業</t>
  </si>
  <si>
    <t>（７）エ　共同利用施設設備整備事業（ア）公的医療機関等による共同利用施設</t>
  </si>
  <si>
    <t>（７）オ　</t>
  </si>
  <si>
    <t>f1</t>
  </si>
  <si>
    <t>カ　４の（７）のエの(イ)及びサの事業</t>
  </si>
  <si>
    <t>（７）エ　共同利用施設設備整備事業（イ）地域医療支援病院の共同利用部門</t>
  </si>
  <si>
    <t>（７）カ　ア</t>
  </si>
  <si>
    <t>（７）サ　医療機関アクセス支援車整備事業</t>
  </si>
  <si>
    <t>（７）カ　イ</t>
  </si>
  <si>
    <t>キ　４の（７）のオの（ウ）の事業</t>
  </si>
  <si>
    <t>（７）オ（ウ）ＮＢＣ災害・テロ対策設備整備事業</t>
  </si>
  <si>
    <t>（７）キ　ア</t>
  </si>
  <si>
    <t>（７）キ　イ</t>
  </si>
  <si>
    <t>ク　４の（７）のオの（エ）の事業</t>
  </si>
  <si>
    <t>（７）オ（エ）航空搬送拠点臨時医療施設設備整備事業</t>
  </si>
  <si>
    <t>（７）ク　</t>
  </si>
  <si>
    <t>ケ　４の（７）のカ及びキの事業</t>
  </si>
  <si>
    <t>（７）カ　人工腎臓装置不足地域設備整備事業</t>
  </si>
  <si>
    <t>（７）ケ　</t>
  </si>
  <si>
    <t>（７）キ　ＨＬＡ検査センター設備整備事業</t>
  </si>
  <si>
    <t>コ　４の（７）のケの事業</t>
  </si>
  <si>
    <t>（７）ケ　環境調整室設備整備事業</t>
  </si>
  <si>
    <t>（７）コ　ア</t>
  </si>
  <si>
    <t>（イ）指定都市が実施する事業に対して都道府県が補助する事業</t>
  </si>
  <si>
    <t>（７）コ　イ</t>
  </si>
  <si>
    <t>サ ４の（７）のコの事業</t>
  </si>
  <si>
    <t>（７）コ　内視鏡訓練施設設備整備事業</t>
  </si>
  <si>
    <t>（７）サ　</t>
  </si>
  <si>
    <t>（８）アスベスト対策事業</t>
  </si>
  <si>
    <t>（８）アスベスト除去等整備促進事業</t>
  </si>
  <si>
    <t>（８）　ア</t>
  </si>
  <si>
    <t>（８）　イ</t>
  </si>
  <si>
    <t>区分</t>
    <rPh sb="0" eb="2">
      <t>クブン</t>
    </rPh>
    <phoneticPr fontId="3"/>
  </si>
  <si>
    <t>基準額</t>
  </si>
  <si>
    <t>対象経費</t>
  </si>
  <si>
    <t>選定額</t>
  </si>
  <si>
    <t>総事業費（略</t>
  </si>
  <si>
    <t>交付額</t>
  </si>
  <si>
    <t>A</t>
  </si>
  <si>
    <t>B</t>
  </si>
  <si>
    <t>D=MIN(A,B)</t>
  </si>
  <si>
    <t>E</t>
  </si>
  <si>
    <t>I=MIN(D,E)</t>
  </si>
  <si>
    <t>都道府県補助額</t>
  </si>
  <si>
    <t>G</t>
  </si>
  <si>
    <t>I=MIN(D,E,G)</t>
  </si>
  <si>
    <t>補助率</t>
  </si>
  <si>
    <t>H</t>
  </si>
  <si>
    <t>I=D*H</t>
  </si>
  <si>
    <t>（比較）</t>
  </si>
  <si>
    <t>U=MIN(D,E)</t>
  </si>
  <si>
    <t>I=U*H</t>
  </si>
  <si>
    <t>W=MIN(D,E,G)</t>
  </si>
  <si>
    <t>I=W*H</t>
  </si>
  <si>
    <t>（乗算）</t>
  </si>
  <si>
    <t>Y=U＊H</t>
  </si>
  <si>
    <t>I=MIN(Y,G)</t>
  </si>
  <si>
    <t>選定額２</t>
  </si>
  <si>
    <t>市町村補助額</t>
  </si>
  <si>
    <t>C</t>
  </si>
  <si>
    <t>I=MIN(Y,G,C)</t>
  </si>
  <si>
    <t>係数ａ</t>
  </si>
  <si>
    <t>係数ｂ</t>
  </si>
  <si>
    <t>F</t>
  </si>
  <si>
    <t>V=U＊F</t>
  </si>
  <si>
    <t>W=MIN(V,G)</t>
  </si>
  <si>
    <t>D=MIN(A,B,C)</t>
  </si>
  <si>
    <t>V=D＊F</t>
  </si>
  <si>
    <t>W=MIN(V,F)</t>
  </si>
  <si>
    <t>自動体外式除細動器_ＡＥＤ_の普及啓発事業</t>
  </si>
  <si>
    <t>救急医療情報センター_広域災害・救急医療情報システム_運営事業</t>
  </si>
  <si>
    <t>計算方法</t>
    <rPh sb="0" eb="2">
      <t>ケイサン</t>
    </rPh>
    <rPh sb="2" eb="4">
      <t>ホウホウ</t>
    </rPh>
    <phoneticPr fontId="3"/>
  </si>
  <si>
    <t>小児初期救急センター運営事業</t>
    <phoneticPr fontId="3"/>
  </si>
  <si>
    <t>共同利用型病院運営事業</t>
    <phoneticPr fontId="3"/>
  </si>
  <si>
    <t>ヘリコプター等添乗医師等確保事業</t>
    <phoneticPr fontId="3"/>
  </si>
  <si>
    <t>救急・周産期医療情報システム機能強化事業</t>
    <phoneticPr fontId="3"/>
  </si>
  <si>
    <t>救命救急センター運営事業</t>
    <phoneticPr fontId="3"/>
  </si>
  <si>
    <t>小児救命救急センター運営事業</t>
    <phoneticPr fontId="3"/>
  </si>
  <si>
    <t>救急患者退院コーディネーター事業</t>
    <phoneticPr fontId="3"/>
  </si>
  <si>
    <t>ドクターヘリ導入促進事業</t>
    <phoneticPr fontId="3"/>
  </si>
  <si>
    <t>救急救命士病院実習受入促進事業</t>
    <phoneticPr fontId="3"/>
  </si>
  <si>
    <t>周産期医療対策事業</t>
    <phoneticPr fontId="3"/>
  </si>
  <si>
    <t>周産期母子医療センター運営事業</t>
    <phoneticPr fontId="3"/>
  </si>
  <si>
    <t>外国人看護師候補者就労研修支援事業</t>
    <phoneticPr fontId="3"/>
  </si>
  <si>
    <t>看護職員就業相談員派遣面接相談事業</t>
    <phoneticPr fontId="3"/>
  </si>
  <si>
    <t>休日夜間急患センター設備整備事業</t>
    <phoneticPr fontId="3"/>
  </si>
  <si>
    <t>医療連携体制推進事業</t>
    <phoneticPr fontId="3"/>
  </si>
  <si>
    <t>歯科医療安全管理体制推進特別事業</t>
    <phoneticPr fontId="3"/>
  </si>
  <si>
    <t>小児救急遠隔医療設備整備事業</t>
    <phoneticPr fontId="3"/>
  </si>
  <si>
    <t>小児医療施設設備整備事業</t>
    <phoneticPr fontId="3"/>
  </si>
  <si>
    <t>周産期医療施設設備整備事業</t>
    <phoneticPr fontId="3"/>
  </si>
  <si>
    <t>基幹災害拠点病院設備整備事業</t>
    <phoneticPr fontId="3"/>
  </si>
  <si>
    <t>地域災害拠点病院設備整備事業</t>
    <phoneticPr fontId="3"/>
  </si>
  <si>
    <t>院内感染対策設備整備事業</t>
    <phoneticPr fontId="3"/>
  </si>
  <si>
    <t>病院群輪番制病院及び共同利用型病院設備整備事業</t>
    <phoneticPr fontId="3"/>
  </si>
  <si>
    <t>小児集中治療室設備整備事業</t>
    <phoneticPr fontId="3"/>
  </si>
  <si>
    <t>小児救急医療拠点病院設備整備事業</t>
    <phoneticPr fontId="3"/>
  </si>
  <si>
    <t>高度救命救急センター設備整備事業</t>
    <phoneticPr fontId="3"/>
  </si>
  <si>
    <t>救命救急センター設備整備事業</t>
    <phoneticPr fontId="3"/>
  </si>
  <si>
    <t>小児初期救急センター設備整備事業</t>
    <phoneticPr fontId="3"/>
  </si>
  <si>
    <t>地域療育支援施設設備整備事業</t>
    <phoneticPr fontId="3"/>
  </si>
  <si>
    <t>医療機関アクセス支援車整備事業</t>
    <phoneticPr fontId="3"/>
  </si>
  <si>
    <t>ＮＢＣ災害・テロ対策設備整備事業</t>
    <phoneticPr fontId="3"/>
  </si>
  <si>
    <t>航空搬送拠点臨時医療施設設備整備事業</t>
    <phoneticPr fontId="3"/>
  </si>
  <si>
    <t>ＨＬＡ検査センター設備整備事業</t>
    <phoneticPr fontId="3"/>
  </si>
  <si>
    <t>人工腎臓装置不足地域設備整備事業</t>
    <phoneticPr fontId="3"/>
  </si>
  <si>
    <t>環境調整室設備整備事業</t>
    <phoneticPr fontId="3"/>
  </si>
  <si>
    <t>内視鏡訓練施設設備整備事業</t>
    <phoneticPr fontId="3"/>
  </si>
  <si>
    <t>アスベスト除去等整備促進事業</t>
    <phoneticPr fontId="3"/>
  </si>
  <si>
    <t>_１_ク_自動体外式除細動器_ＡＥＤ_の普及啓発事業</t>
  </si>
  <si>
    <t>_１_ケ_救急医療情報センター_広域災害・救急医療情報システム_運営事業</t>
  </si>
  <si>
    <t>_１_オ_小児救命救急センター運営事業</t>
  </si>
  <si>
    <t>_１_サ_救急患者退院コーディネーター事業</t>
  </si>
  <si>
    <t>_７_エ_共同利用施設設備整備事業_ア_公的医療機関等による共同利用施設</t>
  </si>
  <si>
    <t>_７_エ_共同利用施設設備整備事業_イ_地域医療支援病院の共同利用部門</t>
  </si>
  <si>
    <t>_７_サ_医療機関アクセス支援車整備事業</t>
  </si>
  <si>
    <t>ダミー（ＶＬＯＯＫＵＰ用）</t>
    <rPh sb="11" eb="12">
      <t>ヨウ</t>
    </rPh>
    <phoneticPr fontId="3"/>
  </si>
  <si>
    <t>ダミー２（名前の定義用）</t>
    <rPh sb="5" eb="7">
      <t>ナマエ</t>
    </rPh>
    <rPh sb="8" eb="10">
      <t>テイギ</t>
    </rPh>
    <rPh sb="10" eb="11">
      <t>ヨウ</t>
    </rPh>
    <phoneticPr fontId="3"/>
  </si>
  <si>
    <t>ダミー３</t>
    <phoneticPr fontId="3"/>
  </si>
  <si>
    <t>比率規定有</t>
    <rPh sb="0" eb="2">
      <t>ヒリツ</t>
    </rPh>
    <rPh sb="2" eb="4">
      <t>キテイ</t>
    </rPh>
    <rPh sb="4" eb="5">
      <t>アリ</t>
    </rPh>
    <phoneticPr fontId="3"/>
  </si>
  <si>
    <t>＊U～Zは要綱指定様式上に項目なし</t>
    <rPh sb="5" eb="7">
      <t>ヨウコウ</t>
    </rPh>
    <rPh sb="7" eb="9">
      <t>シテイ</t>
    </rPh>
    <rPh sb="9" eb="11">
      <t>ヨウシキ</t>
    </rPh>
    <rPh sb="11" eb="12">
      <t>ジョウ</t>
    </rPh>
    <rPh sb="13" eb="15">
      <t>コウモク</t>
    </rPh>
    <phoneticPr fontId="3"/>
  </si>
  <si>
    <t>G補助額</t>
    <phoneticPr fontId="3"/>
  </si>
  <si>
    <t>C補助額</t>
    <phoneticPr fontId="3"/>
  </si>
  <si>
    <t>計算方法</t>
    <rPh sb="0" eb="2">
      <t>ケイサン</t>
    </rPh>
    <rPh sb="2" eb="4">
      <t>ホウホウ</t>
    </rPh>
    <phoneticPr fontId="3"/>
  </si>
  <si>
    <t>医療提供体制推進事業費補助金精算額算出内訳</t>
    <rPh sb="0" eb="2">
      <t>イリョウ</t>
    </rPh>
    <rPh sb="2" eb="4">
      <t>テイキョウ</t>
    </rPh>
    <rPh sb="4" eb="6">
      <t>タイセイ</t>
    </rPh>
    <rPh sb="6" eb="8">
      <t>スイシン</t>
    </rPh>
    <rPh sb="8" eb="11">
      <t>ジギョウヒ</t>
    </rPh>
    <rPh sb="11" eb="14">
      <t>ホジョキン</t>
    </rPh>
    <rPh sb="14" eb="16">
      <t>セイサン</t>
    </rPh>
    <rPh sb="16" eb="17">
      <t>ガク</t>
    </rPh>
    <rPh sb="17" eb="19">
      <t>サンシュツ</t>
    </rPh>
    <rPh sb="19" eb="21">
      <t>ウチワケ</t>
    </rPh>
    <phoneticPr fontId="3"/>
  </si>
  <si>
    <t>ＮＩＣＵ等長期入院児支援事業</t>
    <phoneticPr fontId="3"/>
  </si>
  <si>
    <t>_２_ウ_ＮＩＣＵ等長期入院児支援事業_ア_地域療育支援施設運営事業_イ_日中一時支援事業</t>
    <phoneticPr fontId="3"/>
  </si>
  <si>
    <t>歯科医療安全管理体制推進特別事業</t>
    <phoneticPr fontId="3"/>
  </si>
  <si>
    <t>_５_院内感染地域支援ネットワ_ク事業</t>
    <phoneticPr fontId="3"/>
  </si>
  <si>
    <t>_</t>
  </si>
  <si>
    <t>_</t>
    <phoneticPr fontId="3"/>
  </si>
  <si>
    <t>　２　（Ｅ）欄の「寄付金」は、救命救急センター運営事業、周産期母子医療センター運営事業においては「診療収入額及び寄付金」、ドクターヘリ導入促進事業においては「救急搬送診療料等及び寄付金」と読み替えるものとする。</t>
  </si>
  <si>
    <t>　２　（Ｅ）欄の「寄付金」は、救命救急センター運営事業、周産期母子医療センター運営事業においては「診療収入額及び寄付金」、ドクターヘリ導入促進事業においては「救急搬送診療料等及び寄付金」と読み替えるものとする。</t>
    <phoneticPr fontId="3"/>
  </si>
  <si>
    <t>歯科医療安全管理体制推進特別事業</t>
    <phoneticPr fontId="3"/>
  </si>
  <si>
    <t>助産師出向等支援導入事業</t>
    <rPh sb="5" eb="6">
      <t>ナド</t>
    </rPh>
    <phoneticPr fontId="3"/>
  </si>
  <si>
    <t>助産師出向等支援導入事業</t>
    <rPh sb="5" eb="6">
      <t>ナド</t>
    </rPh>
    <phoneticPr fontId="3"/>
  </si>
  <si>
    <t>歯科医療安全管理体制推進特別事業</t>
    <phoneticPr fontId="3"/>
  </si>
  <si>
    <t>ＮＩＣＵ等長期入院児支援事業</t>
    <phoneticPr fontId="3"/>
  </si>
  <si>
    <t>母体救命強化加算</t>
    <rPh sb="0" eb="2">
      <t>ボタイ</t>
    </rPh>
    <rPh sb="2" eb="4">
      <t>キュウメイ</t>
    </rPh>
    <rPh sb="4" eb="6">
      <t>キョウカ</t>
    </rPh>
    <rPh sb="6" eb="8">
      <t>カサン</t>
    </rPh>
    <phoneticPr fontId="3"/>
  </si>
  <si>
    <t>システム端末等</t>
  </si>
  <si>
    <t>システム端末等</t>
    <phoneticPr fontId="3"/>
  </si>
  <si>
    <t>災害拠点精神科病院設備等整備事業</t>
    <phoneticPr fontId="3"/>
  </si>
  <si>
    <t>災害拠点精神科病院設備等整備事業</t>
    <phoneticPr fontId="3"/>
  </si>
  <si>
    <t>災害拠点精神科病院設備等整備事業</t>
    <phoneticPr fontId="3"/>
  </si>
  <si>
    <t>_１_イ_共同利用型病院運営事業</t>
    <phoneticPr fontId="3"/>
  </si>
  <si>
    <t>_１_コ_救急・周産期医療情報システム機能強化事業</t>
    <phoneticPr fontId="3"/>
  </si>
  <si>
    <t>_２_ア_周産期医療対策事業</t>
    <phoneticPr fontId="3"/>
  </si>
  <si>
    <t>_３_ウ_助産師出向支援導入事業</t>
    <phoneticPr fontId="3"/>
  </si>
  <si>
    <t>_４_歯科医療安全管理体制推進特別事業</t>
    <phoneticPr fontId="3"/>
  </si>
  <si>
    <t>_７_ア_エ_救命救急センター設備整備事業</t>
    <phoneticPr fontId="3"/>
  </si>
  <si>
    <t>_７_イ_小児救急遠隔医療設備整備事業</t>
    <phoneticPr fontId="3"/>
  </si>
  <si>
    <t>_７_オ_イ_地域災害拠点病院設備整備事業</t>
    <phoneticPr fontId="3"/>
  </si>
  <si>
    <t>_７_ア_ウ_病院群輪番制病院及び共同利用型病院設備整備事業</t>
    <phoneticPr fontId="3"/>
  </si>
  <si>
    <t>_７_ケ_環境調整室設備整備事業</t>
    <phoneticPr fontId="3"/>
  </si>
  <si>
    <t>_１_ア_小児初期救急センター運営事業</t>
    <phoneticPr fontId="3"/>
  </si>
  <si>
    <t>_１_ウ_ヘリコプター等添乗医師等確保事業</t>
    <phoneticPr fontId="3"/>
  </si>
  <si>
    <t>_１_エ_救命救急センター運営事業</t>
    <phoneticPr fontId="3"/>
  </si>
  <si>
    <t>_１_オ_小児救命救急センター運営事業</t>
    <phoneticPr fontId="3"/>
  </si>
  <si>
    <t>_１_サ_救急患者退院コーディネーター事業</t>
    <phoneticPr fontId="3"/>
  </si>
  <si>
    <t>_１_カ_ドクターヘリ導入促進事業</t>
    <phoneticPr fontId="3"/>
  </si>
  <si>
    <t>_１_キ_救急救命士病院実習受入促進事業</t>
    <phoneticPr fontId="3"/>
  </si>
  <si>
    <t>_２_イ_周産期母子医療センター運営事業</t>
    <phoneticPr fontId="3"/>
  </si>
  <si>
    <t>_３_ア_外国人看護師候補者就労研修支援事業</t>
    <phoneticPr fontId="3"/>
  </si>
  <si>
    <t>_３_イ_看護職員就業相談員派遣面接相談事業</t>
    <phoneticPr fontId="3"/>
  </si>
  <si>
    <t>_６_医療連携体制推進事業</t>
    <phoneticPr fontId="3"/>
  </si>
  <si>
    <t>_７_ア_ア_休日夜間急患センター設備整備事業</t>
    <phoneticPr fontId="3"/>
  </si>
  <si>
    <t>_７_ア_イ_小児初期救急センター設備整備事業</t>
    <phoneticPr fontId="3"/>
  </si>
  <si>
    <t>_７_ア_オ_高度救命救急センター設備整備事業</t>
    <phoneticPr fontId="3"/>
  </si>
  <si>
    <t>_７_ア_カ_小児救急医療拠点病院設備整備事業</t>
    <phoneticPr fontId="3"/>
  </si>
  <si>
    <t>_７_ウ_ア_小児医療施設設備整備事業</t>
    <phoneticPr fontId="3"/>
  </si>
  <si>
    <t>_７_ウ_イ_周産期医療施設設備整備事業</t>
    <phoneticPr fontId="3"/>
  </si>
  <si>
    <t>_７_オ_ア_基幹災害拠点病院設備整備事業</t>
    <phoneticPr fontId="3"/>
  </si>
  <si>
    <t>_７_ク_院内感染対策設備整備事業</t>
    <phoneticPr fontId="3"/>
  </si>
  <si>
    <t>_７_ア_キ_小児集中治療室設備整備事業</t>
    <phoneticPr fontId="3"/>
  </si>
  <si>
    <t>_７_ウ_ウ_地域療育支援施設設備整備事業</t>
    <phoneticPr fontId="3"/>
  </si>
  <si>
    <t>_７_サ_医療機関アクセス支援車整備事業</t>
    <phoneticPr fontId="3"/>
  </si>
  <si>
    <t>_７_オ_ウ_ＮＢＣ災害・テロ対策設備整備事業</t>
    <phoneticPr fontId="3"/>
  </si>
  <si>
    <t>_７_オ_エ_航空搬送拠点臨時医療施設設備整備事業</t>
    <phoneticPr fontId="3"/>
  </si>
  <si>
    <t>_７_カ_人工腎臓装置不足地域設備整備事業</t>
    <phoneticPr fontId="3"/>
  </si>
  <si>
    <t>_７_キ_ＨＬＡ検査センター設備整備事業</t>
    <phoneticPr fontId="3"/>
  </si>
  <si>
    <t>_７_コ_内視鏡訓練施設設備整備事業</t>
    <phoneticPr fontId="3"/>
  </si>
  <si>
    <t>_８_アスベスト除去等整備促進事業</t>
    <phoneticPr fontId="3"/>
  </si>
  <si>
    <t>災害拠点精神科病院設備等整備事業</t>
    <phoneticPr fontId="3"/>
  </si>
  <si>
    <t>_７_オ_オ_災害拠点精神科病院設備等整備事業</t>
    <phoneticPr fontId="3"/>
  </si>
  <si>
    <t>_７_オ_オ_災害拠点精神科病院設備等整備事業</t>
    <phoneticPr fontId="3"/>
  </si>
  <si>
    <t>事業の実施に要する経費に関する調書（新型コロナウイルス感染症緊急包括支援交付金）</t>
    <rPh sb="0" eb="2">
      <t>ジギョウ</t>
    </rPh>
    <rPh sb="3" eb="5">
      <t>ジッシ</t>
    </rPh>
    <rPh sb="6" eb="7">
      <t>ヨウ</t>
    </rPh>
    <rPh sb="9" eb="11">
      <t>ケイヒ</t>
    </rPh>
    <rPh sb="12" eb="13">
      <t>カン</t>
    </rPh>
    <rPh sb="15" eb="17">
      <t>チョウショ</t>
    </rPh>
    <rPh sb="18" eb="20">
      <t>シンガタ</t>
    </rPh>
    <rPh sb="27" eb="30">
      <t>カンセンショウ</t>
    </rPh>
    <rPh sb="30" eb="32">
      <t>キンキュウ</t>
    </rPh>
    <rPh sb="32" eb="34">
      <t>ホウカツ</t>
    </rPh>
    <rPh sb="34" eb="36">
      <t>シエン</t>
    </rPh>
    <rPh sb="36" eb="39">
      <t>コウフキン</t>
    </rPh>
    <phoneticPr fontId="3"/>
  </si>
  <si>
    <t>都道府県</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</si>
  <si>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</si>
  <si>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</si>
  <si>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</si>
  <si>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</si>
  <si>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</si>
  <si>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</si>
  <si>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</si>
  <si>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</si>
  <si>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</si>
  <si>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</si>
  <si>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</si>
  <si>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</si>
  <si>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</si>
  <si>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</si>
  <si>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</si>
  <si>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</si>
  <si>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</si>
  <si>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</si>
  <si>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</si>
  <si>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</si>
  <si>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</si>
  <si>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</si>
  <si>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</si>
  <si>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</si>
  <si>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</si>
  <si>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</si>
  <si>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</si>
  <si>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</si>
  <si>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</si>
  <si>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</si>
  <si>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</si>
  <si>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</si>
  <si>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</si>
  <si>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</si>
  <si>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</si>
  <si>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</si>
  <si>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</si>
  <si>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</si>
  <si>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</si>
  <si>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</si>
  <si>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</si>
  <si>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</si>
  <si>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</si>
  <si>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</si>
  <si>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</si>
  <si>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</si>
  <si>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</si>
  <si>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番号</t>
    <rPh sb="0" eb="2">
      <t>バンゴウ</t>
    </rPh>
    <phoneticPr fontId="3"/>
  </si>
  <si>
    <t>帰国者・接触者相談センター等の設置支援</t>
    <rPh sb="0" eb="3">
      <t>キコクシャ</t>
    </rPh>
    <rPh sb="4" eb="7">
      <t>セッショクシャ</t>
    </rPh>
    <rPh sb="7" eb="9">
      <t>ソウダン</t>
    </rPh>
    <rPh sb="13" eb="14">
      <t>トウ</t>
    </rPh>
    <rPh sb="15" eb="17">
      <t>セッチ</t>
    </rPh>
    <rPh sb="17" eb="19">
      <t>シエン</t>
    </rPh>
    <phoneticPr fontId="2"/>
  </si>
  <si>
    <t>新型コロナウイルス感染症患者の入院医療提供体制等の確保</t>
    <rPh sb="15" eb="17">
      <t>ニュウイン</t>
    </rPh>
    <rPh sb="17" eb="19">
      <t>イリョウ</t>
    </rPh>
    <rPh sb="19" eb="21">
      <t>テイキョウ</t>
    </rPh>
    <rPh sb="21" eb="23">
      <t>タイセイ</t>
    </rPh>
    <rPh sb="23" eb="24">
      <t>トウ</t>
    </rPh>
    <rPh sb="25" eb="27">
      <t>カクホ</t>
    </rPh>
    <phoneticPr fontId="2"/>
  </si>
  <si>
    <t>新型コロナウイルス感染症患者の入院医療機関の設備整備支援</t>
    <rPh sb="15" eb="17">
      <t>ニュウイン</t>
    </rPh>
    <rPh sb="17" eb="19">
      <t>イリョウ</t>
    </rPh>
    <rPh sb="19" eb="21">
      <t>キカン</t>
    </rPh>
    <rPh sb="22" eb="24">
      <t>セツビ</t>
    </rPh>
    <rPh sb="24" eb="26">
      <t>セイビ</t>
    </rPh>
    <phoneticPr fontId="2"/>
  </si>
  <si>
    <t>帰国者・接触者外来等の設備整備支援</t>
    <rPh sb="0" eb="3">
      <t>キコクシャ</t>
    </rPh>
    <rPh sb="4" eb="7">
      <t>セッショクシャ</t>
    </rPh>
    <rPh sb="7" eb="9">
      <t>ガイライ</t>
    </rPh>
    <rPh sb="9" eb="10">
      <t>トウ</t>
    </rPh>
    <rPh sb="11" eb="13">
      <t>セツビ</t>
    </rPh>
    <rPh sb="13" eb="15">
      <t>セイビ</t>
    </rPh>
    <rPh sb="15" eb="17">
      <t>シエン</t>
    </rPh>
    <phoneticPr fontId="2"/>
  </si>
  <si>
    <t>ＰＣＲ検査機器等の設備整備支援</t>
    <rPh sb="7" eb="8">
      <t>トウ</t>
    </rPh>
    <phoneticPr fontId="2"/>
  </si>
  <si>
    <t>感染症対策専門家派遣等事業</t>
  </si>
  <si>
    <t>新型コロナウイルスに感染した医師にかわり診療を行う医師派遣体制の確保事業</t>
  </si>
  <si>
    <t>新型コロナウイルス重症患者を診療する医療従事者派遣体制の確保事業</t>
  </si>
  <si>
    <t>医療搬送体制等確保事業</t>
  </si>
  <si>
    <t>ヘリコプター等患者搬送体制整備事業</t>
  </si>
  <si>
    <t>DMAT・DPAT等医療チーム派遣事業</t>
  </si>
  <si>
    <t>医療機関における新型コロナウイルス感染症の外国人患者受入れのための設備整備事業</t>
  </si>
  <si>
    <t>新型コロナウイルス感染の影響に対応した医療機関の地域医療支援体制構築事業</t>
  </si>
  <si>
    <t>新型コロナウイルス感染により休業等となった医療機関に対する継続再開支援事業</t>
    <rPh sb="29" eb="31">
      <t>ケイゾク</t>
    </rPh>
    <phoneticPr fontId="2"/>
  </si>
  <si>
    <t>帰国者・接触者相談センター等の設置支援</t>
  </si>
  <si>
    <t>新型コロナウイルス感染症患者の入院医療提供体制等の確保</t>
  </si>
  <si>
    <t>新型コロナウイルス感染症患者の入院医療機関の設備整備支援</t>
  </si>
  <si>
    <t>帰国者・接触者外来等の設備整備支援</t>
  </si>
  <si>
    <t>ＰＣＲ検査機器等の設備整備支援</t>
  </si>
  <si>
    <t>新型コロナウイルス感染により休業等となった医療機関に対する継続再開支援事業</t>
  </si>
  <si>
    <t>総事業費　</t>
    <phoneticPr fontId="3"/>
  </si>
  <si>
    <t>別表の第２欄に定める基準額　　　</t>
    <phoneticPr fontId="3"/>
  </si>
  <si>
    <t xml:space="preserve">別表の第２欄に定める対象経費の支出予定額より寄付金その他収入額を控除した額　　 </t>
    <rPh sb="7" eb="8">
      <t>サダ</t>
    </rPh>
    <rPh sb="10" eb="12">
      <t>タイショウ</t>
    </rPh>
    <rPh sb="22" eb="25">
      <t>キフキン</t>
    </rPh>
    <rPh sb="27" eb="28">
      <t>タ</t>
    </rPh>
    <rPh sb="28" eb="31">
      <t>シュウニュウガク</t>
    </rPh>
    <rPh sb="32" eb="34">
      <t>コウジョ</t>
    </rPh>
    <rPh sb="36" eb="37">
      <t>ガク</t>
    </rPh>
    <phoneticPr fontId="3"/>
  </si>
  <si>
    <t xml:space="preserve">別表の第２に定める対象経費の支出予定額　　 </t>
    <rPh sb="6" eb="7">
      <t>サダ</t>
    </rPh>
    <rPh sb="9" eb="11">
      <t>タイショウ</t>
    </rPh>
    <phoneticPr fontId="3"/>
  </si>
  <si>
    <t>別表の第２に定める対象経費における寄付金その他収入額</t>
    <rPh sb="0" eb="2">
      <t>ベッピョウ</t>
    </rPh>
    <rPh sb="3" eb="4">
      <t>ダイ</t>
    </rPh>
    <rPh sb="6" eb="7">
      <t>サダ</t>
    </rPh>
    <rPh sb="9" eb="11">
      <t>タイショウ</t>
    </rPh>
    <rPh sb="11" eb="13">
      <t>ケイヒ</t>
    </rPh>
    <phoneticPr fontId="3"/>
  </si>
  <si>
    <t>別表２の第４欄に定める交付率</t>
    <rPh sb="8" eb="9">
      <t>サダ</t>
    </rPh>
    <rPh sb="11" eb="14">
      <t>コウフリツ</t>
    </rPh>
    <phoneticPr fontId="3"/>
  </si>
  <si>
    <t>（A)</t>
    <phoneticPr fontId="3"/>
  </si>
  <si>
    <t>（B)</t>
    <phoneticPr fontId="3"/>
  </si>
  <si>
    <t>（C)</t>
    <phoneticPr fontId="3"/>
  </si>
  <si>
    <t>（D)＝（B)-（C)</t>
    <phoneticPr fontId="3"/>
  </si>
  <si>
    <t>（F）</t>
    <phoneticPr fontId="3"/>
  </si>
  <si>
    <t>（E)-(F)</t>
    <phoneticPr fontId="3"/>
  </si>
  <si>
    <t>（E)=（A)or（D)
※1,000円未満切捨</t>
    <rPh sb="19" eb="20">
      <t>エン</t>
    </rPh>
    <rPh sb="20" eb="22">
      <t>ミマン</t>
    </rPh>
    <rPh sb="22" eb="23">
      <t>キ</t>
    </rPh>
    <rPh sb="23" eb="24">
      <t>ス</t>
    </rPh>
    <phoneticPr fontId="3"/>
  </si>
  <si>
    <t>　１　（Ａ）欄から（F）欄は各事業区分ごとに、交付要綱５（交付額の算定方法）に従い必要となる欄のみ使用し、交付額を算出すること。</t>
    <rPh sb="6" eb="7">
      <t>ラン</t>
    </rPh>
    <rPh sb="12" eb="13">
      <t>ラン</t>
    </rPh>
    <rPh sb="14" eb="15">
      <t>カク</t>
    </rPh>
    <rPh sb="15" eb="17">
      <t>ジギョウ</t>
    </rPh>
    <rPh sb="17" eb="19">
      <t>クブン</t>
    </rPh>
    <rPh sb="23" eb="25">
      <t>コウフ</t>
    </rPh>
    <rPh sb="25" eb="27">
      <t>ヨウコウ</t>
    </rPh>
    <rPh sb="29" eb="32">
      <t>コウフガク</t>
    </rPh>
    <rPh sb="33" eb="35">
      <t>サンテイ</t>
    </rPh>
    <rPh sb="35" eb="37">
      <t>ホウホウ</t>
    </rPh>
    <rPh sb="39" eb="40">
      <t>シタガ</t>
    </rPh>
    <rPh sb="41" eb="43">
      <t>ヒツヨウ</t>
    </rPh>
    <rPh sb="46" eb="47">
      <t>ラン</t>
    </rPh>
    <rPh sb="49" eb="51">
      <t>シヨウ</t>
    </rPh>
    <rPh sb="53" eb="56">
      <t>コウフガク</t>
    </rPh>
    <rPh sb="57" eb="59">
      <t>サンシュツ</t>
    </rPh>
    <phoneticPr fontId="3"/>
  </si>
  <si>
    <t>派遣事業費
（総額）</t>
    <rPh sb="0" eb="2">
      <t>ハケン</t>
    </rPh>
    <rPh sb="2" eb="5">
      <t>ジギョウヒ</t>
    </rPh>
    <rPh sb="7" eb="9">
      <t>ソウガク</t>
    </rPh>
    <phoneticPr fontId="3"/>
  </si>
  <si>
    <t>搬送調整本部経費
（総額）</t>
    <rPh sb="0" eb="2">
      <t>ハンソウ</t>
    </rPh>
    <rPh sb="2" eb="4">
      <t>チョウセイ</t>
    </rPh>
    <rPh sb="4" eb="6">
      <t>ホンブ</t>
    </rPh>
    <rPh sb="6" eb="8">
      <t>ケイヒ</t>
    </rPh>
    <rPh sb="10" eb="12">
      <t>ソウガク</t>
    </rPh>
    <phoneticPr fontId="3"/>
  </si>
  <si>
    <t>調整本部時間数
（時間数）</t>
    <rPh sb="0" eb="2">
      <t>チョウセイ</t>
    </rPh>
    <rPh sb="2" eb="4">
      <t>ホンブ</t>
    </rPh>
    <rPh sb="4" eb="7">
      <t>ジカンスウ</t>
    </rPh>
    <rPh sb="9" eb="12">
      <t>ジカンスウ</t>
    </rPh>
    <phoneticPr fontId="3"/>
  </si>
  <si>
    <t>搬送同乗医師経費
（総額）</t>
    <rPh sb="0" eb="2">
      <t>ハンソウ</t>
    </rPh>
    <rPh sb="2" eb="4">
      <t>ドウジョウ</t>
    </rPh>
    <rPh sb="4" eb="6">
      <t>イシ</t>
    </rPh>
    <rPh sb="6" eb="8">
      <t>ケイヒ</t>
    </rPh>
    <rPh sb="10" eb="12">
      <t>ソウガク</t>
    </rPh>
    <phoneticPr fontId="3"/>
  </si>
  <si>
    <t>搬送同乗時間数
（時間数）</t>
    <rPh sb="0" eb="2">
      <t>ハンソウ</t>
    </rPh>
    <rPh sb="2" eb="4">
      <t>ドウジョウ</t>
    </rPh>
    <rPh sb="4" eb="7">
      <t>ジカンスウ</t>
    </rPh>
    <rPh sb="9" eb="12">
      <t>ジカンスウ</t>
    </rPh>
    <phoneticPr fontId="3"/>
  </si>
  <si>
    <t>医師派遣事業費
（総額）</t>
    <rPh sb="0" eb="2">
      <t>イシ</t>
    </rPh>
    <rPh sb="2" eb="4">
      <t>ハケン</t>
    </rPh>
    <rPh sb="4" eb="7">
      <t>ジギョウヒ</t>
    </rPh>
    <rPh sb="9" eb="11">
      <t>ソウガク</t>
    </rPh>
    <phoneticPr fontId="3"/>
  </si>
  <si>
    <t>医師派遣時間数
（１時間単位）</t>
    <rPh sb="0" eb="2">
      <t>イシ</t>
    </rPh>
    <rPh sb="2" eb="4">
      <t>ハケン</t>
    </rPh>
    <rPh sb="4" eb="7">
      <t>ジカンスウ</t>
    </rPh>
    <rPh sb="10" eb="12">
      <t>ジカン</t>
    </rPh>
    <rPh sb="12" eb="14">
      <t>タンイ</t>
    </rPh>
    <phoneticPr fontId="3"/>
  </si>
  <si>
    <t>看護師派遣事業費
（総額）</t>
    <rPh sb="0" eb="3">
      <t>カンゴシ</t>
    </rPh>
    <rPh sb="3" eb="5">
      <t>ハケン</t>
    </rPh>
    <rPh sb="5" eb="8">
      <t>ジギョウヒ</t>
    </rPh>
    <rPh sb="10" eb="12">
      <t>ソウガク</t>
    </rPh>
    <phoneticPr fontId="3"/>
  </si>
  <si>
    <t>看護師派遣時間数
（１時間単位）</t>
    <rPh sb="0" eb="3">
      <t>カンゴシ</t>
    </rPh>
    <rPh sb="3" eb="5">
      <t>ハケン</t>
    </rPh>
    <rPh sb="5" eb="8">
      <t>ジカンスウ</t>
    </rPh>
    <rPh sb="11" eb="13">
      <t>ジカン</t>
    </rPh>
    <rPh sb="13" eb="15">
      <t>タンイ</t>
    </rPh>
    <phoneticPr fontId="3"/>
  </si>
  <si>
    <t>民間救急所要経費
（総額）</t>
    <rPh sb="0" eb="2">
      <t>ミンカン</t>
    </rPh>
    <rPh sb="2" eb="4">
      <t>キュウキュウ</t>
    </rPh>
    <rPh sb="4" eb="6">
      <t>ショヨウ</t>
    </rPh>
    <rPh sb="6" eb="8">
      <t>ケイヒ</t>
    </rPh>
    <rPh sb="10" eb="12">
      <t>ソウガク</t>
    </rPh>
    <phoneticPr fontId="3"/>
  </si>
  <si>
    <t>搬送用バッグ導入費</t>
    <rPh sb="0" eb="3">
      <t>ハンソウヨウ</t>
    </rPh>
    <rPh sb="6" eb="9">
      <t>ドウニュウヒ</t>
    </rPh>
    <phoneticPr fontId="3"/>
  </si>
  <si>
    <t>搬送用バッグ数</t>
    <rPh sb="0" eb="3">
      <t>ハンソウヨウ</t>
    </rPh>
    <rPh sb="6" eb="7">
      <t>スウ</t>
    </rPh>
    <phoneticPr fontId="3"/>
  </si>
  <si>
    <t>消耗品費</t>
    <rPh sb="0" eb="3">
      <t>ショウモウヒン</t>
    </rPh>
    <rPh sb="3" eb="4">
      <t>ヒ</t>
    </rPh>
    <phoneticPr fontId="3"/>
  </si>
  <si>
    <t>搬送患者数
（総数）</t>
    <rPh sb="0" eb="2">
      <t>ハンソウ</t>
    </rPh>
    <rPh sb="2" eb="5">
      <t>カンジャスウ</t>
    </rPh>
    <rPh sb="7" eb="9">
      <t>ソウスウ</t>
    </rPh>
    <phoneticPr fontId="3"/>
  </si>
  <si>
    <t>調整員派遣事業費
（総額）</t>
    <rPh sb="0" eb="2">
      <t>チョウセイ</t>
    </rPh>
    <rPh sb="2" eb="3">
      <t>イン</t>
    </rPh>
    <rPh sb="3" eb="5">
      <t>ハケン</t>
    </rPh>
    <rPh sb="5" eb="8">
      <t>ジギョウヒ</t>
    </rPh>
    <rPh sb="10" eb="12">
      <t>ソウガク</t>
    </rPh>
    <phoneticPr fontId="3"/>
  </si>
  <si>
    <t>調整員派遣時間数
（１時間単位）</t>
    <rPh sb="0" eb="2">
      <t>チョウセイ</t>
    </rPh>
    <rPh sb="2" eb="3">
      <t>イン</t>
    </rPh>
    <rPh sb="3" eb="5">
      <t>ハケン</t>
    </rPh>
    <rPh sb="5" eb="8">
      <t>ジカンスウ</t>
    </rPh>
    <rPh sb="11" eb="13">
      <t>ジカン</t>
    </rPh>
    <rPh sb="13" eb="15">
      <t>タンイ</t>
    </rPh>
    <phoneticPr fontId="3"/>
  </si>
  <si>
    <t>燃料費他活動に係る経費</t>
    <rPh sb="0" eb="3">
      <t>ネンリョウヒ</t>
    </rPh>
    <rPh sb="3" eb="4">
      <t>ホカ</t>
    </rPh>
    <rPh sb="4" eb="6">
      <t>カツドウ</t>
    </rPh>
    <rPh sb="7" eb="8">
      <t>カカ</t>
    </rPh>
    <rPh sb="9" eb="11">
      <t>ケイヒ</t>
    </rPh>
    <phoneticPr fontId="3"/>
  </si>
  <si>
    <t>都道府県拠点向け補助件数</t>
    <rPh sb="0" eb="4">
      <t>トドウフケン</t>
    </rPh>
    <rPh sb="4" eb="6">
      <t>キョテン</t>
    </rPh>
    <rPh sb="6" eb="7">
      <t>ム</t>
    </rPh>
    <rPh sb="8" eb="10">
      <t>ホジョ</t>
    </rPh>
    <rPh sb="10" eb="12">
      <t>ケンスウ</t>
    </rPh>
    <phoneticPr fontId="3"/>
  </si>
  <si>
    <t>都道府県拠点総事業費</t>
    <rPh sb="0" eb="4">
      <t>トドウフケン</t>
    </rPh>
    <rPh sb="4" eb="6">
      <t>キョテン</t>
    </rPh>
    <rPh sb="6" eb="7">
      <t>ソウ</t>
    </rPh>
    <rPh sb="7" eb="10">
      <t>ジギョウヒ</t>
    </rPh>
    <phoneticPr fontId="3"/>
  </si>
  <si>
    <t>二次医療圏拠点向け補助件数</t>
    <rPh sb="0" eb="2">
      <t>ニジ</t>
    </rPh>
    <rPh sb="2" eb="5">
      <t>イリョウケン</t>
    </rPh>
    <rPh sb="5" eb="7">
      <t>キョテン</t>
    </rPh>
    <rPh sb="7" eb="8">
      <t>ム</t>
    </rPh>
    <rPh sb="9" eb="11">
      <t>ホジョ</t>
    </rPh>
    <rPh sb="11" eb="13">
      <t>ケンスウ</t>
    </rPh>
    <phoneticPr fontId="3"/>
  </si>
  <si>
    <t>二次医療圏拠点総事業費</t>
    <rPh sb="0" eb="2">
      <t>ニジ</t>
    </rPh>
    <rPh sb="2" eb="5">
      <t>イリョウケン</t>
    </rPh>
    <rPh sb="5" eb="7">
      <t>キョテン</t>
    </rPh>
    <rPh sb="7" eb="8">
      <t>ソウ</t>
    </rPh>
    <rPh sb="8" eb="11">
      <t>ジギョウヒ</t>
    </rPh>
    <phoneticPr fontId="3"/>
  </si>
  <si>
    <t>臨床工学技士派遣時間数
（１時間単位）</t>
    <rPh sb="0" eb="2">
      <t>リンショウ</t>
    </rPh>
    <rPh sb="2" eb="4">
      <t>コウガク</t>
    </rPh>
    <rPh sb="4" eb="6">
      <t>ギシ</t>
    </rPh>
    <rPh sb="6" eb="8">
      <t>ハケン</t>
    </rPh>
    <rPh sb="8" eb="11">
      <t>ジカンスウ</t>
    </rPh>
    <rPh sb="14" eb="16">
      <t>ジカン</t>
    </rPh>
    <rPh sb="16" eb="18">
      <t>タンイ</t>
    </rPh>
    <phoneticPr fontId="3"/>
  </si>
  <si>
    <t>医師派遣日数
（１日単位）</t>
    <rPh sb="0" eb="2">
      <t>イシ</t>
    </rPh>
    <rPh sb="2" eb="4">
      <t>ハケン</t>
    </rPh>
    <rPh sb="4" eb="6">
      <t>ニッスウ</t>
    </rPh>
    <rPh sb="9" eb="10">
      <t>ニチ</t>
    </rPh>
    <rPh sb="10" eb="12">
      <t>タンイ</t>
    </rPh>
    <phoneticPr fontId="3"/>
  </si>
  <si>
    <t>医療従事者派遣日数
（１日単位）</t>
    <rPh sb="0" eb="2">
      <t>イリョウ</t>
    </rPh>
    <rPh sb="2" eb="5">
      <t>ジュウジシャ</t>
    </rPh>
    <rPh sb="5" eb="7">
      <t>ハケン</t>
    </rPh>
    <rPh sb="7" eb="9">
      <t>ニッスウ</t>
    </rPh>
    <rPh sb="12" eb="13">
      <t>ニチ</t>
    </rPh>
    <rPh sb="13" eb="15">
      <t>タンイ</t>
    </rPh>
    <phoneticPr fontId="3"/>
  </si>
  <si>
    <t>総事業費</t>
    <rPh sb="0" eb="1">
      <t>ソウ</t>
    </rPh>
    <rPh sb="1" eb="4">
      <t>ジギョウヒ</t>
    </rPh>
    <phoneticPr fontId="3"/>
  </si>
  <si>
    <t>消毒等に係る経費
（上限額600,000円）</t>
    <rPh sb="0" eb="2">
      <t>ショウドク</t>
    </rPh>
    <rPh sb="2" eb="3">
      <t>トウ</t>
    </rPh>
    <rPh sb="4" eb="5">
      <t>カカ</t>
    </rPh>
    <rPh sb="6" eb="8">
      <t>ケイヒ</t>
    </rPh>
    <rPh sb="10" eb="13">
      <t>ジョウゲンガク</t>
    </rPh>
    <rPh sb="20" eb="21">
      <t>エン</t>
    </rPh>
    <phoneticPr fontId="3"/>
  </si>
  <si>
    <t>HEPAフィルター付空気清浄機購入台数（２台まで）</t>
    <rPh sb="15" eb="17">
      <t>コウニュウ</t>
    </rPh>
    <rPh sb="17" eb="19">
      <t>ダイスウ</t>
    </rPh>
    <rPh sb="18" eb="19">
      <t>スウ</t>
    </rPh>
    <rPh sb="21" eb="22">
      <t>ダイ</t>
    </rPh>
    <phoneticPr fontId="3"/>
  </si>
  <si>
    <t>別紙２に掲げる対象経費の支出予定額を証する資料</t>
    <phoneticPr fontId="3"/>
  </si>
  <si>
    <t>施設等名</t>
    <rPh sb="0" eb="2">
      <t>シセツ</t>
    </rPh>
    <rPh sb="2" eb="3">
      <t>トウ</t>
    </rPh>
    <rPh sb="3" eb="4">
      <t>メイ</t>
    </rPh>
    <phoneticPr fontId="3"/>
  </si>
  <si>
    <t>施設等類型</t>
    <rPh sb="0" eb="2">
      <t>シセツ</t>
    </rPh>
    <rPh sb="2" eb="3">
      <t>トウ</t>
    </rPh>
    <rPh sb="3" eb="5">
      <t>ルイケイ</t>
    </rPh>
    <phoneticPr fontId="3"/>
  </si>
  <si>
    <t>①</t>
    <phoneticPr fontId="3"/>
  </si>
  <si>
    <t>③</t>
    <phoneticPr fontId="3"/>
  </si>
  <si>
    <t>④</t>
    <phoneticPr fontId="3"/>
  </si>
  <si>
    <t>⑥</t>
    <phoneticPr fontId="3"/>
  </si>
  <si>
    <t>施設等名</t>
    <rPh sb="0" eb="2">
      <t>シセツ</t>
    </rPh>
    <rPh sb="2" eb="4">
      <t>トウメイ</t>
    </rPh>
    <phoneticPr fontId="3"/>
  </si>
  <si>
    <t>施設長等名</t>
    <rPh sb="0" eb="3">
      <t>シセツチョウ</t>
    </rPh>
    <rPh sb="3" eb="4">
      <t>トウ</t>
    </rPh>
    <rPh sb="4" eb="5">
      <t>メイ</t>
    </rPh>
    <phoneticPr fontId="3"/>
  </si>
  <si>
    <t>奈良県知事　殿</t>
    <rPh sb="0" eb="3">
      <t>ナラケン</t>
    </rPh>
    <rPh sb="3" eb="5">
      <t>チジ</t>
    </rPh>
    <rPh sb="6" eb="7">
      <t>ドノ</t>
    </rPh>
    <phoneticPr fontId="3"/>
  </si>
  <si>
    <t>奈良県</t>
    <rPh sb="0" eb="3">
      <t>ナラケン</t>
    </rPh>
    <phoneticPr fontId="3"/>
  </si>
  <si>
    <t>都道府県名</t>
    <rPh sb="0" eb="4">
      <t>トドウフケン</t>
    </rPh>
    <rPh sb="4" eb="5">
      <t>メイ</t>
    </rPh>
    <phoneticPr fontId="3"/>
  </si>
  <si>
    <t>No</t>
    <phoneticPr fontId="3"/>
  </si>
  <si>
    <t>職員名</t>
    <phoneticPr fontId="3"/>
  </si>
  <si>
    <t>職位（職種）
の名称</t>
    <rPh sb="0" eb="2">
      <t>ショクイ</t>
    </rPh>
    <rPh sb="3" eb="5">
      <t>ショクシュ</t>
    </rPh>
    <rPh sb="8" eb="10">
      <t>メイショウ</t>
    </rPh>
    <phoneticPr fontId="3"/>
  </si>
  <si>
    <t>合計</t>
    <rPh sb="0" eb="2">
      <t>ゴウケイ</t>
    </rPh>
    <phoneticPr fontId="3"/>
  </si>
  <si>
    <t>【記載要領】</t>
    <rPh sb="1" eb="3">
      <t>キサイ</t>
    </rPh>
    <rPh sb="3" eb="5">
      <t>ヨウリョウ</t>
    </rPh>
    <phoneticPr fontId="3"/>
  </si>
  <si>
    <t>常勤職員は「1.0」、非常勤職員は以下の算式によって得た値を記入すること。</t>
    <rPh sb="0" eb="2">
      <t>ジョウキン</t>
    </rPh>
    <rPh sb="2" eb="4">
      <t>ショクイン</t>
    </rPh>
    <rPh sb="11" eb="14">
      <t>ヒジョウキン</t>
    </rPh>
    <rPh sb="14" eb="16">
      <t>ショクイン</t>
    </rPh>
    <rPh sb="17" eb="19">
      <t>イカ</t>
    </rPh>
    <rPh sb="20" eb="22">
      <t>サンシキ</t>
    </rPh>
    <rPh sb="26" eb="27">
      <t>エ</t>
    </rPh>
    <rPh sb="28" eb="29">
      <t>アタイ</t>
    </rPh>
    <rPh sb="30" eb="32">
      <t>キニュウ</t>
    </rPh>
    <phoneticPr fontId="3"/>
  </si>
  <si>
    <t>１か月の勤務時間数</t>
    <rPh sb="2" eb="3">
      <t>ツキ</t>
    </rPh>
    <rPh sb="4" eb="6">
      <t>キンム</t>
    </rPh>
    <rPh sb="6" eb="9">
      <t>ジカンスウ</t>
    </rPh>
    <phoneticPr fontId="3"/>
  </si>
  <si>
    <t>常勤職員の１か月の勤務時間数</t>
    <rPh sb="0" eb="2">
      <t>ジョウキン</t>
    </rPh>
    <rPh sb="2" eb="4">
      <t>ショクイン</t>
    </rPh>
    <rPh sb="7" eb="8">
      <t>ゲツ</t>
    </rPh>
    <rPh sb="9" eb="11">
      <t>キンム</t>
    </rPh>
    <rPh sb="11" eb="14">
      <t>ジカンスウ</t>
    </rPh>
    <phoneticPr fontId="3"/>
  </si>
  <si>
    <t>÷</t>
    <phoneticPr fontId="3"/>
  </si>
  <si>
    <t>非常勤職員のみ記入</t>
    <rPh sb="0" eb="3">
      <t>ヒジョウキン</t>
    </rPh>
    <rPh sb="3" eb="5">
      <t>ショクイン</t>
    </rPh>
    <rPh sb="7" eb="9">
      <t>キニュウ</t>
    </rPh>
    <phoneticPr fontId="3"/>
  </si>
  <si>
    <t xml:space="preserve">処遇改善内訳（職員別内訳） </t>
    <rPh sb="0" eb="2">
      <t>ショグウ</t>
    </rPh>
    <rPh sb="4" eb="6">
      <t>ウチワケ</t>
    </rPh>
    <rPh sb="7" eb="9">
      <t>ショクイン</t>
    </rPh>
    <rPh sb="9" eb="10">
      <t>ベツ</t>
    </rPh>
    <rPh sb="10" eb="12">
      <t>ウチワケ</t>
    </rPh>
    <phoneticPr fontId="3"/>
  </si>
  <si>
    <t>処遇改善実施期間</t>
    <phoneticPr fontId="3"/>
  </si>
  <si>
    <t>４月：</t>
    <rPh sb="1" eb="2">
      <t>ツキ</t>
    </rPh>
    <phoneticPr fontId="3"/>
  </si>
  <si>
    <t>人</t>
    <rPh sb="0" eb="1">
      <t>ヒト</t>
    </rPh>
    <phoneticPr fontId="3"/>
  </si>
  <si>
    <t>５月：</t>
    <rPh sb="1" eb="2">
      <t>ツキ</t>
    </rPh>
    <phoneticPr fontId="3"/>
  </si>
  <si>
    <t>６月：</t>
    <rPh sb="1" eb="2">
      <t>ツキ</t>
    </rPh>
    <phoneticPr fontId="3"/>
  </si>
  <si>
    <t>７月：</t>
    <rPh sb="1" eb="2">
      <t>ツキ</t>
    </rPh>
    <phoneticPr fontId="3"/>
  </si>
  <si>
    <t>８月：</t>
    <rPh sb="1" eb="2">
      <t>ツキ</t>
    </rPh>
    <phoneticPr fontId="3"/>
  </si>
  <si>
    <t>９月：</t>
    <rPh sb="1" eb="2">
      <t>ツキ</t>
    </rPh>
    <phoneticPr fontId="3"/>
  </si>
  <si>
    <t>10月：</t>
    <rPh sb="2" eb="3">
      <t>ツキ</t>
    </rPh>
    <phoneticPr fontId="3"/>
  </si>
  <si>
    <t>11月：</t>
    <rPh sb="2" eb="3">
      <t>ツキ</t>
    </rPh>
    <phoneticPr fontId="3"/>
  </si>
  <si>
    <t>１2月：</t>
    <rPh sb="2" eb="3">
      <t>ツキ</t>
    </rPh>
    <phoneticPr fontId="3"/>
  </si>
  <si>
    <t>１月：</t>
    <rPh sb="1" eb="2">
      <t>ツキ</t>
    </rPh>
    <phoneticPr fontId="3"/>
  </si>
  <si>
    <t>２月：</t>
    <rPh sb="1" eb="2">
      <t>ツキ</t>
    </rPh>
    <phoneticPr fontId="3"/>
  </si>
  <si>
    <t>３月：</t>
    <rPh sb="1" eb="2">
      <t>ツキ</t>
    </rPh>
    <phoneticPr fontId="3"/>
  </si>
  <si>
    <t>②</t>
    <phoneticPr fontId="3"/>
  </si>
  <si>
    <t>常勤換算従事者数</t>
    <rPh sb="0" eb="2">
      <t>ジョウキン</t>
    </rPh>
    <rPh sb="2" eb="4">
      <t>カンサン</t>
    </rPh>
    <rPh sb="4" eb="7">
      <t>ジュウジシャ</t>
    </rPh>
    <rPh sb="7" eb="8">
      <t>スウ</t>
    </rPh>
    <phoneticPr fontId="3"/>
  </si>
  <si>
    <t>処遇改善加算額（④＋⑤）</t>
    <rPh sb="0" eb="2">
      <t>ショグウ</t>
    </rPh>
    <rPh sb="2" eb="4">
      <t>カイゼン</t>
    </rPh>
    <rPh sb="4" eb="7">
      <t>カサンガク</t>
    </rPh>
    <phoneticPr fontId="3"/>
  </si>
  <si>
    <t>円</t>
    <rPh sb="0" eb="1">
      <t>エン</t>
    </rPh>
    <phoneticPr fontId="3"/>
  </si>
  <si>
    <t>（うち基本給又は決まって毎月支払われる手当分）</t>
    <phoneticPr fontId="3"/>
  </si>
  <si>
    <t>円　　　　　）</t>
    <rPh sb="0" eb="1">
      <t>エン</t>
    </rPh>
    <phoneticPr fontId="3"/>
  </si>
  <si>
    <t>（</t>
    <phoneticPr fontId="3"/>
  </si>
  <si>
    <t>⑤</t>
    <phoneticPr fontId="3"/>
  </si>
  <si>
    <t>処遇改善に伴い増加する法定福利費等の事業主負担分</t>
    <rPh sb="7" eb="9">
      <t>ゾウカ</t>
    </rPh>
    <rPh sb="11" eb="13">
      <t>ホウテイ</t>
    </rPh>
    <rPh sb="13" eb="15">
      <t>フクリ</t>
    </rPh>
    <rPh sb="15" eb="16">
      <t>ヒ</t>
    </rPh>
    <rPh sb="16" eb="17">
      <t>トウ</t>
    </rPh>
    <rPh sb="18" eb="21">
      <t>ジギョウヌシ</t>
    </rPh>
    <phoneticPr fontId="3"/>
  </si>
  <si>
    <t>賃金の水準について、本加算適用前より引下げを行わない。</t>
    <rPh sb="10" eb="11">
      <t>ホン</t>
    </rPh>
    <rPh sb="11" eb="13">
      <t>カサン</t>
    </rPh>
    <rPh sb="13" eb="16">
      <t>テキヨウマエ</t>
    </rPh>
    <rPh sb="22" eb="23">
      <t>オコナ</t>
    </rPh>
    <phoneticPr fontId="3"/>
  </si>
  <si>
    <t>引き下げを行わない</t>
    <rPh sb="0" eb="1">
      <t>ヒ</t>
    </rPh>
    <rPh sb="2" eb="3">
      <t>サ</t>
    </rPh>
    <rPh sb="5" eb="6">
      <t>オコナ</t>
    </rPh>
    <phoneticPr fontId="3"/>
  </si>
  <si>
    <r>
      <t>※引き下げを行っていない場合、チェック（</t>
    </r>
    <r>
      <rPr>
        <sz val="10"/>
        <rFont val="Segoe UI Symbol"/>
        <family val="2"/>
      </rPr>
      <t>☑</t>
    </r>
    <r>
      <rPr>
        <sz val="10"/>
        <rFont val="BIZ UDPゴシック"/>
        <family val="3"/>
        <charset val="128"/>
      </rPr>
      <t>）を入れて下さい。</t>
    </r>
    <phoneticPr fontId="3"/>
  </si>
  <si>
    <t>上記について、すべての職員に対し、周知をした上で、提出していることを証明いたします。</t>
    <rPh sb="0" eb="2">
      <t>ジョウキ</t>
    </rPh>
    <rPh sb="11" eb="13">
      <t>ショクイン</t>
    </rPh>
    <rPh sb="14" eb="15">
      <t>タイ</t>
    </rPh>
    <rPh sb="17" eb="19">
      <t>シュウチ</t>
    </rPh>
    <rPh sb="22" eb="23">
      <t>ウエ</t>
    </rPh>
    <rPh sb="25" eb="27">
      <t>テイシュツ</t>
    </rPh>
    <rPh sb="34" eb="36">
      <t>ショウメイ</t>
    </rPh>
    <phoneticPr fontId="3"/>
  </si>
  <si>
    <t>年</t>
    <rPh sb="0" eb="1">
      <t>ネン</t>
    </rPh>
    <phoneticPr fontId="3"/>
  </si>
  <si>
    <t>月</t>
    <rPh sb="0" eb="1">
      <t>ツキ</t>
    </rPh>
    <phoneticPr fontId="3"/>
  </si>
  <si>
    <t>日</t>
    <rPh sb="0" eb="1">
      <t>ヒ</t>
    </rPh>
    <phoneticPr fontId="3"/>
  </si>
  <si>
    <t>備考</t>
    <rPh sb="0" eb="2">
      <t>ビコウ</t>
    </rPh>
    <phoneticPr fontId="3"/>
  </si>
  <si>
    <t>【算式】 １か月の勤務時間数　÷　常勤職員の１か月の勤務時間数　＝　常勤換算値　※小数点以下第２位四捨五入　</t>
    <rPh sb="1" eb="3">
      <t>サンシキ</t>
    </rPh>
    <rPh sb="7" eb="8">
      <t>ゲツ</t>
    </rPh>
    <rPh sb="9" eb="11">
      <t>キンム</t>
    </rPh>
    <rPh sb="11" eb="14">
      <t>ジカンスウ</t>
    </rPh>
    <rPh sb="17" eb="19">
      <t>ジョウキン</t>
    </rPh>
    <rPh sb="19" eb="21">
      <t>ショクイン</t>
    </rPh>
    <rPh sb="24" eb="25">
      <t>ゲツ</t>
    </rPh>
    <rPh sb="26" eb="28">
      <t>キンム</t>
    </rPh>
    <rPh sb="28" eb="30">
      <t>ジカン</t>
    </rPh>
    <rPh sb="30" eb="31">
      <t>スウ</t>
    </rPh>
    <rPh sb="34" eb="36">
      <t>ジョウキン</t>
    </rPh>
    <rPh sb="36" eb="39">
      <t>カンサンチ</t>
    </rPh>
    <phoneticPr fontId="3"/>
  </si>
  <si>
    <t>（「常勤職員」とは、施設等が定めた勤務時間数（所定労働時間）の全てを勤務している者をいい、
　「非常勤職員」は常勤職員以外の職員をいう。）</t>
    <rPh sb="2" eb="4">
      <t>ジョウキン</t>
    </rPh>
    <rPh sb="4" eb="6">
      <t>ショクイン</t>
    </rPh>
    <rPh sb="10" eb="12">
      <t>シセツ</t>
    </rPh>
    <rPh sb="12" eb="13">
      <t>ナド</t>
    </rPh>
    <rPh sb="14" eb="15">
      <t>サダ</t>
    </rPh>
    <rPh sb="17" eb="19">
      <t>キンム</t>
    </rPh>
    <rPh sb="19" eb="22">
      <t>ジカンスウ</t>
    </rPh>
    <rPh sb="23" eb="25">
      <t>ショテイ</t>
    </rPh>
    <rPh sb="25" eb="27">
      <t>ロウドウ</t>
    </rPh>
    <rPh sb="27" eb="29">
      <t>ジカン</t>
    </rPh>
    <rPh sb="31" eb="32">
      <t>スベ</t>
    </rPh>
    <rPh sb="34" eb="36">
      <t>キンム</t>
    </rPh>
    <rPh sb="40" eb="41">
      <t>モノ</t>
    </rPh>
    <rPh sb="48" eb="51">
      <t>ヒジョウキン</t>
    </rPh>
    <rPh sb="51" eb="53">
      <t>ショクイン</t>
    </rPh>
    <rPh sb="55" eb="57">
      <t>ジョウキン</t>
    </rPh>
    <rPh sb="57" eb="59">
      <t>ショクイン</t>
    </rPh>
    <rPh sb="59" eb="61">
      <t>イガイ</t>
    </rPh>
    <rPh sb="62" eb="64">
      <t>ショクイン</t>
    </rPh>
    <phoneticPr fontId="3"/>
  </si>
  <si>
    <t>年度　社会的養護従事者処遇改善加算実績報告書</t>
    <rPh sb="0" eb="2">
      <t>ネンド</t>
    </rPh>
    <rPh sb="3" eb="6">
      <t>シャカイテキ</t>
    </rPh>
    <rPh sb="6" eb="8">
      <t>ヨウゴ</t>
    </rPh>
    <rPh sb="8" eb="11">
      <t>ジュウジシャ</t>
    </rPh>
    <rPh sb="11" eb="13">
      <t>ショグウ</t>
    </rPh>
    <rPh sb="13" eb="15">
      <t>カイゼン</t>
    </rPh>
    <rPh sb="15" eb="17">
      <t>カサン</t>
    </rPh>
    <rPh sb="17" eb="19">
      <t>ジッセキ</t>
    </rPh>
    <rPh sb="19" eb="21">
      <t>ホウコク</t>
    </rPh>
    <rPh sb="21" eb="22">
      <t>ショ</t>
    </rPh>
    <phoneticPr fontId="3"/>
  </si>
  <si>
    <t>処遇改善額</t>
    <rPh sb="0" eb="2">
      <t>ショグウ</t>
    </rPh>
    <rPh sb="2" eb="4">
      <t>カイゼン</t>
    </rPh>
    <rPh sb="4" eb="5">
      <t>ガク</t>
    </rPh>
    <phoneticPr fontId="3"/>
  </si>
  <si>
    <t>※処遇改善を行うための給与規程の改正等について、改正前後の内容が分かる資料など、必要な書類を添付すること。</t>
    <rPh sb="1" eb="3">
      <t>ショグウ</t>
    </rPh>
    <rPh sb="3" eb="5">
      <t>カイゼン</t>
    </rPh>
    <rPh sb="6" eb="7">
      <t>オコナ</t>
    </rPh>
    <rPh sb="11" eb="13">
      <t>キュウヨ</t>
    </rPh>
    <rPh sb="13" eb="15">
      <t>キテイ</t>
    </rPh>
    <rPh sb="16" eb="18">
      <t>カイセイ</t>
    </rPh>
    <rPh sb="18" eb="19">
      <t>ナド</t>
    </rPh>
    <rPh sb="24" eb="26">
      <t>カイセイ</t>
    </rPh>
    <rPh sb="26" eb="28">
      <t>ゼンゴ</t>
    </rPh>
    <rPh sb="29" eb="31">
      <t>ナイヨウ</t>
    </rPh>
    <rPh sb="32" eb="33">
      <t>ワ</t>
    </rPh>
    <rPh sb="35" eb="37">
      <t>シリョウ</t>
    </rPh>
    <rPh sb="40" eb="42">
      <t>ヒツヨウ</t>
    </rPh>
    <rPh sb="43" eb="45">
      <t>ショルイ</t>
    </rPh>
    <rPh sb="46" eb="48">
      <t>テンプ</t>
    </rPh>
    <phoneticPr fontId="3"/>
  </si>
  <si>
    <t>基本給又は決まって毎月支払われる手当</t>
    <rPh sb="0" eb="3">
      <t>キホンキュウ</t>
    </rPh>
    <rPh sb="3" eb="4">
      <t>マタ</t>
    </rPh>
    <rPh sb="5" eb="6">
      <t>キ</t>
    </rPh>
    <rPh sb="9" eb="11">
      <t>マイツキ</t>
    </rPh>
    <rPh sb="11" eb="13">
      <t>シハラ</t>
    </rPh>
    <rPh sb="16" eb="18">
      <t>テアテ</t>
    </rPh>
    <phoneticPr fontId="3"/>
  </si>
  <si>
    <t>その他</t>
    <rPh sb="2" eb="3">
      <t>タ</t>
    </rPh>
    <phoneticPr fontId="3"/>
  </si>
  <si>
    <t>※１</t>
    <phoneticPr fontId="3"/>
  </si>
  <si>
    <t>常勤
換算値
※１</t>
    <rPh sb="0" eb="2">
      <t>ジョウキン</t>
    </rPh>
    <rPh sb="3" eb="6">
      <t>カンサンチ</t>
    </rPh>
    <phoneticPr fontId="3"/>
  </si>
  <si>
    <t>処遇改善実績額（月額）※２</t>
    <rPh sb="0" eb="2">
      <t>ショグウ</t>
    </rPh>
    <rPh sb="2" eb="4">
      <t>カイゼン</t>
    </rPh>
    <rPh sb="4" eb="7">
      <t>ジッセキガク</t>
    </rPh>
    <rPh sb="8" eb="9">
      <t>ツキ</t>
    </rPh>
    <rPh sb="9" eb="10">
      <t>ガク</t>
    </rPh>
    <phoneticPr fontId="3"/>
  </si>
  <si>
    <t>※２　法定福利費等の事業主負担額を除く。</t>
    <rPh sb="3" eb="5">
      <t>ホウテイ</t>
    </rPh>
    <rPh sb="5" eb="8">
      <t>フクリヒ</t>
    </rPh>
    <rPh sb="8" eb="9">
      <t>ナド</t>
    </rPh>
    <rPh sb="10" eb="13">
      <t>ジギョウヌシ</t>
    </rPh>
    <rPh sb="13" eb="15">
      <t>フタン</t>
    </rPh>
    <rPh sb="15" eb="16">
      <t>ガク</t>
    </rPh>
    <rPh sb="17" eb="18">
      <t>ノゾ</t>
    </rPh>
    <phoneticPr fontId="3"/>
  </si>
  <si>
    <t>人</t>
    <phoneticPr fontId="3"/>
  </si>
  <si>
    <t>令和　年</t>
    <rPh sb="0" eb="2">
      <t>レイワ</t>
    </rPh>
    <rPh sb="3" eb="4">
      <t>ネン</t>
    </rPh>
    <phoneticPr fontId="3"/>
  </si>
  <si>
    <t>～</t>
    <phoneticPr fontId="3"/>
  </si>
  <si>
    <t>４月分　　）</t>
    <rPh sb="1" eb="2">
      <t>ツキ</t>
    </rPh>
    <rPh sb="2" eb="3">
      <t>ブン</t>
    </rPh>
    <phoneticPr fontId="3"/>
  </si>
  <si>
    <t>5月分　　）</t>
    <rPh sb="1" eb="2">
      <t>ツキ</t>
    </rPh>
    <rPh sb="2" eb="3">
      <t>ブン</t>
    </rPh>
    <phoneticPr fontId="3"/>
  </si>
  <si>
    <t>6月分　　）</t>
    <rPh sb="1" eb="2">
      <t>ツキ</t>
    </rPh>
    <rPh sb="2" eb="3">
      <t>ブン</t>
    </rPh>
    <phoneticPr fontId="3"/>
  </si>
  <si>
    <t>7月分　　）</t>
    <rPh sb="1" eb="2">
      <t>ツキ</t>
    </rPh>
    <rPh sb="2" eb="3">
      <t>ブン</t>
    </rPh>
    <phoneticPr fontId="3"/>
  </si>
  <si>
    <t>8月分　　）</t>
    <rPh sb="1" eb="2">
      <t>ツキ</t>
    </rPh>
    <rPh sb="2" eb="3">
      <t>ブン</t>
    </rPh>
    <phoneticPr fontId="3"/>
  </si>
  <si>
    <t>9月分　　）</t>
    <rPh sb="1" eb="2">
      <t>ツキ</t>
    </rPh>
    <rPh sb="2" eb="3">
      <t>ブン</t>
    </rPh>
    <phoneticPr fontId="3"/>
  </si>
  <si>
    <t>10月分　　）</t>
    <rPh sb="2" eb="3">
      <t>ツキ</t>
    </rPh>
    <rPh sb="3" eb="4">
      <t>ブン</t>
    </rPh>
    <phoneticPr fontId="3"/>
  </si>
  <si>
    <t>11月分　　）</t>
    <rPh sb="2" eb="3">
      <t>ツキ</t>
    </rPh>
    <rPh sb="3" eb="4">
      <t>ブン</t>
    </rPh>
    <phoneticPr fontId="3"/>
  </si>
  <si>
    <t>12月分　　）</t>
    <rPh sb="2" eb="3">
      <t>ツキ</t>
    </rPh>
    <rPh sb="3" eb="4">
      <t>ブン</t>
    </rPh>
    <phoneticPr fontId="3"/>
  </si>
  <si>
    <t>１月分　　）</t>
    <rPh sb="1" eb="2">
      <t>ツキ</t>
    </rPh>
    <rPh sb="2" eb="3">
      <t>ブン</t>
    </rPh>
    <phoneticPr fontId="3"/>
  </si>
  <si>
    <t>２月分　　）</t>
    <rPh sb="1" eb="2">
      <t>ツキ</t>
    </rPh>
    <rPh sb="2" eb="3">
      <t>ブン</t>
    </rPh>
    <phoneticPr fontId="3"/>
  </si>
  <si>
    <t>３月分　　）</t>
    <rPh sb="1" eb="2">
      <t>ツキ</t>
    </rPh>
    <rPh sb="2" eb="3">
      <t>ブン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</si>
</sst>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Red]\-#,##0\ "/>
    <numFmt numFmtId="177" formatCode="&quot;金&quot;#,##0&quot;円&quot;_ ;[Red]\-#,##0\ "/>
    <numFmt numFmtId="178" formatCode="#;\-#;&quot;&quot;;@"/>
    <numFmt numFmtId="179" formatCode="#,##0.000_ "/>
    <numFmt numFmtId="180" formatCode="#,##0_ "/>
    <numFmt numFmtId="181" formatCode="#,###"/>
    <numFmt numFmtId="182" formatCode="#,##0.0_);[Red]\(#,##0.0\)"/>
    <numFmt numFmtId="183" formatCode="#,##0.00_);[Red]\(#,##0.00\)"/>
    <numFmt numFmtId="184" formatCode="#,##0_);[Red]\(#,##0\)"/>
    <numFmt numFmtId="185" formatCode="#,##0.0_ "/>
  </numFmts>
  <fonts count="38">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ゴシック"/>
      <family val="3"/>
      <charset val="128"/>
    </font>
    <font>
      <sz val="12"/>
      <name val="ＭＳ 明朝"/>
      <family val="1"/>
      <charset val="128"/>
    </font>
    <font>
      <strike/>
      <sz val="12"/>
      <name val="ＭＳ 明朝"/>
      <family val="1"/>
      <charset val="128"/>
    </font>
    <font>
      <b/>
      <sz val="10"/>
      <name val="ＭＳ ゴシック"/>
      <family val="3"/>
      <charset val="128"/>
    </font>
    <font>
      <sz val="10"/>
      <name val="ＭＳ ゴシック"/>
      <family val="3"/>
      <charset val="128"/>
    </font>
    <font>
      <sz val="10"/>
      <name val="ＭＳ Ｐゴシック"/>
      <family val="3"/>
      <charset val="128"/>
    </font>
    <font>
      <u/>
      <sz val="12"/>
      <name val="ＭＳ 明朝"/>
      <family val="1"/>
      <charset val="128"/>
    </font>
    <font>
      <sz val="11"/>
      <color rgb="FF000000"/>
      <name val="ＭＳ ゴシック"/>
      <family val="3"/>
      <charset val="128"/>
    </font>
    <font>
      <sz val="12"/>
      <color rgb="FF000000"/>
      <name val="ＭＳ ゴシック"/>
      <family val="3"/>
      <charset val="128"/>
    </font>
    <font>
      <b/>
      <sz val="10"/>
      <color rgb="FF000000"/>
      <name val="ＭＳ ゴシック"/>
      <family val="3"/>
      <charset val="128"/>
    </font>
    <font>
      <sz val="10"/>
      <color rgb="FF000000"/>
      <name val="ＭＳ ゴシック"/>
      <family val="3"/>
      <charset val="128"/>
    </font>
    <font>
      <b/>
      <sz val="10"/>
      <color rgb="FF00B050"/>
      <name val="ＭＳ ゴシック"/>
      <family val="3"/>
      <charset val="128"/>
    </font>
    <font>
      <b/>
      <sz val="10"/>
      <color rgb="FFFF0000"/>
      <name val="ＭＳ ゴシック"/>
      <family val="3"/>
      <charset val="128"/>
    </font>
    <font>
      <b/>
      <sz val="10"/>
      <color rgb="FF0070C0"/>
      <name val="ＭＳ ゴシック"/>
      <family val="3"/>
      <charset val="128"/>
    </font>
    <font>
      <b/>
      <sz val="11"/>
      <color rgb="FF000000"/>
      <name val="ＭＳ ゴシック"/>
      <family val="3"/>
      <charset val="128"/>
    </font>
    <font>
      <sz val="10"/>
      <color rgb="FFFF0000"/>
      <name val="ＭＳ ゴシック"/>
      <family val="3"/>
      <charset val="128"/>
    </font>
    <font>
      <sz val="9"/>
      <name val="ＭＳ ゴシック"/>
      <family val="3"/>
      <charset val="128"/>
    </font>
    <font>
      <sz val="11"/>
      <color rgb="FFFF0000"/>
      <name val="ＭＳ Ｐゴシック"/>
      <family val="3"/>
      <charset val="128"/>
    </font>
    <font>
      <sz val="11"/>
      <color rgb="FFFF0000"/>
      <name val="ＭＳ ゴシック"/>
      <family val="3"/>
      <charset val="128"/>
    </font>
    <font>
      <sz val="11"/>
      <color theme="0" tint="-0.249977111117893"/>
      <name val="ＭＳ Ｐゴシック"/>
      <family val="3"/>
      <charset val="128"/>
    </font>
    <font>
      <sz val="12"/>
      <color theme="0" tint="-0.249977111117893"/>
      <name val="ＭＳ ゴシック"/>
      <family val="3"/>
      <charset val="128"/>
    </font>
    <font>
      <b/>
      <sz val="12"/>
      <color rgb="FFFFFF00"/>
      <name val="ＭＳ ゴシック"/>
      <family val="3"/>
      <charset val="128"/>
    </font>
    <font>
      <b/>
      <sz val="10"/>
      <color rgb="FFFFFF00"/>
      <name val="ＭＳ ゴシック"/>
      <family val="3"/>
      <charset val="128"/>
    </font>
    <font>
      <sz val="10"/>
      <color theme="0" tint="-0.34998626667073579"/>
      <name val="ＭＳ ゴシック"/>
      <family val="3"/>
      <charset val="128"/>
    </font>
    <font>
      <sz val="12"/>
      <name val="BIZ UDPゴシック"/>
      <family val="3"/>
      <charset val="128"/>
    </font>
    <font>
      <b/>
      <sz val="16"/>
      <name val="BIZ UDPゴシック"/>
      <family val="3"/>
      <charset val="128"/>
    </font>
    <font>
      <b/>
      <sz val="14"/>
      <name val="BIZ UDPゴシック"/>
      <family val="3"/>
      <charset val="128"/>
    </font>
    <font>
      <u/>
      <sz val="12"/>
      <name val="BIZ UDPゴシック"/>
      <family val="3"/>
      <charset val="128"/>
    </font>
    <font>
      <sz val="11"/>
      <name val="BIZ UDPゴシック"/>
      <family val="3"/>
      <charset val="128"/>
    </font>
    <font>
      <sz val="11"/>
      <color indexed="8"/>
      <name val="ＭＳ Ｐゴシック"/>
      <family val="3"/>
      <charset val="128"/>
    </font>
    <font>
      <sz val="10"/>
      <name val="BIZ UDPゴシック"/>
      <family val="3"/>
      <charset val="128"/>
    </font>
    <font>
      <sz val="10"/>
      <name val="Segoe UI Symbol"/>
      <family val="2"/>
    </font>
    <font>
      <b/>
      <sz val="9"/>
      <color indexed="81"/>
      <name val="MS P ゴシック"/>
      <family val="3"/>
      <charset val="128"/>
    </font>
    <font>
      <sz val="9"/>
      <name val="BIZ UDPゴシック"/>
      <family val="3"/>
      <charset val="128"/>
    </font>
  </fonts>
  <fills count="18">
    <fill>
      <patternFill patternType="none"/>
    </fill>
    <fill>
      <patternFill patternType="gray125"/>
    </fill>
    <fill>
      <patternFill patternType="solid">
        <fgColor theme="8" tint="0.79998168889431442"/>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rgb="FF00B050"/>
        <bgColor indexed="64"/>
      </patternFill>
    </fill>
    <fill>
      <patternFill patternType="solid">
        <fgColor rgb="FF00B0F0"/>
        <bgColor indexed="64"/>
      </patternFill>
    </fill>
    <fill>
      <patternFill patternType="solid">
        <fgColor rgb="FF0070C0"/>
        <bgColor indexed="64"/>
      </patternFill>
    </fill>
    <fill>
      <patternFill patternType="solid">
        <fgColor rgb="FFDBE5F1"/>
        <bgColor rgb="FFDBE5F1"/>
      </patternFill>
    </fill>
    <fill>
      <patternFill patternType="solid">
        <fgColor rgb="FFFFD5FF"/>
        <bgColor rgb="FFFFD5FF"/>
      </patternFill>
    </fill>
    <fill>
      <patternFill patternType="solid">
        <fgColor rgb="FFFFFF00"/>
        <bgColor rgb="FFFFFF00"/>
      </patternFill>
    </fill>
    <fill>
      <patternFill patternType="solid">
        <fgColor rgb="FFCCC0D9"/>
        <bgColor rgb="FFCCC0D9"/>
      </patternFill>
    </fill>
    <fill>
      <patternFill patternType="solid">
        <fgColor rgb="FFCCFF99"/>
        <bgColor rgb="FFCCFF99"/>
      </patternFill>
    </fill>
    <fill>
      <patternFill patternType="solid">
        <fgColor theme="7" tint="0.79998168889431442"/>
        <bgColor indexed="64"/>
      </patternFill>
    </fill>
    <fill>
      <patternFill patternType="solid">
        <fgColor rgb="FFCCFFFF"/>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hair">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hair">
        <color rgb="FF000000"/>
      </right>
      <top style="thin">
        <color rgb="FF000000"/>
      </top>
      <bottom/>
      <diagonal/>
    </border>
    <border>
      <left style="hair">
        <color rgb="FF000000"/>
      </left>
      <right style="thin">
        <color rgb="FF000000"/>
      </right>
      <top style="thin">
        <color rgb="FF000000"/>
      </top>
      <bottom/>
      <diagonal/>
    </border>
    <border>
      <left style="thin">
        <color rgb="FF000000"/>
      </left>
      <right style="hair">
        <color rgb="FF000000"/>
      </right>
      <top/>
      <bottom/>
      <diagonal/>
    </border>
    <border>
      <left style="hair">
        <color rgb="FF000000"/>
      </left>
      <right style="thin">
        <color rgb="FF000000"/>
      </right>
      <top/>
      <bottom/>
      <diagonal/>
    </border>
    <border>
      <left style="thin">
        <color rgb="FF000000"/>
      </left>
      <right style="hair">
        <color rgb="FF000000"/>
      </right>
      <top/>
      <bottom style="thin">
        <color rgb="FF000000"/>
      </bottom>
      <diagonal/>
    </border>
    <border>
      <left style="hair">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style="thin">
        <color rgb="FF000000"/>
      </left>
      <right/>
      <top/>
      <bottom style="thin">
        <color rgb="FF000000"/>
      </bottom>
      <diagonal/>
    </border>
    <border>
      <left style="hair">
        <color rgb="FF000000"/>
      </left>
      <right style="thin">
        <color rgb="FF000000"/>
      </right>
      <top style="thin">
        <color rgb="FF000000"/>
      </top>
      <bottom style="thin">
        <color rgb="FF000000"/>
      </bottom>
      <diagonal/>
    </border>
    <border>
      <left/>
      <right style="thin">
        <color rgb="FF000000"/>
      </right>
      <top style="thin">
        <color rgb="FF000000"/>
      </top>
      <bottom style="thin">
        <color indexed="64"/>
      </bottom>
      <diagonal/>
    </border>
    <border>
      <left style="thin">
        <color indexed="64"/>
      </left>
      <right style="thin">
        <color indexed="64"/>
      </right>
      <top/>
      <bottom style="double">
        <color indexed="64"/>
      </bottom>
      <diagonal/>
    </border>
    <border>
      <left/>
      <right style="thin">
        <color rgb="FF000000"/>
      </right>
      <top style="thin">
        <color rgb="FF000000"/>
      </top>
      <bottom/>
      <diagonal/>
    </border>
    <border>
      <left style="thin">
        <color rgb="FF000000"/>
      </left>
      <right/>
      <top style="thin">
        <color rgb="FF000000"/>
      </top>
      <bottom/>
      <diagonal/>
    </border>
    <border>
      <left/>
      <right style="thin">
        <color indexed="64"/>
      </right>
      <top/>
      <bottom style="double">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0">
    <xf numFmtId="0" fontId="0" fillId="0" borderId="0"/>
    <xf numFmtId="38" fontId="2" fillId="0" borderId="0" applyFont="0" applyFill="0" applyBorder="0" applyAlignment="0" applyProtection="0"/>
    <xf numFmtId="0" fontId="11" fillId="0" borderId="0"/>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0" fontId="2" fillId="0" borderId="0">
      <alignment vertical="center"/>
    </xf>
    <xf numFmtId="0" fontId="9" fillId="0" borderId="0"/>
    <xf numFmtId="0" fontId="33" fillId="0" borderId="0">
      <alignment vertical="center"/>
    </xf>
  </cellStyleXfs>
  <cellXfs count="455">
    <xf numFmtId="0" fontId="0" fillId="0" borderId="0" xfId="0"/>
    <xf numFmtId="0" fontId="4" fillId="0" borderId="0" xfId="0" applyFont="1" applyAlignment="1">
      <alignment vertical="center"/>
    </xf>
    <xf numFmtId="0" fontId="4" fillId="0" borderId="0"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2" xfId="0" applyFont="1" applyBorder="1" applyAlignment="1">
      <alignment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vertical="center"/>
    </xf>
    <xf numFmtId="0" fontId="4" fillId="0" borderId="2" xfId="0" applyFont="1" applyBorder="1" applyAlignment="1">
      <alignment horizontal="right" vertical="center"/>
    </xf>
    <xf numFmtId="0" fontId="4" fillId="0" borderId="4" xfId="0" applyFont="1" applyBorder="1" applyAlignment="1">
      <alignment horizontal="right" vertical="center"/>
    </xf>
    <xf numFmtId="176" fontId="4" fillId="0" borderId="2" xfId="0" applyNumberFormat="1" applyFont="1" applyBorder="1" applyAlignment="1">
      <alignment vertical="center"/>
    </xf>
    <xf numFmtId="176" fontId="4" fillId="0" borderId="4" xfId="0" applyNumberFormat="1" applyFont="1" applyBorder="1" applyAlignment="1">
      <alignment vertical="center"/>
    </xf>
    <xf numFmtId="176" fontId="4" fillId="2" borderId="2" xfId="0" applyNumberFormat="1" applyFont="1" applyFill="1" applyBorder="1" applyAlignment="1">
      <alignment vertical="center"/>
    </xf>
    <xf numFmtId="176" fontId="4" fillId="2" borderId="4" xfId="0" applyNumberFormat="1" applyFont="1" applyFill="1" applyBorder="1" applyAlignment="1">
      <alignment vertical="center"/>
    </xf>
    <xf numFmtId="176" fontId="4" fillId="0" borderId="7" xfId="0" applyNumberFormat="1" applyFont="1" applyBorder="1" applyAlignment="1">
      <alignment vertical="center"/>
    </xf>
    <xf numFmtId="176" fontId="4" fillId="0" borderId="6" xfId="0" applyNumberFormat="1" applyFont="1" applyBorder="1" applyAlignment="1">
      <alignment vertical="center"/>
    </xf>
    <xf numFmtId="0" fontId="5" fillId="0" borderId="0" xfId="0" applyFont="1" applyAlignment="1">
      <alignment vertical="center"/>
    </xf>
    <xf numFmtId="0" fontId="5" fillId="2" borderId="0" xfId="0" applyFont="1" applyFill="1" applyAlignment="1">
      <alignment vertical="center"/>
    </xf>
    <xf numFmtId="0" fontId="5" fillId="2" borderId="0" xfId="0" applyFont="1" applyFill="1" applyAlignment="1">
      <alignment horizontal="right" vertical="center"/>
    </xf>
    <xf numFmtId="0" fontId="5" fillId="0" borderId="0" xfId="0" applyFont="1" applyFill="1" applyAlignment="1">
      <alignment vertical="center"/>
    </xf>
    <xf numFmtId="0" fontId="5" fillId="0" borderId="0" xfId="0" applyFont="1" applyAlignment="1">
      <alignment horizontal="centerContinuous" vertical="center"/>
    </xf>
    <xf numFmtId="0" fontId="6" fillId="0" borderId="0" xfId="0" applyFont="1" applyAlignment="1">
      <alignment vertical="center"/>
    </xf>
    <xf numFmtId="0" fontId="5" fillId="0" borderId="0" xfId="0" applyFont="1" applyAlignment="1">
      <alignment horizontal="left" vertical="center" indent="1"/>
    </xf>
    <xf numFmtId="0" fontId="5" fillId="0" borderId="0" xfId="0" applyFont="1" applyBorder="1" applyAlignment="1">
      <alignment vertical="center"/>
    </xf>
    <xf numFmtId="0" fontId="7" fillId="0" borderId="0" xfId="0" applyFont="1" applyAlignment="1">
      <alignment vertical="center" wrapText="1"/>
    </xf>
    <xf numFmtId="0" fontId="8" fillId="0" borderId="0" xfId="0" applyFont="1" applyAlignment="1">
      <alignment vertical="center" wrapText="1"/>
    </xf>
    <xf numFmtId="0" fontId="8" fillId="0" borderId="1" xfId="0" applyFont="1" applyBorder="1" applyAlignment="1">
      <alignment vertical="center" wrapText="1"/>
    </xf>
    <xf numFmtId="0" fontId="8" fillId="3" borderId="5" xfId="0" applyFont="1" applyFill="1" applyBorder="1" applyAlignment="1">
      <alignment vertical="center" wrapText="1"/>
    </xf>
    <xf numFmtId="0" fontId="8" fillId="4" borderId="5" xfId="0" applyFont="1" applyFill="1" applyBorder="1" applyAlignment="1">
      <alignment vertical="center" wrapText="1"/>
    </xf>
    <xf numFmtId="0" fontId="8" fillId="5" borderId="5" xfId="0" applyFont="1" applyFill="1" applyBorder="1" applyAlignment="1">
      <alignment vertical="center" wrapText="1"/>
    </xf>
    <xf numFmtId="0" fontId="8" fillId="6" borderId="1" xfId="0" applyFont="1" applyFill="1" applyBorder="1" applyAlignment="1">
      <alignment vertical="center" wrapText="1"/>
    </xf>
    <xf numFmtId="0" fontId="8" fillId="7" borderId="1" xfId="0" applyFont="1" applyFill="1" applyBorder="1" applyAlignment="1">
      <alignment vertical="center" wrapText="1"/>
    </xf>
    <xf numFmtId="0" fontId="8" fillId="8" borderId="1" xfId="0" applyFont="1" applyFill="1" applyBorder="1" applyAlignment="1">
      <alignment vertical="center" wrapText="1"/>
    </xf>
    <xf numFmtId="0" fontId="8" fillId="9" borderId="1" xfId="0" applyFont="1" applyFill="1" applyBorder="1" applyAlignment="1">
      <alignment vertical="center" wrapText="1"/>
    </xf>
    <xf numFmtId="0" fontId="8" fillId="0" borderId="8" xfId="0" applyFont="1" applyBorder="1" applyAlignment="1">
      <alignment vertical="center" wrapText="1"/>
    </xf>
    <xf numFmtId="0" fontId="8" fillId="3" borderId="1" xfId="0" applyFont="1" applyFill="1" applyBorder="1" applyAlignment="1">
      <alignment vertical="center" wrapText="1"/>
    </xf>
    <xf numFmtId="0" fontId="8" fillId="4" borderId="1" xfId="0" applyFont="1" applyFill="1" applyBorder="1" applyAlignment="1">
      <alignment vertical="center" wrapText="1"/>
    </xf>
    <xf numFmtId="0" fontId="8" fillId="5" borderId="1" xfId="0" applyFont="1" applyFill="1" applyBorder="1" applyAlignment="1">
      <alignment vertical="center" wrapText="1"/>
    </xf>
    <xf numFmtId="0" fontId="8" fillId="0" borderId="9" xfId="0" applyFont="1" applyBorder="1" applyAlignment="1">
      <alignment vertical="center" wrapText="1"/>
    </xf>
    <xf numFmtId="0" fontId="8" fillId="0" borderId="10" xfId="0" applyFont="1" applyBorder="1" applyAlignment="1">
      <alignment vertical="center" wrapText="1"/>
    </xf>
    <xf numFmtId="0" fontId="8" fillId="0" borderId="11" xfId="0" applyFont="1" applyBorder="1" applyAlignment="1">
      <alignment vertical="center" wrapText="1"/>
    </xf>
    <xf numFmtId="0" fontId="8" fillId="0" borderId="0" xfId="0" applyFont="1" applyBorder="1" applyAlignment="1">
      <alignment vertical="center" wrapText="1"/>
    </xf>
    <xf numFmtId="0" fontId="8" fillId="0" borderId="0" xfId="0" applyFont="1" applyFill="1" applyBorder="1" applyAlignment="1">
      <alignment vertical="center" wrapText="1"/>
    </xf>
    <xf numFmtId="0" fontId="8" fillId="0" borderId="12" xfId="0" applyFont="1" applyBorder="1" applyAlignment="1">
      <alignment vertical="center" wrapText="1"/>
    </xf>
    <xf numFmtId="0" fontId="8" fillId="0" borderId="13" xfId="0" applyFont="1" applyBorder="1" applyAlignment="1">
      <alignment vertical="center" wrapText="1"/>
    </xf>
    <xf numFmtId="0" fontId="8" fillId="0" borderId="0" xfId="0" applyFont="1" applyAlignment="1">
      <alignment vertical="center"/>
    </xf>
    <xf numFmtId="0" fontId="8" fillId="10" borderId="1" xfId="0" applyFont="1" applyFill="1" applyBorder="1" applyAlignment="1">
      <alignment vertical="center" wrapText="1"/>
    </xf>
    <xf numFmtId="0" fontId="7" fillId="0" borderId="0" xfId="0" applyFont="1" applyAlignment="1">
      <alignment vertical="center"/>
    </xf>
    <xf numFmtId="0" fontId="8" fillId="3" borderId="6" xfId="0" applyFont="1" applyFill="1" applyBorder="1" applyAlignment="1">
      <alignment vertical="center" wrapText="1"/>
    </xf>
    <xf numFmtId="0" fontId="8" fillId="4" borderId="6" xfId="0" applyFont="1" applyFill="1" applyBorder="1" applyAlignment="1">
      <alignment vertical="center" wrapText="1"/>
    </xf>
    <xf numFmtId="0" fontId="8" fillId="4" borderId="4" xfId="0" applyFont="1" applyFill="1" applyBorder="1" applyAlignment="1">
      <alignment vertical="center" wrapText="1"/>
    </xf>
    <xf numFmtId="0" fontId="8" fillId="0" borderId="0" xfId="0" applyFont="1" applyFill="1" applyAlignment="1">
      <alignment vertical="center"/>
    </xf>
    <xf numFmtId="0" fontId="8" fillId="9" borderId="5" xfId="0" applyFont="1" applyFill="1" applyBorder="1" applyAlignment="1">
      <alignment vertical="center" wrapText="1"/>
    </xf>
    <xf numFmtId="0" fontId="8" fillId="9" borderId="6" xfId="0" applyFont="1" applyFill="1" applyBorder="1" applyAlignment="1">
      <alignment vertical="center" wrapText="1"/>
    </xf>
    <xf numFmtId="0" fontId="8" fillId="9" borderId="4" xfId="0" applyFont="1" applyFill="1" applyBorder="1" applyAlignment="1">
      <alignment vertical="center" wrapText="1"/>
    </xf>
    <xf numFmtId="0" fontId="8" fillId="0" borderId="0" xfId="0" applyFont="1" applyBorder="1" applyAlignment="1">
      <alignment vertical="center"/>
    </xf>
    <xf numFmtId="12" fontId="8" fillId="0" borderId="1" xfId="0" applyNumberFormat="1" applyFont="1" applyBorder="1" applyAlignment="1">
      <alignment horizontal="center" vertical="center" wrapText="1"/>
    </xf>
    <xf numFmtId="0" fontId="8" fillId="0" borderId="4" xfId="0" applyFont="1" applyBorder="1" applyAlignment="1">
      <alignment vertical="center" wrapText="1"/>
    </xf>
    <xf numFmtId="0" fontId="8" fillId="0" borderId="1" xfId="0" applyFont="1" applyBorder="1" applyAlignment="1">
      <alignment horizontal="center" vertical="center" wrapText="1"/>
    </xf>
    <xf numFmtId="0" fontId="8" fillId="0" borderId="0" xfId="0" applyFont="1" applyFill="1" applyAlignment="1">
      <alignment vertical="center" wrapText="1"/>
    </xf>
    <xf numFmtId="0" fontId="8" fillId="0" borderId="6" xfId="0" applyFont="1" applyBorder="1" applyAlignment="1">
      <alignment vertical="center" wrapText="1"/>
    </xf>
    <xf numFmtId="0" fontId="8" fillId="10" borderId="5" xfId="0" applyFont="1" applyFill="1" applyBorder="1" applyAlignment="1">
      <alignment vertical="center" wrapText="1"/>
    </xf>
    <xf numFmtId="0" fontId="8" fillId="0" borderId="0" xfId="0" applyFont="1" applyFill="1" applyAlignment="1">
      <alignment horizontal="centerContinuous" vertical="center"/>
    </xf>
    <xf numFmtId="0" fontId="8" fillId="0" borderId="0" xfId="0" applyFont="1" applyFill="1" applyBorder="1" applyAlignment="1">
      <alignment vertical="center"/>
    </xf>
    <xf numFmtId="0" fontId="8" fillId="2" borderId="0" xfId="0" applyFont="1" applyFill="1" applyBorder="1" applyAlignment="1">
      <alignment horizontal="right"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0" xfId="0" applyFont="1" applyFill="1"/>
    <xf numFmtId="0" fontId="8" fillId="2" borderId="1" xfId="0" applyFont="1" applyFill="1" applyBorder="1" applyAlignment="1">
      <alignment vertical="center" wrapText="1" shrinkToFit="1"/>
    </xf>
    <xf numFmtId="0" fontId="8" fillId="2" borderId="1" xfId="0" applyFont="1" applyFill="1" applyBorder="1" applyAlignment="1">
      <alignment vertical="center" wrapText="1"/>
    </xf>
    <xf numFmtId="0" fontId="8" fillId="2" borderId="6" xfId="0" applyFont="1" applyFill="1" applyBorder="1" applyAlignment="1">
      <alignment vertical="center" wrapText="1"/>
    </xf>
    <xf numFmtId="0" fontId="8" fillId="2" borderId="6" xfId="0" applyFont="1" applyFill="1" applyBorder="1" applyAlignment="1">
      <alignment vertical="center" wrapText="1" shrinkToFit="1"/>
    </xf>
    <xf numFmtId="0" fontId="8" fillId="0" borderId="5" xfId="0" applyFont="1" applyFill="1" applyBorder="1" applyAlignment="1">
      <alignment horizontal="center" vertical="center"/>
    </xf>
    <xf numFmtId="0" fontId="8" fillId="0" borderId="5" xfId="0" applyFont="1" applyFill="1" applyBorder="1" applyAlignment="1">
      <alignment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6" xfId="0" applyFont="1" applyFill="1" applyBorder="1" applyAlignment="1">
      <alignment horizontal="right" vertical="center"/>
    </xf>
    <xf numFmtId="0" fontId="8" fillId="0" borderId="5" xfId="0" applyFont="1" applyFill="1" applyBorder="1" applyAlignment="1">
      <alignment vertical="center"/>
    </xf>
    <xf numFmtId="0" fontId="8" fillId="0" borderId="3" xfId="0" applyFont="1" applyFill="1" applyBorder="1" applyAlignment="1">
      <alignment vertical="center"/>
    </xf>
    <xf numFmtId="0" fontId="8" fillId="0" borderId="3" xfId="0" applyFont="1" applyFill="1" applyBorder="1" applyAlignment="1">
      <alignment horizontal="right" vertical="center"/>
    </xf>
    <xf numFmtId="0" fontId="8" fillId="0" borderId="6" xfId="0" applyFont="1" applyFill="1" applyBorder="1" applyAlignment="1">
      <alignment vertical="center" wrapText="1"/>
    </xf>
    <xf numFmtId="0" fontId="8" fillId="0" borderId="7" xfId="0" applyFont="1" applyFill="1" applyBorder="1" applyAlignment="1">
      <alignment vertical="center" wrapText="1"/>
    </xf>
    <xf numFmtId="3" fontId="8" fillId="0" borderId="6" xfId="0" applyNumberFormat="1" applyFont="1" applyFill="1" applyBorder="1" applyAlignment="1">
      <alignment vertical="center"/>
    </xf>
    <xf numFmtId="0" fontId="8" fillId="0" borderId="1" xfId="0" applyFont="1" applyFill="1" applyBorder="1" applyAlignment="1">
      <alignment vertical="center" wrapText="1"/>
    </xf>
    <xf numFmtId="178" fontId="8" fillId="0" borderId="1" xfId="0" applyNumberFormat="1" applyFont="1" applyFill="1" applyBorder="1" applyAlignment="1">
      <alignment vertical="center" wrapText="1"/>
    </xf>
    <xf numFmtId="178" fontId="8" fillId="0" borderId="7" xfId="0" applyNumberFormat="1" applyFont="1" applyFill="1" applyBorder="1" applyAlignment="1">
      <alignment vertical="center" wrapText="1"/>
    </xf>
    <xf numFmtId="178" fontId="8" fillId="0" borderId="14" xfId="0" applyNumberFormat="1" applyFont="1" applyFill="1" applyBorder="1" applyAlignment="1">
      <alignment vertical="center" wrapText="1"/>
    </xf>
    <xf numFmtId="38" fontId="8" fillId="0" borderId="12" xfId="1" applyFont="1" applyFill="1" applyBorder="1" applyAlignment="1">
      <alignment vertical="center"/>
    </xf>
    <xf numFmtId="38" fontId="8" fillId="0" borderId="13" xfId="1" applyFont="1" applyFill="1" applyBorder="1" applyAlignment="1">
      <alignment vertical="center"/>
    </xf>
    <xf numFmtId="38" fontId="8" fillId="0" borderId="1" xfId="1" applyFont="1" applyFill="1" applyBorder="1" applyAlignment="1">
      <alignment vertical="center"/>
    </xf>
    <xf numFmtId="38" fontId="8" fillId="0" borderId="16" xfId="1" applyFont="1" applyFill="1" applyBorder="1" applyAlignment="1">
      <alignment vertical="center"/>
    </xf>
    <xf numFmtId="38" fontId="8" fillId="0" borderId="15" xfId="1" applyFont="1" applyFill="1" applyBorder="1" applyAlignment="1">
      <alignment vertical="center"/>
    </xf>
    <xf numFmtId="38" fontId="8" fillId="0" borderId="14" xfId="1" applyFont="1" applyFill="1" applyBorder="1" applyAlignment="1">
      <alignment vertical="center"/>
    </xf>
    <xf numFmtId="38" fontId="8" fillId="0" borderId="9" xfId="1" applyFont="1" applyFill="1" applyBorder="1" applyAlignment="1">
      <alignment horizontal="center" vertical="center"/>
    </xf>
    <xf numFmtId="38" fontId="8" fillId="0" borderId="7" xfId="1" applyFont="1" applyFill="1" applyBorder="1" applyAlignment="1">
      <alignment vertical="center"/>
    </xf>
    <xf numFmtId="38" fontId="8" fillId="0" borderId="6" xfId="1" applyFont="1" applyFill="1" applyBorder="1" applyAlignment="1">
      <alignment vertical="center"/>
    </xf>
    <xf numFmtId="3" fontId="8" fillId="2" borderId="6" xfId="0" applyNumberFormat="1" applyFont="1" applyFill="1" applyBorder="1" applyAlignment="1">
      <alignment vertical="center" wrapText="1"/>
    </xf>
    <xf numFmtId="3" fontId="8" fillId="0" borderId="6" xfId="0" applyNumberFormat="1" applyFont="1" applyFill="1" applyBorder="1" applyAlignment="1">
      <alignment vertical="center" wrapText="1"/>
    </xf>
    <xf numFmtId="12" fontId="8" fillId="0" borderId="6" xfId="0" quotePrefix="1" applyNumberFormat="1" applyFont="1" applyFill="1" applyBorder="1" applyAlignment="1">
      <alignment horizontal="center" vertical="center" wrapText="1"/>
    </xf>
    <xf numFmtId="3" fontId="8" fillId="2" borderId="7" xfId="0" applyNumberFormat="1" applyFont="1" applyFill="1" applyBorder="1" applyAlignment="1">
      <alignment vertical="center" wrapText="1"/>
    </xf>
    <xf numFmtId="3" fontId="8" fillId="2" borderId="1" xfId="0" applyNumberFormat="1" applyFont="1" applyFill="1" applyBorder="1" applyAlignment="1">
      <alignment vertical="center" wrapText="1"/>
    </xf>
    <xf numFmtId="3" fontId="8" fillId="2" borderId="14" xfId="0" applyNumberFormat="1" applyFont="1" applyFill="1" applyBorder="1" applyAlignment="1">
      <alignment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vertical="center"/>
    </xf>
    <xf numFmtId="0" fontId="8" fillId="0" borderId="0" xfId="0" applyFont="1" applyFill="1" applyAlignment="1">
      <alignment wrapText="1"/>
    </xf>
    <xf numFmtId="3" fontId="8" fillId="0" borderId="7" xfId="0" applyNumberFormat="1" applyFont="1" applyFill="1" applyBorder="1" applyAlignment="1">
      <alignment vertical="center"/>
    </xf>
    <xf numFmtId="0" fontId="8" fillId="0" borderId="12" xfId="0" applyFont="1" applyFill="1" applyBorder="1" applyAlignment="1">
      <alignment vertical="center"/>
    </xf>
    <xf numFmtId="0" fontId="8" fillId="0" borderId="13" xfId="0" applyFont="1" applyFill="1" applyBorder="1" applyAlignment="1">
      <alignment vertical="center"/>
    </xf>
    <xf numFmtId="0" fontId="8" fillId="0" borderId="14" xfId="0" applyFont="1" applyFill="1" applyBorder="1" applyAlignment="1">
      <alignment vertical="center"/>
    </xf>
    <xf numFmtId="0" fontId="8" fillId="0" borderId="9" xfId="0" applyFont="1" applyFill="1" applyBorder="1" applyAlignment="1">
      <alignment horizontal="center" vertical="center"/>
    </xf>
    <xf numFmtId="179" fontId="8" fillId="0" borderId="7" xfId="0" applyNumberFormat="1" applyFont="1" applyFill="1" applyBorder="1" applyAlignment="1">
      <alignment vertical="center" wrapText="1"/>
    </xf>
    <xf numFmtId="3" fontId="8" fillId="0" borderId="7" xfId="0" applyNumberFormat="1" applyFont="1" applyFill="1" applyBorder="1" applyAlignment="1">
      <alignment vertical="center" wrapText="1"/>
    </xf>
    <xf numFmtId="0" fontId="8" fillId="0" borderId="6" xfId="0" applyFont="1" applyFill="1" applyBorder="1" applyAlignment="1">
      <alignment horizontal="right" vertical="center" wrapText="1"/>
    </xf>
    <xf numFmtId="0" fontId="8" fillId="2" borderId="7" xfId="0" applyFont="1" applyFill="1" applyBorder="1" applyAlignment="1">
      <alignment vertical="center" wrapText="1"/>
    </xf>
    <xf numFmtId="38" fontId="8" fillId="0" borderId="17" xfId="1" applyFont="1" applyFill="1" applyBorder="1" applyAlignment="1">
      <alignment vertical="center"/>
    </xf>
    <xf numFmtId="38" fontId="8" fillId="0" borderId="3" xfId="1" applyFont="1" applyFill="1" applyBorder="1" applyAlignment="1">
      <alignment vertical="center"/>
    </xf>
    <xf numFmtId="38" fontId="8" fillId="0" borderId="5" xfId="1" applyFont="1" applyFill="1" applyBorder="1" applyAlignment="1">
      <alignment vertical="center"/>
    </xf>
    <xf numFmtId="0" fontId="8" fillId="0" borderId="17" xfId="0" applyFont="1" applyFill="1" applyBorder="1" applyAlignment="1">
      <alignment vertical="center"/>
    </xf>
    <xf numFmtId="0" fontId="5" fillId="0" borderId="0" xfId="0" applyFont="1" applyAlignment="1">
      <alignment vertical="center" wrapText="1"/>
    </xf>
    <xf numFmtId="0" fontId="5" fillId="0" borderId="0" xfId="0" applyFont="1" applyAlignment="1">
      <alignment horizontal="center" vertical="center"/>
    </xf>
    <xf numFmtId="0" fontId="5" fillId="0" borderId="0" xfId="0" applyFont="1" applyBorder="1" applyAlignment="1">
      <alignment horizontal="right" vertical="center"/>
    </xf>
    <xf numFmtId="0" fontId="8" fillId="0" borderId="14" xfId="0" applyFont="1" applyFill="1" applyBorder="1" applyAlignment="1">
      <alignment vertical="center" wrapText="1"/>
    </xf>
    <xf numFmtId="3" fontId="8" fillId="0" borderId="9" xfId="0" applyNumberFormat="1" applyFont="1" applyFill="1" applyBorder="1" applyAlignment="1">
      <alignment vertical="center" wrapText="1"/>
    </xf>
    <xf numFmtId="0" fontId="8" fillId="0" borderId="6" xfId="0" applyFont="1" applyFill="1" applyBorder="1" applyAlignment="1">
      <alignment vertical="center"/>
    </xf>
    <xf numFmtId="3" fontId="8" fillId="0" borderId="9" xfId="0" applyNumberFormat="1" applyFont="1" applyFill="1" applyBorder="1" applyAlignment="1">
      <alignment vertical="center"/>
    </xf>
    <xf numFmtId="0" fontId="5" fillId="0" borderId="0" xfId="0" applyFont="1" applyAlignment="1">
      <alignment horizontal="right" vertical="center"/>
    </xf>
    <xf numFmtId="178" fontId="8" fillId="0" borderId="6" xfId="0" applyNumberFormat="1" applyFont="1" applyFill="1" applyBorder="1" applyAlignment="1">
      <alignment vertical="center" wrapText="1"/>
    </xf>
    <xf numFmtId="177" fontId="5" fillId="0" borderId="0" xfId="0" applyNumberFormat="1" applyFont="1" applyFill="1" applyBorder="1" applyAlignment="1">
      <alignment horizontal="left" vertical="center"/>
    </xf>
    <xf numFmtId="0" fontId="4" fillId="0" borderId="0" xfId="0" applyFont="1" applyFill="1" applyAlignment="1">
      <alignment vertical="center"/>
    </xf>
    <xf numFmtId="0" fontId="0" fillId="0" borderId="18" xfId="0" applyFont="1" applyBorder="1" applyAlignment="1">
      <alignment horizontal="center" vertical="center" wrapText="1"/>
    </xf>
    <xf numFmtId="0" fontId="0" fillId="0" borderId="18" xfId="0" applyFont="1" applyFill="1" applyBorder="1" applyAlignment="1">
      <alignment horizontal="center" vertical="center" wrapText="1"/>
    </xf>
    <xf numFmtId="0" fontId="0" fillId="0" borderId="22" xfId="0" applyFont="1" applyBorder="1" applyAlignment="1">
      <alignment horizontal="left" vertical="top" wrapText="1"/>
    </xf>
    <xf numFmtId="0" fontId="0" fillId="0" borderId="22" xfId="0" applyFont="1" applyBorder="1" applyAlignment="1">
      <alignment horizontal="left" vertical="center" wrapText="1"/>
    </xf>
    <xf numFmtId="0" fontId="0" fillId="0" borderId="22" xfId="0" applyFont="1" applyFill="1" applyBorder="1" applyAlignment="1">
      <alignment horizontal="left" vertical="center" wrapText="1"/>
    </xf>
    <xf numFmtId="0" fontId="0" fillId="0" borderId="18" xfId="0" applyFont="1" applyBorder="1" applyAlignment="1">
      <alignment vertical="center" wrapText="1"/>
    </xf>
    <xf numFmtId="0" fontId="0" fillId="0" borderId="24" xfId="0" applyFont="1" applyBorder="1" applyAlignment="1">
      <alignment horizontal="left" vertical="top" wrapText="1"/>
    </xf>
    <xf numFmtId="0" fontId="0" fillId="0" borderId="25" xfId="0" applyFont="1" applyBorder="1" applyAlignment="1">
      <alignment horizontal="left" vertical="center" wrapText="1"/>
    </xf>
    <xf numFmtId="0" fontId="0" fillId="0" borderId="25" xfId="0" applyFont="1" applyFill="1" applyBorder="1" applyAlignment="1">
      <alignment horizontal="left" vertical="center" wrapText="1"/>
    </xf>
    <xf numFmtId="0" fontId="0" fillId="0" borderId="18" xfId="0" applyFont="1" applyFill="1" applyBorder="1" applyAlignment="1">
      <alignment horizontal="left" vertical="center" wrapText="1"/>
    </xf>
    <xf numFmtId="0" fontId="0" fillId="0" borderId="24" xfId="0" applyFont="1" applyBorder="1" applyAlignment="1">
      <alignment horizontal="left" vertical="center" wrapText="1"/>
    </xf>
    <xf numFmtId="0" fontId="0" fillId="0" borderId="18" xfId="0" applyFont="1" applyBorder="1" applyAlignment="1">
      <alignment horizontal="left" vertical="center" wrapText="1"/>
    </xf>
    <xf numFmtId="0" fontId="0" fillId="0" borderId="25" xfId="0" applyFont="1" applyBorder="1" applyAlignment="1">
      <alignment horizontal="left" vertical="top" wrapText="1"/>
    </xf>
    <xf numFmtId="0" fontId="0" fillId="0" borderId="18" xfId="0" applyFont="1" applyBorder="1" applyAlignment="1">
      <alignment horizontal="left" vertical="top" wrapText="1"/>
    </xf>
    <xf numFmtId="0" fontId="0" fillId="0" borderId="22" xfId="0" applyFont="1" applyBorder="1" applyAlignment="1">
      <alignment vertical="center" wrapText="1"/>
    </xf>
    <xf numFmtId="0" fontId="11" fillId="0" borderId="21" xfId="0" applyFont="1" applyBorder="1" applyAlignment="1">
      <alignment horizontal="center" vertical="center" wrapText="1"/>
    </xf>
    <xf numFmtId="0" fontId="13" fillId="0" borderId="0" xfId="2" applyFont="1"/>
    <xf numFmtId="0" fontId="14" fillId="0" borderId="0" xfId="2" applyFont="1"/>
    <xf numFmtId="0" fontId="11" fillId="0" borderId="0" xfId="2" applyFont="1" applyAlignment="1"/>
    <xf numFmtId="0" fontId="14" fillId="0" borderId="0" xfId="2" applyFont="1" applyAlignment="1">
      <alignment vertical="center"/>
    </xf>
    <xf numFmtId="0" fontId="14" fillId="15" borderId="18" xfId="2" applyFont="1" applyFill="1" applyBorder="1" applyAlignment="1">
      <alignment horizontal="center" vertical="center"/>
    </xf>
    <xf numFmtId="0" fontId="18" fillId="0" borderId="0" xfId="2" applyFont="1"/>
    <xf numFmtId="0" fontId="11" fillId="0" borderId="0" xfId="2" applyFont="1"/>
    <xf numFmtId="20" fontId="11" fillId="0" borderId="0" xfId="2" applyNumberFormat="1" applyFont="1"/>
    <xf numFmtId="0" fontId="19" fillId="0" borderId="0" xfId="0" applyFont="1" applyFill="1" applyAlignment="1">
      <alignment vertical="center"/>
    </xf>
    <xf numFmtId="0" fontId="0" fillId="0" borderId="0" xfId="0" applyAlignment="1">
      <alignment wrapText="1"/>
    </xf>
    <xf numFmtId="0" fontId="0" fillId="0" borderId="33" xfId="0" applyFont="1" applyBorder="1" applyAlignment="1">
      <alignment horizontal="left" vertical="top" wrapText="1"/>
    </xf>
    <xf numFmtId="0" fontId="0" fillId="0" borderId="34" xfId="0" applyFont="1" applyBorder="1" applyAlignment="1">
      <alignment horizontal="left" vertical="top" wrapText="1"/>
    </xf>
    <xf numFmtId="0" fontId="21" fillId="0" borderId="18" xfId="0" applyFont="1" applyBorder="1" applyAlignment="1">
      <alignment horizontal="center" vertical="center" wrapText="1"/>
    </xf>
    <xf numFmtId="0" fontId="21" fillId="0" borderId="22" xfId="0" applyFont="1" applyBorder="1" applyAlignment="1">
      <alignment horizontal="left" vertical="center" wrapText="1"/>
    </xf>
    <xf numFmtId="0" fontId="21" fillId="0" borderId="25" xfId="0" applyFont="1" applyBorder="1" applyAlignment="1">
      <alignment horizontal="left" vertical="center" wrapText="1"/>
    </xf>
    <xf numFmtId="0" fontId="21" fillId="0" borderId="24" xfId="0" applyFont="1" applyBorder="1" applyAlignment="1">
      <alignment horizontal="left" vertical="center" wrapText="1"/>
    </xf>
    <xf numFmtId="0" fontId="21" fillId="0" borderId="18" xfId="0" applyFont="1" applyBorder="1" applyAlignment="1">
      <alignment horizontal="left" vertical="center" wrapText="1"/>
    </xf>
    <xf numFmtId="0" fontId="21" fillId="0" borderId="0" xfId="0" applyFont="1"/>
    <xf numFmtId="0" fontId="20" fillId="0" borderId="1" xfId="0" applyFont="1" applyFill="1" applyBorder="1" applyAlignment="1">
      <alignment vertical="center" wrapText="1"/>
    </xf>
    <xf numFmtId="0" fontId="22" fillId="0" borderId="0" xfId="0" applyFont="1" applyBorder="1" applyAlignment="1">
      <alignment horizontal="center" vertical="center" wrapText="1"/>
    </xf>
    <xf numFmtId="0" fontId="21" fillId="0" borderId="35" xfId="0" applyFont="1" applyBorder="1" applyAlignment="1">
      <alignment vertical="center" wrapText="1"/>
    </xf>
    <xf numFmtId="0" fontId="8" fillId="0" borderId="1" xfId="0" applyFont="1" applyFill="1" applyBorder="1" applyAlignment="1">
      <alignment vertical="center"/>
    </xf>
    <xf numFmtId="0" fontId="20" fillId="0" borderId="1" xfId="0" applyFont="1" applyFill="1" applyBorder="1" applyAlignment="1">
      <alignment horizontal="center" vertical="center" wrapText="1"/>
    </xf>
    <xf numFmtId="0" fontId="8" fillId="0" borderId="0" xfId="0" applyFont="1" applyFill="1" applyAlignment="1">
      <alignment horizontal="center" vertical="center" wrapText="1"/>
    </xf>
    <xf numFmtId="0" fontId="0" fillId="0" borderId="0" xfId="0" applyAlignment="1">
      <alignment vertical="center"/>
    </xf>
    <xf numFmtId="0" fontId="13" fillId="0" borderId="0" xfId="0" applyFont="1"/>
    <xf numFmtId="0" fontId="14" fillId="0" borderId="0" xfId="0" applyFont="1"/>
    <xf numFmtId="0" fontId="14" fillId="11" borderId="18" xfId="2" applyFont="1" applyFill="1" applyBorder="1" applyAlignment="1">
      <alignment horizontal="center" vertical="center"/>
    </xf>
    <xf numFmtId="0" fontId="14" fillId="12" borderId="18" xfId="2" applyFont="1" applyFill="1" applyBorder="1" applyAlignment="1">
      <alignment horizontal="center" vertical="center"/>
    </xf>
    <xf numFmtId="0" fontId="14" fillId="13" borderId="18" xfId="2" applyFont="1" applyFill="1" applyBorder="1" applyAlignment="1">
      <alignment horizontal="center" vertical="center"/>
    </xf>
    <xf numFmtId="0" fontId="14" fillId="0" borderId="0" xfId="2" applyFont="1" applyAlignment="1">
      <alignment horizontal="center" vertical="center"/>
    </xf>
    <xf numFmtId="0" fontId="14" fillId="0" borderId="18" xfId="2" applyFont="1" applyFill="1" applyBorder="1" applyAlignment="1">
      <alignment horizontal="center" vertical="center"/>
    </xf>
    <xf numFmtId="0" fontId="14" fillId="0" borderId="22" xfId="2" applyFont="1" applyFill="1" applyBorder="1" applyAlignment="1">
      <alignment horizontal="center" vertical="center"/>
    </xf>
    <xf numFmtId="0" fontId="14" fillId="0" borderId="1" xfId="2" applyFont="1" applyFill="1" applyBorder="1" applyAlignment="1">
      <alignment horizontal="center" vertical="center"/>
    </xf>
    <xf numFmtId="0" fontId="14" fillId="11" borderId="19" xfId="2" applyFont="1" applyFill="1" applyBorder="1" applyAlignment="1">
      <alignment horizontal="center" vertical="center"/>
    </xf>
    <xf numFmtId="0" fontId="14" fillId="0" borderId="19" xfId="2" applyFont="1" applyFill="1" applyBorder="1" applyAlignment="1">
      <alignment horizontal="center" vertical="center"/>
    </xf>
    <xf numFmtId="0" fontId="14" fillId="0" borderId="37" xfId="2" applyFont="1" applyFill="1" applyBorder="1" applyAlignment="1">
      <alignment horizontal="center" vertical="center"/>
    </xf>
    <xf numFmtId="0" fontId="0" fillId="0" borderId="23" xfId="0" applyFont="1" applyFill="1" applyBorder="1" applyAlignment="1">
      <alignment horizontal="left" vertical="center" wrapText="1"/>
    </xf>
    <xf numFmtId="0" fontId="12" fillId="0" borderId="19" xfId="0" applyFont="1" applyFill="1" applyBorder="1" applyAlignment="1">
      <alignment horizontal="center" vertical="center" wrapText="1"/>
    </xf>
    <xf numFmtId="0" fontId="0" fillId="0" borderId="26" xfId="0" applyFont="1" applyFill="1" applyBorder="1" applyAlignment="1">
      <alignment horizontal="left" vertical="center" wrapText="1"/>
    </xf>
    <xf numFmtId="0" fontId="12" fillId="0" borderId="27" xfId="0" applyFont="1" applyFill="1" applyBorder="1" applyAlignment="1">
      <alignment horizontal="center" vertical="center" wrapText="1"/>
    </xf>
    <xf numFmtId="0" fontId="23" fillId="0" borderId="28" xfId="0" applyFont="1" applyFill="1" applyBorder="1" applyAlignment="1">
      <alignment horizontal="left" vertical="center" wrapText="1"/>
    </xf>
    <xf numFmtId="0" fontId="24" fillId="0" borderId="29" xfId="0" applyFont="1" applyFill="1" applyBorder="1" applyAlignment="1">
      <alignment horizontal="center" vertical="center" wrapText="1"/>
    </xf>
    <xf numFmtId="0" fontId="23" fillId="0" borderId="30" xfId="0" applyFont="1" applyFill="1" applyBorder="1" applyAlignment="1">
      <alignment horizontal="left" vertical="center" wrapText="1"/>
    </xf>
    <xf numFmtId="0" fontId="24" fillId="0" borderId="31" xfId="0" applyFont="1" applyFill="1" applyBorder="1" applyAlignment="1">
      <alignment horizontal="center" vertical="center" wrapText="1"/>
    </xf>
    <xf numFmtId="0" fontId="0" fillId="0" borderId="20" xfId="0" applyFont="1" applyFill="1" applyBorder="1" applyAlignment="1">
      <alignment horizontal="left" vertical="center" wrapText="1"/>
    </xf>
    <xf numFmtId="0" fontId="12" fillId="0" borderId="36" xfId="0" applyFont="1" applyFill="1" applyBorder="1" applyAlignment="1">
      <alignment horizontal="center" vertical="center" wrapText="1"/>
    </xf>
    <xf numFmtId="0" fontId="8" fillId="0" borderId="0" xfId="0" applyFont="1" applyFill="1" applyBorder="1" applyAlignment="1">
      <alignment horizontal="right" vertical="center"/>
    </xf>
    <xf numFmtId="0" fontId="8" fillId="0" borderId="0" xfId="0" applyFont="1" applyFill="1" applyBorder="1" applyAlignment="1">
      <alignment horizontal="center" vertical="center"/>
    </xf>
    <xf numFmtId="38" fontId="8" fillId="0" borderId="0" xfId="1" applyFont="1" applyFill="1" applyBorder="1" applyAlignment="1">
      <alignment vertical="center"/>
    </xf>
    <xf numFmtId="0" fontId="8" fillId="0" borderId="4" xfId="0" applyFont="1" applyFill="1" applyBorder="1" applyAlignment="1">
      <alignment vertical="center" wrapText="1"/>
    </xf>
    <xf numFmtId="0" fontId="8" fillId="0" borderId="8" xfId="0" applyFont="1" applyFill="1" applyBorder="1" applyAlignment="1">
      <alignment horizontal="center" vertical="center"/>
    </xf>
    <xf numFmtId="0" fontId="8" fillId="0" borderId="4" xfId="0" applyFont="1" applyFill="1" applyBorder="1" applyAlignment="1">
      <alignment horizontal="right" vertical="center"/>
    </xf>
    <xf numFmtId="38" fontId="8" fillId="0" borderId="6" xfId="1" applyFont="1" applyFill="1" applyBorder="1" applyAlignment="1">
      <alignment vertical="center" wrapText="1"/>
    </xf>
    <xf numFmtId="3" fontId="8" fillId="0" borderId="1" xfId="0" applyNumberFormat="1" applyFont="1" applyFill="1" applyBorder="1" applyAlignment="1">
      <alignment vertical="center" wrapText="1"/>
    </xf>
    <xf numFmtId="3" fontId="8" fillId="0" borderId="38" xfId="0" applyNumberFormat="1" applyFont="1" applyFill="1" applyBorder="1" applyAlignment="1">
      <alignment vertical="center" wrapText="1"/>
    </xf>
    <xf numFmtId="38" fontId="8" fillId="0" borderId="14" xfId="1" applyFont="1" applyFill="1" applyBorder="1" applyAlignment="1">
      <alignment vertical="center" wrapText="1"/>
    </xf>
    <xf numFmtId="3" fontId="8" fillId="2" borderId="38" xfId="0" applyNumberFormat="1" applyFont="1" applyFill="1" applyBorder="1" applyAlignment="1">
      <alignment vertical="center" wrapText="1"/>
    </xf>
    <xf numFmtId="0" fontId="14" fillId="13" borderId="19" xfId="2" applyFont="1" applyFill="1" applyBorder="1" applyAlignment="1">
      <alignment horizontal="center" vertical="center"/>
    </xf>
    <xf numFmtId="0" fontId="17" fillId="14" borderId="19" xfId="2" applyFont="1" applyFill="1" applyBorder="1" applyAlignment="1">
      <alignment horizontal="center" vertical="center"/>
    </xf>
    <xf numFmtId="0" fontId="14" fillId="0" borderId="39" xfId="2" applyFont="1" applyFill="1" applyBorder="1" applyAlignment="1">
      <alignment horizontal="center" vertical="center"/>
    </xf>
    <xf numFmtId="0" fontId="14" fillId="11" borderId="1" xfId="2" applyFont="1" applyFill="1" applyBorder="1" applyAlignment="1">
      <alignment horizontal="center" vertical="center"/>
    </xf>
    <xf numFmtId="0" fontId="14" fillId="12" borderId="1" xfId="2" applyFont="1" applyFill="1" applyBorder="1" applyAlignment="1">
      <alignment horizontal="center" vertical="center"/>
    </xf>
    <xf numFmtId="0" fontId="14" fillId="14" borderId="1" xfId="2" applyFont="1" applyFill="1" applyBorder="1" applyAlignment="1">
      <alignment horizontal="center" vertical="center"/>
    </xf>
    <xf numFmtId="0" fontId="13" fillId="11" borderId="1" xfId="2" applyFont="1" applyFill="1" applyBorder="1" applyAlignment="1">
      <alignment horizontal="center" vertical="center"/>
    </xf>
    <xf numFmtId="0" fontId="15" fillId="11" borderId="1" xfId="2" applyFont="1" applyFill="1" applyBorder="1" applyAlignment="1">
      <alignment horizontal="center" vertical="center"/>
    </xf>
    <xf numFmtId="0" fontId="14" fillId="13" borderId="1" xfId="2" applyFont="1" applyFill="1" applyBorder="1" applyAlignment="1">
      <alignment horizontal="center" vertical="center"/>
    </xf>
    <xf numFmtId="0" fontId="16" fillId="14" borderId="1" xfId="2" applyFont="1" applyFill="1" applyBorder="1" applyAlignment="1">
      <alignment horizontal="center" vertical="center"/>
    </xf>
    <xf numFmtId="0" fontId="17" fillId="14" borderId="1" xfId="2" applyFont="1" applyFill="1" applyBorder="1" applyAlignment="1">
      <alignment horizontal="center" vertical="center"/>
    </xf>
    <xf numFmtId="0" fontId="0" fillId="16" borderId="22" xfId="0" applyFont="1" applyFill="1" applyBorder="1" applyAlignment="1">
      <alignment horizontal="left" vertical="center" wrapText="1"/>
    </xf>
    <xf numFmtId="0" fontId="0" fillId="16" borderId="25" xfId="0" applyFont="1" applyFill="1" applyBorder="1" applyAlignment="1">
      <alignment horizontal="left" vertical="center" wrapText="1"/>
    </xf>
    <xf numFmtId="0" fontId="0" fillId="16" borderId="18" xfId="0" applyFont="1" applyFill="1" applyBorder="1" applyAlignment="1">
      <alignment horizontal="left" vertical="center" wrapText="1"/>
    </xf>
    <xf numFmtId="0" fontId="0" fillId="16" borderId="24" xfId="0" applyFont="1" applyFill="1" applyBorder="1" applyAlignment="1">
      <alignment horizontal="left" vertical="center" wrapText="1"/>
    </xf>
    <xf numFmtId="0" fontId="0" fillId="16" borderId="25" xfId="0" applyFont="1" applyFill="1" applyBorder="1" applyAlignment="1">
      <alignment horizontal="center" vertical="center" wrapText="1"/>
    </xf>
    <xf numFmtId="0" fontId="21" fillId="16" borderId="22" xfId="0" applyFont="1" applyFill="1" applyBorder="1" applyAlignment="1">
      <alignment horizontal="left" vertical="center" wrapText="1"/>
    </xf>
    <xf numFmtId="0" fontId="0" fillId="16" borderId="18" xfId="0" applyFont="1" applyFill="1" applyBorder="1" applyAlignment="1">
      <alignment vertical="center" wrapText="1"/>
    </xf>
    <xf numFmtId="0" fontId="21" fillId="16" borderId="35" xfId="0" applyFont="1" applyFill="1" applyBorder="1" applyAlignment="1">
      <alignment vertical="center" wrapText="1"/>
    </xf>
    <xf numFmtId="0" fontId="0" fillId="16" borderId="30" xfId="0" applyFont="1" applyFill="1" applyBorder="1" applyAlignment="1">
      <alignment horizontal="left" vertical="center" wrapText="1"/>
    </xf>
    <xf numFmtId="0" fontId="12" fillId="16" borderId="32" xfId="0" applyFont="1" applyFill="1" applyBorder="1" applyAlignment="1">
      <alignment horizontal="center" vertical="center" wrapText="1"/>
    </xf>
    <xf numFmtId="0" fontId="21" fillId="16" borderId="25" xfId="0" applyFont="1" applyFill="1" applyBorder="1" applyAlignment="1">
      <alignment horizontal="left" vertical="center" wrapText="1"/>
    </xf>
    <xf numFmtId="0" fontId="0" fillId="16" borderId="23" xfId="0" applyFont="1" applyFill="1" applyBorder="1" applyAlignment="1">
      <alignment horizontal="left" vertical="center" wrapText="1"/>
    </xf>
    <xf numFmtId="0" fontId="12" fillId="16" borderId="19" xfId="0" applyFont="1" applyFill="1" applyBorder="1" applyAlignment="1">
      <alignment horizontal="center" vertical="center" wrapText="1"/>
    </xf>
    <xf numFmtId="0" fontId="21" fillId="16" borderId="18" xfId="0" applyFont="1" applyFill="1" applyBorder="1" applyAlignment="1">
      <alignment horizontal="left" vertical="center" wrapText="1"/>
    </xf>
    <xf numFmtId="0" fontId="0" fillId="16" borderId="26" xfId="0" applyFont="1" applyFill="1" applyBorder="1" applyAlignment="1">
      <alignment horizontal="left" vertical="center" wrapText="1"/>
    </xf>
    <xf numFmtId="0" fontId="12" fillId="16" borderId="27" xfId="0" applyFont="1" applyFill="1" applyBorder="1" applyAlignment="1">
      <alignment horizontal="center" vertical="center" wrapText="1"/>
    </xf>
    <xf numFmtId="0" fontId="21" fillId="16" borderId="24" xfId="0" applyFont="1" applyFill="1" applyBorder="1" applyAlignment="1">
      <alignment horizontal="left" vertical="center" wrapText="1"/>
    </xf>
    <xf numFmtId="0" fontId="23" fillId="16" borderId="28" xfId="0" applyFont="1" applyFill="1" applyBorder="1" applyAlignment="1">
      <alignment horizontal="left" vertical="center" wrapText="1"/>
    </xf>
    <xf numFmtId="0" fontId="24" fillId="16" borderId="29" xfId="0" applyFont="1" applyFill="1" applyBorder="1" applyAlignment="1">
      <alignment horizontal="center" vertical="center" wrapText="1"/>
    </xf>
    <xf numFmtId="0" fontId="23" fillId="16" borderId="30" xfId="0" applyFont="1" applyFill="1" applyBorder="1" applyAlignment="1">
      <alignment horizontal="left" vertical="center" wrapText="1"/>
    </xf>
    <xf numFmtId="0" fontId="24" fillId="16" borderId="31" xfId="0" applyFont="1" applyFill="1" applyBorder="1" applyAlignment="1">
      <alignment horizontal="center" vertical="center" wrapText="1"/>
    </xf>
    <xf numFmtId="0" fontId="12" fillId="16" borderId="27" xfId="0" applyFont="1" applyFill="1" applyBorder="1" applyAlignment="1">
      <alignment horizontal="left" vertical="center" wrapText="1"/>
    </xf>
    <xf numFmtId="0" fontId="24" fillId="16" borderId="31" xfId="0" applyFont="1" applyFill="1" applyBorder="1" applyAlignment="1">
      <alignment horizontal="left" vertical="center" wrapText="1"/>
    </xf>
    <xf numFmtId="0" fontId="0" fillId="16" borderId="23" xfId="0" applyFont="1" applyFill="1" applyBorder="1" applyAlignment="1">
      <alignment horizontal="left" vertical="center"/>
    </xf>
    <xf numFmtId="0" fontId="0" fillId="0" borderId="24" xfId="0" applyFont="1" applyFill="1" applyBorder="1" applyAlignment="1">
      <alignment horizontal="left" vertical="center" wrapText="1"/>
    </xf>
    <xf numFmtId="0" fontId="0" fillId="0" borderId="24" xfId="0" applyFont="1" applyBorder="1" applyAlignment="1">
      <alignment horizontal="center" vertical="center" wrapText="1"/>
    </xf>
    <xf numFmtId="0" fontId="12" fillId="0" borderId="39" xfId="0" applyFont="1" applyFill="1" applyBorder="1" applyAlignment="1">
      <alignment horizontal="center" vertical="center" wrapText="1"/>
    </xf>
    <xf numFmtId="0" fontId="21" fillId="0" borderId="40" xfId="0" applyFont="1" applyBorder="1" applyAlignment="1">
      <alignment vertical="center" wrapText="1"/>
    </xf>
    <xf numFmtId="0" fontId="8" fillId="0" borderId="0" xfId="0" applyFont="1" applyFill="1" applyAlignment="1">
      <alignment horizontal="center" vertical="center"/>
    </xf>
    <xf numFmtId="178" fontId="8" fillId="0" borderId="13" xfId="0" applyNumberFormat="1" applyFont="1" applyFill="1" applyBorder="1" applyAlignment="1">
      <alignment vertical="center" wrapText="1"/>
    </xf>
    <xf numFmtId="0" fontId="8" fillId="2" borderId="13" xfId="0" applyFont="1" applyFill="1" applyBorder="1" applyAlignment="1">
      <alignment vertical="center" wrapText="1"/>
    </xf>
    <xf numFmtId="3" fontId="8" fillId="2" borderId="13" xfId="0" applyNumberFormat="1" applyFont="1" applyFill="1" applyBorder="1" applyAlignment="1">
      <alignment vertical="center" wrapText="1"/>
    </xf>
    <xf numFmtId="38" fontId="8" fillId="0" borderId="1" xfId="1" applyFont="1" applyFill="1" applyBorder="1" applyAlignment="1">
      <alignment vertical="center" wrapText="1"/>
    </xf>
    <xf numFmtId="178" fontId="8" fillId="0" borderId="41" xfId="0" applyNumberFormat="1" applyFont="1" applyFill="1" applyBorder="1" applyAlignment="1">
      <alignment vertical="center" wrapText="1"/>
    </xf>
    <xf numFmtId="0" fontId="8" fillId="2" borderId="41" xfId="0" applyFont="1" applyFill="1" applyBorder="1" applyAlignment="1">
      <alignment vertical="center" wrapText="1"/>
    </xf>
    <xf numFmtId="3" fontId="8" fillId="2" borderId="41" xfId="0" applyNumberFormat="1" applyFont="1" applyFill="1" applyBorder="1" applyAlignment="1">
      <alignment vertical="center" wrapText="1"/>
    </xf>
    <xf numFmtId="38" fontId="8" fillId="0" borderId="7" xfId="0" applyNumberFormat="1" applyFont="1" applyFill="1" applyBorder="1" applyAlignment="1">
      <alignment vertical="center" wrapText="1"/>
    </xf>
    <xf numFmtId="3" fontId="8" fillId="0" borderId="0" xfId="0" applyNumberFormat="1" applyFont="1" applyFill="1" applyAlignment="1">
      <alignment vertical="center" wrapText="1"/>
    </xf>
    <xf numFmtId="179" fontId="8" fillId="2" borderId="7" xfId="0" applyNumberFormat="1" applyFont="1" applyFill="1" applyBorder="1" applyAlignment="1" applyProtection="1">
      <alignment horizontal="center" vertical="center" wrapText="1"/>
    </xf>
    <xf numFmtId="0" fontId="27" fillId="0" borderId="0" xfId="0" applyFont="1" applyFill="1" applyAlignment="1">
      <alignment vertical="center"/>
    </xf>
    <xf numFmtId="12" fontId="8" fillId="0" borderId="1" xfId="0" quotePrefix="1" applyNumberFormat="1" applyFont="1" applyFill="1" applyBorder="1" applyAlignment="1">
      <alignment horizontal="center" vertical="center" wrapText="1"/>
    </xf>
    <xf numFmtId="3" fontId="8" fillId="0" borderId="13" xfId="0" applyNumberFormat="1" applyFont="1" applyFill="1" applyBorder="1" applyAlignment="1">
      <alignment vertical="center" wrapText="1"/>
    </xf>
    <xf numFmtId="179" fontId="8" fillId="0" borderId="13" xfId="0" applyNumberFormat="1" applyFont="1" applyFill="1" applyBorder="1" applyAlignment="1">
      <alignment vertical="center" wrapText="1"/>
    </xf>
    <xf numFmtId="12" fontId="8" fillId="0" borderId="38" xfId="0" quotePrefix="1" applyNumberFormat="1" applyFont="1" applyFill="1" applyBorder="1" applyAlignment="1">
      <alignment horizontal="center" vertical="center" wrapText="1"/>
    </xf>
    <xf numFmtId="3" fontId="8" fillId="0" borderId="41" xfId="0" applyNumberFormat="1" applyFont="1" applyFill="1" applyBorder="1" applyAlignment="1">
      <alignment vertical="center" wrapText="1"/>
    </xf>
    <xf numFmtId="179" fontId="8" fillId="0" borderId="41" xfId="0" applyNumberFormat="1" applyFont="1" applyFill="1" applyBorder="1" applyAlignment="1">
      <alignment vertical="center" wrapText="1"/>
    </xf>
    <xf numFmtId="179" fontId="8" fillId="2" borderId="13" xfId="0" applyNumberFormat="1" applyFont="1" applyFill="1" applyBorder="1" applyAlignment="1" applyProtection="1">
      <alignment horizontal="center" vertical="center" wrapText="1"/>
    </xf>
    <xf numFmtId="179" fontId="8" fillId="2" borderId="41" xfId="0" applyNumberFormat="1" applyFont="1" applyFill="1" applyBorder="1" applyAlignment="1" applyProtection="1">
      <alignment horizontal="center" vertical="center" wrapText="1"/>
    </xf>
    <xf numFmtId="0" fontId="21" fillId="0" borderId="24" xfId="0" applyFont="1" applyFill="1" applyBorder="1" applyAlignment="1">
      <alignment horizontal="left" vertical="center" wrapText="1"/>
    </xf>
    <xf numFmtId="0" fontId="21" fillId="0" borderId="0" xfId="0" applyFont="1" applyAlignment="1">
      <alignment horizontal="left"/>
    </xf>
    <xf numFmtId="0" fontId="0" fillId="0" borderId="24" xfId="0" applyFont="1" applyBorder="1" applyAlignment="1">
      <alignment vertical="center" wrapText="1"/>
    </xf>
    <xf numFmtId="0" fontId="21" fillId="0" borderId="43" xfId="0" applyFont="1" applyBorder="1" applyAlignment="1">
      <alignment horizontal="left" vertical="center" wrapText="1"/>
    </xf>
    <xf numFmtId="0" fontId="0" fillId="0" borderId="43" xfId="0" applyFont="1" applyFill="1" applyBorder="1" applyAlignment="1">
      <alignment horizontal="left" vertical="center" wrapText="1"/>
    </xf>
    <xf numFmtId="0" fontId="0" fillId="0" borderId="42" xfId="0" applyFont="1" applyBorder="1" applyAlignment="1">
      <alignment horizontal="left" vertical="center" wrapText="1"/>
    </xf>
    <xf numFmtId="0" fontId="8" fillId="0" borderId="0" xfId="0" applyFont="1" applyFill="1" applyAlignment="1">
      <alignment horizontal="center" vertical="center"/>
    </xf>
    <xf numFmtId="0" fontId="25" fillId="0" borderId="0" xfId="0" applyFont="1" applyFill="1" applyAlignment="1">
      <alignment vertical="center" wrapText="1"/>
    </xf>
    <xf numFmtId="0" fontId="26" fillId="0" borderId="12" xfId="0" applyFont="1" applyFill="1" applyBorder="1" applyAlignment="1">
      <alignment horizontal="center" vertical="center"/>
    </xf>
    <xf numFmtId="0" fontId="26" fillId="0" borderId="1" xfId="0" applyFont="1" applyFill="1" applyBorder="1" applyAlignment="1">
      <alignment horizontal="center" vertical="center"/>
    </xf>
    <xf numFmtId="0" fontId="8" fillId="6" borderId="5" xfId="0" applyFont="1" applyFill="1" applyBorder="1" applyAlignment="1">
      <alignment vertical="center" wrapText="1"/>
    </xf>
    <xf numFmtId="0" fontId="9" fillId="0" borderId="1" xfId="0" applyFont="1" applyBorder="1" applyAlignment="1">
      <alignment horizontal="center" wrapText="1"/>
    </xf>
    <xf numFmtId="0" fontId="9" fillId="0" borderId="0" xfId="0" applyFont="1" applyAlignment="1">
      <alignment horizontal="center" wrapText="1"/>
    </xf>
    <xf numFmtId="0" fontId="9" fillId="0" borderId="0" xfId="0" applyFont="1"/>
    <xf numFmtId="0" fontId="9" fillId="17" borderId="5" xfId="0" applyFont="1" applyFill="1" applyBorder="1" applyAlignment="1">
      <alignment horizontal="center"/>
    </xf>
    <xf numFmtId="0" fontId="9" fillId="0" borderId="0" xfId="0" applyFont="1" applyAlignment="1">
      <alignment horizontal="center"/>
    </xf>
    <xf numFmtId="0" fontId="9" fillId="17" borderId="1" xfId="0" applyFont="1" applyFill="1" applyBorder="1" applyAlignment="1">
      <alignment horizont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17" xfId="0" applyFont="1" applyBorder="1" applyAlignment="1">
      <alignment horizontal="center"/>
    </xf>
    <xf numFmtId="0" fontId="9" fillId="17" borderId="1" xfId="0" applyFont="1" applyFill="1" applyBorder="1" applyAlignment="1">
      <alignment horizontal="center" wrapText="1"/>
    </xf>
    <xf numFmtId="0" fontId="9" fillId="0" borderId="9" xfId="0" applyFont="1" applyBorder="1" applyAlignment="1">
      <alignment horizontal="center"/>
    </xf>
    <xf numFmtId="0" fontId="9" fillId="0" borderId="0" xfId="0" applyFont="1" applyAlignment="1">
      <alignment vertical="center" wrapText="1"/>
    </xf>
    <xf numFmtId="0" fontId="0" fillId="0" borderId="0" xfId="0" applyFont="1"/>
    <xf numFmtId="0" fontId="28" fillId="0" borderId="0" xfId="4" applyFont="1">
      <alignment vertical="center"/>
    </xf>
    <xf numFmtId="0" fontId="30" fillId="0" borderId="0" xfId="4" applyFont="1" applyAlignment="1" applyProtection="1">
      <alignment horizontal="center" vertical="center"/>
      <protection locked="0"/>
    </xf>
    <xf numFmtId="0" fontId="28" fillId="0" borderId="44" xfId="4" applyFont="1" applyBorder="1" applyAlignment="1" applyProtection="1">
      <alignment vertical="center"/>
      <protection locked="0"/>
    </xf>
    <xf numFmtId="0" fontId="31" fillId="0" borderId="0" xfId="4" applyFont="1" applyAlignment="1">
      <alignment horizontal="center" vertical="center"/>
    </xf>
    <xf numFmtId="0" fontId="28" fillId="0" borderId="0" xfId="4" applyFont="1" applyAlignment="1">
      <alignment horizontal="right" vertical="center"/>
    </xf>
    <xf numFmtId="0" fontId="32" fillId="0" borderId="0" xfId="4" applyFont="1" applyAlignment="1">
      <alignment horizontal="distributed" vertical="center"/>
    </xf>
    <xf numFmtId="0" fontId="28" fillId="0" borderId="0" xfId="4" applyFont="1" applyAlignment="1">
      <alignment horizontal="distributed" vertical="center"/>
    </xf>
    <xf numFmtId="0" fontId="28" fillId="0" borderId="44" xfId="4" applyFont="1" applyBorder="1" applyAlignment="1">
      <alignment vertical="center"/>
    </xf>
    <xf numFmtId="0" fontId="28" fillId="0" borderId="11" xfId="4" applyFont="1" applyBorder="1" applyAlignment="1">
      <alignment vertical="center"/>
    </xf>
    <xf numFmtId="0" fontId="28" fillId="0" borderId="0" xfId="8" applyFont="1"/>
    <xf numFmtId="182" fontId="28" fillId="0" borderId="0" xfId="8" applyNumberFormat="1" applyFont="1"/>
    <xf numFmtId="183" fontId="28" fillId="0" borderId="1" xfId="9" applyNumberFormat="1" applyFont="1" applyBorder="1" applyAlignment="1" applyProtection="1">
      <alignment horizontal="center" vertical="center" shrinkToFit="1"/>
      <protection locked="0"/>
    </xf>
    <xf numFmtId="0" fontId="28" fillId="0" borderId="1" xfId="9" applyFont="1" applyBorder="1" applyAlignment="1" applyProtection="1">
      <alignment horizontal="center" vertical="center" shrinkToFit="1"/>
      <protection locked="0"/>
    </xf>
    <xf numFmtId="180" fontId="28" fillId="0" borderId="1" xfId="9" applyNumberFormat="1" applyFont="1" applyBorder="1" applyAlignment="1" applyProtection="1">
      <alignment vertical="center" shrinkToFit="1"/>
      <protection locked="0"/>
    </xf>
    <xf numFmtId="0" fontId="28" fillId="0" borderId="0" xfId="8" applyFont="1" applyAlignment="1">
      <alignment vertical="center"/>
    </xf>
    <xf numFmtId="0" fontId="28" fillId="0" borderId="0" xfId="8" applyFont="1" applyAlignment="1">
      <alignment horizontal="left"/>
    </xf>
    <xf numFmtId="0" fontId="28" fillId="0" borderId="1" xfId="9" applyFont="1" applyBorder="1" applyAlignment="1">
      <alignment vertical="center" shrinkToFit="1"/>
    </xf>
    <xf numFmtId="180" fontId="28" fillId="0" borderId="1" xfId="9" applyNumberFormat="1" applyFont="1" applyBorder="1" applyAlignment="1" applyProtection="1">
      <alignment horizontal="center" vertical="center" shrinkToFit="1"/>
      <protection locked="0"/>
    </xf>
    <xf numFmtId="182" fontId="28" fillId="0" borderId="1" xfId="9" applyNumberFormat="1" applyFont="1" applyBorder="1" applyAlignment="1">
      <alignment vertical="center" shrinkToFit="1"/>
    </xf>
    <xf numFmtId="0" fontId="28" fillId="0" borderId="0" xfId="4" applyFont="1" applyBorder="1" applyAlignment="1">
      <alignment horizontal="center" vertical="center"/>
    </xf>
    <xf numFmtId="0" fontId="28" fillId="0" borderId="10" xfId="4" applyFont="1" applyBorder="1" applyAlignment="1">
      <alignment vertical="center" wrapText="1"/>
    </xf>
    <xf numFmtId="0" fontId="28" fillId="0" borderId="0" xfId="4" applyFont="1" applyBorder="1" applyAlignment="1">
      <alignment vertical="center" wrapText="1"/>
    </xf>
    <xf numFmtId="0" fontId="28" fillId="0" borderId="0" xfId="9" applyFont="1" applyAlignment="1">
      <alignment horizontal="center" vertical="center"/>
    </xf>
    <xf numFmtId="0" fontId="28" fillId="0" borderId="1" xfId="4" applyFont="1" applyBorder="1" applyAlignment="1">
      <alignment horizontal="center" vertical="center"/>
    </xf>
    <xf numFmtId="0" fontId="28" fillId="0" borderId="17" xfId="4" applyFont="1" applyBorder="1" applyAlignment="1">
      <alignment vertical="center" wrapText="1"/>
    </xf>
    <xf numFmtId="0" fontId="34" fillId="0" borderId="0" xfId="4" applyFont="1" applyBorder="1" applyAlignment="1">
      <alignment horizontal="center" vertical="center"/>
    </xf>
    <xf numFmtId="0" fontId="28" fillId="0" borderId="1" xfId="8" applyFont="1" applyBorder="1"/>
    <xf numFmtId="0" fontId="28" fillId="0" borderId="10" xfId="9" applyFont="1" applyBorder="1" applyAlignment="1">
      <alignment horizontal="left" vertical="center" shrinkToFit="1"/>
    </xf>
    <xf numFmtId="182" fontId="28" fillId="0" borderId="10" xfId="9" applyNumberFormat="1" applyFont="1" applyBorder="1" applyAlignment="1">
      <alignment horizontal="left" vertical="center" shrinkToFit="1"/>
    </xf>
    <xf numFmtId="0" fontId="28" fillId="0" borderId="8" xfId="9" applyFont="1" applyBorder="1" applyAlignment="1">
      <alignment horizontal="center" vertical="center" wrapText="1" shrinkToFit="1"/>
    </xf>
    <xf numFmtId="0" fontId="28" fillId="0" borderId="8" xfId="9" applyFont="1" applyBorder="1" applyAlignment="1">
      <alignment horizontal="left" vertical="center" wrapText="1" shrinkToFit="1"/>
    </xf>
    <xf numFmtId="0" fontId="28" fillId="0" borderId="0" xfId="9" applyFont="1" applyBorder="1" applyAlignment="1">
      <alignment horizontal="center" vertical="center" wrapText="1" shrinkToFit="1"/>
    </xf>
    <xf numFmtId="0" fontId="28" fillId="0" borderId="0" xfId="9" applyFont="1" applyBorder="1" applyAlignment="1">
      <alignment horizontal="left" vertical="center" wrapText="1" shrinkToFit="1"/>
    </xf>
    <xf numFmtId="0" fontId="28" fillId="0" borderId="0" xfId="9" applyFont="1" applyBorder="1" applyAlignment="1">
      <alignment horizontal="left" vertical="center" shrinkToFit="1"/>
    </xf>
    <xf numFmtId="0" fontId="28" fillId="0" borderId="10" xfId="8" applyFont="1" applyBorder="1" applyAlignment="1">
      <alignment vertical="center"/>
    </xf>
    <xf numFmtId="0" fontId="28" fillId="0" borderId="3" xfId="8" applyFont="1" applyBorder="1" applyAlignment="1">
      <alignment vertical="center"/>
    </xf>
    <xf numFmtId="0" fontId="28" fillId="0" borderId="0" xfId="8" applyFont="1" applyBorder="1"/>
    <xf numFmtId="0" fontId="28" fillId="0" borderId="2" xfId="8" applyFont="1" applyBorder="1"/>
    <xf numFmtId="184" fontId="28" fillId="0" borderId="12" xfId="4" applyNumberFormat="1" applyFont="1" applyBorder="1" applyAlignment="1">
      <alignment horizontal="right" vertical="center"/>
    </xf>
    <xf numFmtId="184" fontId="28" fillId="0" borderId="11" xfId="4" applyNumberFormat="1" applyFont="1" applyBorder="1" applyAlignment="1">
      <alignment horizontal="right" vertical="center"/>
    </xf>
    <xf numFmtId="184" fontId="28" fillId="0" borderId="11" xfId="5" applyNumberFormat="1" applyFont="1" applyBorder="1" applyAlignment="1">
      <alignment vertical="center"/>
    </xf>
    <xf numFmtId="185" fontId="28" fillId="0" borderId="10" xfId="4" applyNumberFormat="1" applyFont="1" applyBorder="1" applyAlignment="1">
      <alignment horizontal="center" vertical="center" shrinkToFit="1"/>
    </xf>
    <xf numFmtId="185" fontId="28" fillId="0" borderId="10" xfId="4" applyNumberFormat="1" applyFont="1" applyBorder="1" applyAlignment="1">
      <alignment vertical="center" shrinkToFit="1"/>
    </xf>
    <xf numFmtId="0" fontId="28" fillId="0" borderId="3" xfId="4" applyFont="1" applyBorder="1" applyAlignment="1">
      <alignment horizontal="left" vertical="center" shrinkToFit="1"/>
    </xf>
    <xf numFmtId="185" fontId="28" fillId="0" borderId="0" xfId="4" applyNumberFormat="1" applyFont="1" applyBorder="1" applyAlignment="1">
      <alignment horizontal="center" vertical="center" shrinkToFit="1"/>
    </xf>
    <xf numFmtId="185" fontId="28" fillId="0" borderId="0" xfId="4" applyNumberFormat="1" applyFont="1" applyBorder="1" applyAlignment="1">
      <alignment vertical="center" shrinkToFit="1"/>
    </xf>
    <xf numFmtId="0" fontId="28" fillId="0" borderId="2" xfId="4" applyFont="1" applyBorder="1" applyAlignment="1">
      <alignment horizontal="left" vertical="center" shrinkToFit="1"/>
    </xf>
    <xf numFmtId="185" fontId="28" fillId="0" borderId="44" xfId="4" applyNumberFormat="1" applyFont="1" applyBorder="1" applyAlignment="1">
      <alignment vertical="center" shrinkToFit="1"/>
    </xf>
    <xf numFmtId="181" fontId="28" fillId="0" borderId="6" xfId="9" applyNumberFormat="1" applyFont="1" applyBorder="1" applyAlignment="1">
      <alignment horizontal="center" vertical="center" wrapText="1" shrinkToFit="1"/>
    </xf>
    <xf numFmtId="181" fontId="34" fillId="0" borderId="1" xfId="9" applyNumberFormat="1" applyFont="1" applyBorder="1" applyAlignment="1">
      <alignment horizontal="center" vertical="center" wrapText="1" shrinkToFit="1"/>
    </xf>
    <xf numFmtId="181" fontId="37" fillId="0" borderId="1" xfId="9" applyNumberFormat="1" applyFont="1" applyBorder="1" applyAlignment="1">
      <alignment horizontal="center" vertical="center" wrapText="1" shrinkToFit="1"/>
    </xf>
    <xf numFmtId="181" fontId="37" fillId="0" borderId="1" xfId="9" applyNumberFormat="1" applyFont="1" applyBorder="1" applyAlignment="1">
      <alignment horizontal="left" vertical="center" wrapText="1" indent="1" shrinkToFit="1"/>
    </xf>
    <xf numFmtId="180" fontId="28" fillId="0" borderId="1" xfId="9" applyNumberFormat="1" applyFont="1" applyBorder="1" applyAlignment="1">
      <alignment vertical="center" shrinkToFit="1"/>
    </xf>
    <xf numFmtId="0" fontId="28" fillId="0" borderId="12" xfId="4" applyFont="1" applyBorder="1" applyAlignment="1">
      <alignment horizontal="left" vertical="center"/>
    </xf>
    <xf numFmtId="0" fontId="28" fillId="0" borderId="11" xfId="4" applyFont="1" applyBorder="1" applyAlignment="1">
      <alignment horizontal="left" vertical="center"/>
    </xf>
    <xf numFmtId="0" fontId="28" fillId="0" borderId="13" xfId="4" applyFont="1" applyBorder="1" applyAlignment="1">
      <alignment horizontal="left" vertical="center"/>
    </xf>
    <xf numFmtId="0" fontId="28" fillId="0" borderId="44" xfId="4" applyFont="1" applyBorder="1" applyAlignment="1">
      <alignment horizontal="left" vertical="center"/>
    </xf>
    <xf numFmtId="0" fontId="28" fillId="0" borderId="5" xfId="4" applyFont="1" applyBorder="1" applyAlignment="1">
      <alignment horizontal="center" vertical="center"/>
    </xf>
    <xf numFmtId="0" fontId="28" fillId="0" borderId="4" xfId="4" applyFont="1" applyBorder="1" applyAlignment="1">
      <alignment horizontal="center" vertical="center"/>
    </xf>
    <xf numFmtId="184" fontId="28" fillId="0" borderId="12" xfId="4" applyNumberFormat="1" applyFont="1" applyBorder="1" applyAlignment="1">
      <alignment horizontal="right" vertical="center"/>
    </xf>
    <xf numFmtId="184" fontId="28" fillId="0" borderId="11" xfId="4" applyNumberFormat="1" applyFont="1" applyBorder="1" applyAlignment="1">
      <alignment horizontal="right" vertical="center"/>
    </xf>
    <xf numFmtId="184" fontId="28" fillId="0" borderId="11" xfId="4" applyNumberFormat="1" applyFont="1" applyBorder="1" applyAlignment="1">
      <alignment horizontal="left" vertical="center"/>
    </xf>
    <xf numFmtId="184" fontId="28" fillId="0" borderId="13" xfId="4" applyNumberFormat="1" applyFont="1" applyBorder="1" applyAlignment="1">
      <alignment horizontal="left" vertical="center"/>
    </xf>
    <xf numFmtId="0" fontId="28" fillId="0" borderId="12" xfId="4" applyFont="1" applyBorder="1" applyAlignment="1">
      <alignment horizontal="left" vertical="center" wrapText="1"/>
    </xf>
    <xf numFmtId="0" fontId="28" fillId="0" borderId="11" xfId="4" applyFont="1" applyBorder="1" applyAlignment="1">
      <alignment horizontal="left" vertical="center" wrapText="1"/>
    </xf>
    <xf numFmtId="0" fontId="28" fillId="0" borderId="13" xfId="4" applyFont="1" applyBorder="1" applyAlignment="1">
      <alignment horizontal="left" vertical="center" wrapText="1"/>
    </xf>
    <xf numFmtId="184" fontId="28" fillId="0" borderId="11" xfId="5" applyNumberFormat="1" applyFont="1" applyBorder="1" applyAlignment="1">
      <alignment horizontal="right" vertical="center"/>
    </xf>
    <xf numFmtId="185" fontId="28" fillId="0" borderId="0" xfId="4" applyNumberFormat="1" applyFont="1" applyBorder="1" applyAlignment="1">
      <alignment horizontal="center" vertical="center" shrinkToFit="1"/>
    </xf>
    <xf numFmtId="0" fontId="28" fillId="0" borderId="6" xfId="4" applyFont="1" applyBorder="1" applyAlignment="1">
      <alignment horizontal="center" vertical="center"/>
    </xf>
    <xf numFmtId="0" fontId="28" fillId="0" borderId="17" xfId="4" applyFont="1" applyBorder="1" applyAlignment="1">
      <alignment horizontal="left" vertical="center"/>
    </xf>
    <xf numFmtId="0" fontId="28" fillId="0" borderId="10" xfId="4" applyFont="1" applyBorder="1" applyAlignment="1">
      <alignment horizontal="left" vertical="center"/>
    </xf>
    <xf numFmtId="0" fontId="28" fillId="0" borderId="3" xfId="4" applyFont="1" applyBorder="1" applyAlignment="1">
      <alignment horizontal="left" vertical="center"/>
    </xf>
    <xf numFmtId="0" fontId="28" fillId="0" borderId="8" xfId="4" applyFont="1" applyBorder="1" applyAlignment="1">
      <alignment horizontal="left" vertical="center"/>
    </xf>
    <xf numFmtId="0" fontId="28" fillId="0" borderId="0" xfId="4" applyFont="1" applyBorder="1" applyAlignment="1">
      <alignment horizontal="left" vertical="center"/>
    </xf>
    <xf numFmtId="0" fontId="28" fillId="0" borderId="2" xfId="4" applyFont="1" applyBorder="1" applyAlignment="1">
      <alignment horizontal="left" vertical="center"/>
    </xf>
    <xf numFmtId="0" fontId="28" fillId="0" borderId="9" xfId="4" applyFont="1" applyBorder="1" applyAlignment="1">
      <alignment horizontal="left" vertical="center"/>
    </xf>
    <xf numFmtId="0" fontId="28" fillId="0" borderId="7" xfId="4" applyFont="1" applyBorder="1" applyAlignment="1">
      <alignment horizontal="left" vertical="center"/>
    </xf>
    <xf numFmtId="185" fontId="28" fillId="0" borderId="17" xfId="4" applyNumberFormat="1" applyFont="1" applyBorder="1" applyAlignment="1">
      <alignment horizontal="center" vertical="center" shrinkToFit="1"/>
    </xf>
    <xf numFmtId="185" fontId="28" fillId="0" borderId="10" xfId="4" applyNumberFormat="1" applyFont="1" applyBorder="1" applyAlignment="1">
      <alignment horizontal="center" vertical="center" shrinkToFit="1"/>
    </xf>
    <xf numFmtId="185" fontId="28" fillId="0" borderId="8" xfId="4" applyNumberFormat="1" applyFont="1" applyBorder="1" applyAlignment="1">
      <alignment horizontal="center" vertical="center" shrinkToFit="1"/>
    </xf>
    <xf numFmtId="0" fontId="29" fillId="0" borderId="0" xfId="4" applyFont="1" applyAlignment="1" applyProtection="1">
      <alignment horizontal="center" vertical="center"/>
      <protection locked="0"/>
    </xf>
    <xf numFmtId="0" fontId="28" fillId="0" borderId="45" xfId="4" applyFont="1" applyBorder="1" applyAlignment="1">
      <alignment horizontal="distributed" vertical="center"/>
    </xf>
    <xf numFmtId="0" fontId="28" fillId="0" borderId="46" xfId="4" applyFont="1" applyBorder="1" applyAlignment="1">
      <alignment horizontal="distributed" vertical="center"/>
    </xf>
    <xf numFmtId="0" fontId="28" fillId="0" borderId="47" xfId="4" applyFont="1" applyBorder="1" applyAlignment="1">
      <alignment vertical="center" shrinkToFit="1"/>
    </xf>
    <xf numFmtId="0" fontId="28" fillId="0" borderId="48" xfId="4" applyFont="1" applyBorder="1" applyAlignment="1">
      <alignment vertical="center" shrinkToFit="1"/>
    </xf>
    <xf numFmtId="0" fontId="28" fillId="0" borderId="49" xfId="4" applyFont="1" applyBorder="1" applyAlignment="1">
      <alignment vertical="center" shrinkToFit="1"/>
    </xf>
    <xf numFmtId="0" fontId="28" fillId="0" borderId="50" xfId="4" applyFont="1" applyBorder="1" applyAlignment="1">
      <alignment horizontal="distributed" vertical="center"/>
    </xf>
    <xf numFmtId="0" fontId="28" fillId="0" borderId="1" xfId="4" applyFont="1" applyBorder="1" applyAlignment="1">
      <alignment horizontal="distributed" vertical="center"/>
    </xf>
    <xf numFmtId="0" fontId="28" fillId="0" borderId="9" xfId="4" applyFont="1" applyBorder="1" applyAlignment="1">
      <alignment vertical="center" shrinkToFit="1"/>
    </xf>
    <xf numFmtId="0" fontId="28" fillId="0" borderId="44" xfId="4" applyFont="1" applyBorder="1" applyAlignment="1">
      <alignment vertical="center" shrinkToFit="1"/>
    </xf>
    <xf numFmtId="0" fontId="28" fillId="0" borderId="51" xfId="4" applyFont="1" applyBorder="1" applyAlignment="1">
      <alignment vertical="center" shrinkToFit="1"/>
    </xf>
    <xf numFmtId="0" fontId="28" fillId="0" borderId="52" xfId="4" applyFont="1" applyBorder="1" applyAlignment="1">
      <alignment horizontal="distributed" vertical="center"/>
    </xf>
    <xf numFmtId="0" fontId="28" fillId="0" borderId="53" xfId="4" applyFont="1" applyBorder="1" applyAlignment="1">
      <alignment horizontal="distributed" vertical="center"/>
    </xf>
    <xf numFmtId="0" fontId="28" fillId="0" borderId="54" xfId="4" applyFont="1" applyBorder="1" applyAlignment="1">
      <alignment vertical="center" shrinkToFit="1"/>
    </xf>
    <xf numFmtId="0" fontId="28" fillId="0" borderId="55" xfId="4" applyFont="1" applyBorder="1" applyAlignment="1">
      <alignment vertical="center" shrinkToFit="1"/>
    </xf>
    <xf numFmtId="0" fontId="28" fillId="0" borderId="56" xfId="4" applyFont="1" applyBorder="1" applyAlignment="1">
      <alignment vertical="center" shrinkToFit="1"/>
    </xf>
    <xf numFmtId="0" fontId="28" fillId="0" borderId="11" xfId="4" applyFont="1" applyBorder="1" applyAlignment="1">
      <alignment horizontal="center" vertical="center"/>
    </xf>
    <xf numFmtId="0" fontId="28" fillId="0" borderId="10" xfId="4" applyFont="1" applyBorder="1" applyAlignment="1">
      <alignment horizontal="left" vertical="center" wrapText="1"/>
    </xf>
    <xf numFmtId="0" fontId="28" fillId="0" borderId="3" xfId="4" applyFont="1" applyBorder="1" applyAlignment="1">
      <alignment horizontal="left" vertical="center" wrapText="1"/>
    </xf>
    <xf numFmtId="0" fontId="28" fillId="0" borderId="10" xfId="4" applyFont="1" applyBorder="1" applyAlignment="1">
      <alignment vertical="center" wrapText="1"/>
    </xf>
    <xf numFmtId="0" fontId="28" fillId="0" borderId="44" xfId="4" applyFont="1" applyBorder="1" applyAlignment="1">
      <alignment vertical="center" wrapText="1"/>
    </xf>
    <xf numFmtId="0" fontId="34" fillId="0" borderId="9" xfId="4" applyFont="1" applyBorder="1" applyAlignment="1">
      <alignment horizontal="center" vertical="center"/>
    </xf>
    <xf numFmtId="0" fontId="34" fillId="0" borderId="44" xfId="4" applyFont="1" applyBorder="1" applyAlignment="1">
      <alignment horizontal="center" vertical="center"/>
    </xf>
    <xf numFmtId="0" fontId="34" fillId="0" borderId="7" xfId="4" applyFont="1" applyBorder="1" applyAlignment="1">
      <alignment horizontal="center" vertical="center"/>
    </xf>
    <xf numFmtId="0" fontId="28" fillId="0" borderId="0" xfId="4" applyFont="1" applyAlignment="1">
      <alignment horizontal="center" vertical="center"/>
    </xf>
    <xf numFmtId="0" fontId="28" fillId="0" borderId="0" xfId="4" applyFont="1" applyAlignment="1">
      <alignment horizontal="left" vertical="center" wrapText="1"/>
    </xf>
    <xf numFmtId="180" fontId="28" fillId="0" borderId="12" xfId="9" applyNumberFormat="1" applyFont="1" applyBorder="1" applyAlignment="1">
      <alignment horizontal="center" vertical="center" shrinkToFit="1"/>
    </xf>
    <xf numFmtId="180" fontId="28" fillId="0" borderId="11" xfId="9" applyNumberFormat="1" applyFont="1" applyBorder="1" applyAlignment="1">
      <alignment horizontal="center" vertical="center" shrinkToFit="1"/>
    </xf>
    <xf numFmtId="180" fontId="28" fillId="0" borderId="13" xfId="9" applyNumberFormat="1" applyFont="1" applyBorder="1" applyAlignment="1">
      <alignment horizontal="center" vertical="center" shrinkToFit="1"/>
    </xf>
    <xf numFmtId="0" fontId="28" fillId="0" borderId="0" xfId="9" applyFont="1" applyAlignment="1">
      <alignment horizontal="left" vertical="center"/>
    </xf>
    <xf numFmtId="0" fontId="28" fillId="0" borderId="1" xfId="9" applyFont="1" applyBorder="1" applyAlignment="1">
      <alignment horizontal="center" vertical="center"/>
    </xf>
    <xf numFmtId="0" fontId="28" fillId="0" borderId="1" xfId="9" applyFont="1" applyBorder="1" applyAlignment="1">
      <alignment horizontal="center" vertical="center" wrapText="1"/>
    </xf>
    <xf numFmtId="182" fontId="28" fillId="0" borderId="1" xfId="9" applyNumberFormat="1" applyFont="1" applyBorder="1" applyAlignment="1">
      <alignment horizontal="center" vertical="center" wrapText="1"/>
    </xf>
    <xf numFmtId="0" fontId="28" fillId="0" borderId="17" xfId="9" applyFont="1" applyBorder="1" applyAlignment="1">
      <alignment horizontal="center" vertical="center"/>
    </xf>
    <xf numFmtId="0" fontId="28" fillId="0" borderId="10" xfId="9" applyFont="1" applyBorder="1" applyAlignment="1">
      <alignment horizontal="center" vertical="center"/>
    </xf>
    <xf numFmtId="0" fontId="28" fillId="0" borderId="3" xfId="9" applyFont="1" applyBorder="1" applyAlignment="1">
      <alignment horizontal="center" vertical="center"/>
    </xf>
    <xf numFmtId="0" fontId="28" fillId="0" borderId="5" xfId="8" applyFont="1" applyBorder="1" applyAlignment="1">
      <alignment horizontal="center" vertical="center"/>
    </xf>
    <xf numFmtId="0" fontId="28" fillId="0" borderId="6" xfId="8" applyFont="1" applyBorder="1" applyAlignment="1">
      <alignment horizontal="center" vertical="center"/>
    </xf>
    <xf numFmtId="0" fontId="28" fillId="0" borderId="1" xfId="9" applyFont="1" applyBorder="1" applyAlignment="1" applyProtection="1">
      <alignment vertical="center" shrinkToFit="1"/>
      <protection locked="0"/>
    </xf>
    <xf numFmtId="0" fontId="28" fillId="0" borderId="1" xfId="9" applyFont="1" applyBorder="1" applyAlignment="1">
      <alignment horizontal="center" vertical="center" shrinkToFit="1"/>
    </xf>
    <xf numFmtId="0" fontId="28" fillId="0" borderId="0" xfId="9" applyFont="1" applyBorder="1" applyAlignment="1">
      <alignment horizontal="left" vertical="center" wrapText="1" shrinkToFit="1"/>
    </xf>
    <xf numFmtId="0" fontId="28" fillId="0" borderId="2" xfId="9" applyFont="1" applyBorder="1" applyAlignment="1">
      <alignment horizontal="left" vertical="center" wrapText="1" shrinkToFit="1"/>
    </xf>
    <xf numFmtId="0" fontId="28" fillId="0" borderId="9" xfId="9" applyFont="1" applyBorder="1" applyAlignment="1">
      <alignment horizontal="left" vertical="center" wrapText="1" shrinkToFit="1"/>
    </xf>
    <xf numFmtId="0" fontId="28" fillId="0" borderId="44" xfId="9" applyFont="1" applyBorder="1" applyAlignment="1">
      <alignment horizontal="left" vertical="center" wrapText="1" shrinkToFit="1"/>
    </xf>
    <xf numFmtId="0" fontId="28" fillId="0" borderId="7" xfId="9" applyFont="1" applyBorder="1" applyAlignment="1">
      <alignment horizontal="left" vertical="center" wrapText="1" shrinkToFit="1"/>
    </xf>
    <xf numFmtId="0" fontId="28" fillId="0" borderId="17" xfId="9" applyFont="1" applyBorder="1" applyAlignment="1">
      <alignment horizontal="left" vertical="center" wrapText="1" shrinkToFit="1"/>
    </xf>
    <xf numFmtId="0" fontId="28" fillId="0" borderId="10" xfId="9" applyFont="1" applyBorder="1" applyAlignment="1">
      <alignment horizontal="left" vertical="center" wrapText="1" shrinkToFit="1"/>
    </xf>
    <xf numFmtId="0" fontId="28" fillId="0" borderId="0" xfId="9" applyFont="1" applyBorder="1" applyAlignment="1">
      <alignment horizontal="left" vertical="center" shrinkToFit="1"/>
    </xf>
    <xf numFmtId="0" fontId="8" fillId="0" borderId="0" xfId="0" applyFont="1" applyFill="1" applyAlignment="1">
      <alignment horizontal="center" vertical="center"/>
    </xf>
    <xf numFmtId="0" fontId="8" fillId="17" borderId="0" xfId="0" applyFont="1" applyFill="1" applyBorder="1" applyAlignment="1">
      <alignment horizontal="right" vertical="center"/>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0" fillId="0" borderId="0" xfId="0" applyFont="1" applyAlignment="1">
      <alignment horizontal="center"/>
    </xf>
    <xf numFmtId="0" fontId="9" fillId="0" borderId="4" xfId="0" applyFont="1" applyBorder="1" applyAlignment="1">
      <alignment horizontal="left" vertical="center" wrapText="1"/>
    </xf>
    <xf numFmtId="0" fontId="26" fillId="0" borderId="0" xfId="0" applyFont="1" applyFill="1" applyAlignment="1">
      <alignment horizontal="left" vertical="center" wrapText="1"/>
    </xf>
    <xf numFmtId="0" fontId="8" fillId="0" borderId="0" xfId="0" applyFont="1" applyFill="1" applyBorder="1" applyAlignment="1">
      <alignment horizontal="right" vertical="center"/>
    </xf>
    <xf numFmtId="0" fontId="9" fillId="0" borderId="0" xfId="0" applyFont="1" applyFill="1" applyAlignment="1">
      <alignment horizontal="center" vertical="center"/>
    </xf>
    <xf numFmtId="0" fontId="5" fillId="2" borderId="0" xfId="0" applyFont="1" applyFill="1" applyAlignment="1">
      <alignment vertical="center" wrapText="1"/>
    </xf>
    <xf numFmtId="0" fontId="5" fillId="2" borderId="0" xfId="0" applyFont="1" applyFill="1" applyAlignment="1">
      <alignment horizontal="center" vertical="center"/>
    </xf>
    <xf numFmtId="177" fontId="5" fillId="2" borderId="0" xfId="0" applyNumberFormat="1" applyFont="1" applyFill="1" applyBorder="1" applyAlignment="1">
      <alignment horizontal="left" vertical="center"/>
    </xf>
    <xf numFmtId="0" fontId="5" fillId="2" borderId="0" xfId="0" applyFont="1" applyFill="1" applyAlignment="1">
      <alignment horizontal="right" vertical="center"/>
    </xf>
    <xf numFmtId="0" fontId="5" fillId="0" borderId="0" xfId="0" applyFont="1" applyAlignment="1">
      <alignment vertical="center" wrapText="1"/>
    </xf>
    <xf numFmtId="177" fontId="10" fillId="2" borderId="0" xfId="0" applyNumberFormat="1" applyFont="1" applyFill="1" applyBorder="1" applyAlignment="1">
      <alignment horizontal="right" vertical="center"/>
    </xf>
    <xf numFmtId="0" fontId="5" fillId="2" borderId="0" xfId="0" applyFont="1" applyFill="1" applyAlignment="1">
      <alignment horizontal="left" vertical="center" shrinkToFit="1"/>
    </xf>
    <xf numFmtId="0" fontId="5" fillId="0" borderId="0" xfId="0" applyFont="1" applyBorder="1" applyAlignment="1">
      <alignment vertical="center" wrapText="1"/>
    </xf>
    <xf numFmtId="0" fontId="4" fillId="0" borderId="17" xfId="0" applyFont="1" applyBorder="1" applyAlignment="1">
      <alignment horizontal="center" vertical="center"/>
    </xf>
    <xf numFmtId="0" fontId="4" fillId="0" borderId="3" xfId="0" applyFont="1" applyBorder="1" applyAlignment="1">
      <alignment horizontal="center" vertical="center"/>
    </xf>
    <xf numFmtId="0" fontId="4" fillId="2" borderId="0" xfId="0" applyFont="1" applyFill="1" applyBorder="1" applyAlignment="1">
      <alignment horizontal="right" vertical="center"/>
    </xf>
    <xf numFmtId="0" fontId="4" fillId="2" borderId="0" xfId="0" applyFont="1" applyFill="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1" xfId="0" applyFont="1" applyBorder="1" applyAlignment="1">
      <alignment horizontal="center" vertical="center"/>
    </xf>
    <xf numFmtId="0" fontId="0" fillId="0" borderId="12" xfId="0" applyFont="1" applyBorder="1" applyAlignment="1">
      <alignment horizontal="center" vertical="center" wrapText="1"/>
    </xf>
    <xf numFmtId="0" fontId="0" fillId="0" borderId="13" xfId="0" applyFont="1" applyBorder="1" applyAlignment="1">
      <alignment horizontal="center" vertical="center" wrapText="1"/>
    </xf>
    <xf numFmtId="0" fontId="14" fillId="0" borderId="0" xfId="2" applyFont="1" applyAlignment="1">
      <alignment horizontal="center" vertical="center"/>
    </xf>
    <xf numFmtId="0" fontId="13" fillId="0" borderId="1" xfId="2" applyFont="1" applyBorder="1" applyAlignment="1">
      <alignment horizontal="center" vertical="center"/>
    </xf>
    <xf numFmtId="0" fontId="13" fillId="0" borderId="5" xfId="2" applyFont="1" applyBorder="1" applyAlignment="1">
      <alignment horizontal="center" vertical="center"/>
    </xf>
    <xf numFmtId="0" fontId="28" fillId="0" borderId="12" xfId="4" applyFont="1" applyBorder="1" applyAlignment="1">
      <alignment horizontal="right" vertical="center"/>
    </xf>
    <xf numFmtId="0" fontId="28" fillId="0" borderId="11" xfId="4" applyFont="1" applyBorder="1" applyAlignment="1">
      <alignment horizontal="right" vertical="center"/>
    </xf>
    <xf numFmtId="0" fontId="28" fillId="0" borderId="11" xfId="4" applyFont="1" applyBorder="1">
      <alignment vertical="center"/>
    </xf>
    <xf numFmtId="0" fontId="28" fillId="0" borderId="13" xfId="4" applyFont="1" applyBorder="1">
      <alignment vertical="center"/>
    </xf>
    <xf numFmtId="0" fontId="28" fillId="0" borderId="0" xfId="9" applyFont="1" applyAlignment="1">
      <alignment horizontal="right" vertical="center"/>
    </xf>
    <xf numFmtId="0" fontId="28" fillId="0" borderId="0" xfId="8" applyFont="1" applyAlignment="1">
      <alignment horizontal="center" vertical="center"/>
    </xf>
  </cellXfs>
  <cellStyles count="10">
    <cellStyle name="桁区切り" xfId="1" builtinId="6"/>
    <cellStyle name="桁区切り 2" xfId="5" xr:uid="{5F759E0E-1BFF-4CCA-9BB1-68968C5C208B}"/>
    <cellStyle name="標準" xfId="0" builtinId="0"/>
    <cellStyle name="標準 2" xfId="2" xr:uid="{00000000-0005-0000-0000-000003000000}"/>
    <cellStyle name="標準 2 2" xfId="3" xr:uid="{00000000-0005-0000-0000-000004000000}"/>
    <cellStyle name="標準 3" xfId="4" xr:uid="{10312ACF-33C3-4405-BAF8-73CC1D674C1B}"/>
    <cellStyle name="標準 3 2" xfId="8" xr:uid="{6DC9A55B-873F-48C9-AFC9-F9CEB2CC67D8}"/>
    <cellStyle name="標準 4" xfId="6" xr:uid="{62F4BB17-604E-4C5B-A417-4C6A08E12EE2}"/>
    <cellStyle name="標準 5" xfId="7" xr:uid="{8C563898-8A2A-4F3A-81DE-03095DFBA561}"/>
    <cellStyle name="標準_賃金改善内訳表" xfId="9" xr:uid="{E0D47F50-6C26-47FB-A303-69C773ECB039}"/>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209550</xdr:colOff>
          <xdr:row>17</xdr:row>
          <xdr:rowOff>19050</xdr:rowOff>
        </xdr:from>
        <xdr:to>
          <xdr:col>19</xdr:col>
          <xdr:colOff>57150</xdr:colOff>
          <xdr:row>18</xdr:row>
          <xdr:rowOff>19050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1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0</xdr:colOff>
      <xdr:row>21</xdr:row>
      <xdr:rowOff>0</xdr:rowOff>
    </xdr:from>
    <xdr:to>
      <xdr:col>3</xdr:col>
      <xdr:colOff>0</xdr:colOff>
      <xdr:row>21</xdr:row>
      <xdr:rowOff>9525</xdr:rowOff>
    </xdr:to>
    <xdr:sp macro="" textlink="">
      <xdr:nvSpPr>
        <xdr:cNvPr id="2" name="Line 16">
          <a:extLst>
            <a:ext uri="{FF2B5EF4-FFF2-40B4-BE49-F238E27FC236}">
              <a16:creationId xmlns:a16="http://schemas.microsoft.com/office/drawing/2014/main" id="{00000000-0008-0000-0300-000002000000}"/>
            </a:ext>
          </a:extLst>
        </xdr:cNvPr>
        <xdr:cNvSpPr>
          <a:spLocks noChangeShapeType="1"/>
        </xdr:cNvSpPr>
      </xdr:nvSpPr>
      <xdr:spPr bwMode="auto">
        <a:xfrm flipV="1">
          <a:off x="38481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21</xdr:row>
      <xdr:rowOff>0</xdr:rowOff>
    </xdr:from>
    <xdr:to>
      <xdr:col>11</xdr:col>
      <xdr:colOff>0</xdr:colOff>
      <xdr:row>21</xdr:row>
      <xdr:rowOff>9525</xdr:rowOff>
    </xdr:to>
    <xdr:sp macro="" textlink="">
      <xdr:nvSpPr>
        <xdr:cNvPr id="3" name="Line 30">
          <a:extLst>
            <a:ext uri="{FF2B5EF4-FFF2-40B4-BE49-F238E27FC236}">
              <a16:creationId xmlns:a16="http://schemas.microsoft.com/office/drawing/2014/main" id="{00000000-0008-0000-0300-000003000000}"/>
            </a:ext>
          </a:extLst>
        </xdr:cNvPr>
        <xdr:cNvSpPr>
          <a:spLocks noChangeShapeType="1"/>
        </xdr:cNvSpPr>
      </xdr:nvSpPr>
      <xdr:spPr bwMode="auto">
        <a:xfrm flipV="1">
          <a:off x="136779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21</xdr:row>
      <xdr:rowOff>0</xdr:rowOff>
    </xdr:from>
    <xdr:to>
      <xdr:col>3</xdr:col>
      <xdr:colOff>0</xdr:colOff>
      <xdr:row>21</xdr:row>
      <xdr:rowOff>9525</xdr:rowOff>
    </xdr:to>
    <xdr:sp macro="" textlink="">
      <xdr:nvSpPr>
        <xdr:cNvPr id="4" name="Line 37">
          <a:extLst>
            <a:ext uri="{FF2B5EF4-FFF2-40B4-BE49-F238E27FC236}">
              <a16:creationId xmlns:a16="http://schemas.microsoft.com/office/drawing/2014/main" id="{00000000-0008-0000-0300-000004000000}"/>
            </a:ext>
          </a:extLst>
        </xdr:cNvPr>
        <xdr:cNvSpPr>
          <a:spLocks noChangeShapeType="1"/>
        </xdr:cNvSpPr>
      </xdr:nvSpPr>
      <xdr:spPr bwMode="auto">
        <a:xfrm flipV="1">
          <a:off x="38481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21</xdr:row>
      <xdr:rowOff>0</xdr:rowOff>
    </xdr:from>
    <xdr:to>
      <xdr:col>11</xdr:col>
      <xdr:colOff>0</xdr:colOff>
      <xdr:row>21</xdr:row>
      <xdr:rowOff>9525</xdr:rowOff>
    </xdr:to>
    <xdr:sp macro="" textlink="">
      <xdr:nvSpPr>
        <xdr:cNvPr id="5" name="Line 51">
          <a:extLst>
            <a:ext uri="{FF2B5EF4-FFF2-40B4-BE49-F238E27FC236}">
              <a16:creationId xmlns:a16="http://schemas.microsoft.com/office/drawing/2014/main" id="{00000000-0008-0000-0300-000005000000}"/>
            </a:ext>
          </a:extLst>
        </xdr:cNvPr>
        <xdr:cNvSpPr>
          <a:spLocks noChangeShapeType="1"/>
        </xdr:cNvSpPr>
      </xdr:nvSpPr>
      <xdr:spPr bwMode="auto">
        <a:xfrm flipV="1">
          <a:off x="136779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21</xdr:row>
      <xdr:rowOff>0</xdr:rowOff>
    </xdr:from>
    <xdr:to>
      <xdr:col>3</xdr:col>
      <xdr:colOff>0</xdr:colOff>
      <xdr:row>21</xdr:row>
      <xdr:rowOff>9525</xdr:rowOff>
    </xdr:to>
    <xdr:sp macro="" textlink="">
      <xdr:nvSpPr>
        <xdr:cNvPr id="6" name="Line 58">
          <a:extLst>
            <a:ext uri="{FF2B5EF4-FFF2-40B4-BE49-F238E27FC236}">
              <a16:creationId xmlns:a16="http://schemas.microsoft.com/office/drawing/2014/main" id="{00000000-0008-0000-0300-000006000000}"/>
            </a:ext>
          </a:extLst>
        </xdr:cNvPr>
        <xdr:cNvSpPr>
          <a:spLocks noChangeShapeType="1"/>
        </xdr:cNvSpPr>
      </xdr:nvSpPr>
      <xdr:spPr bwMode="auto">
        <a:xfrm flipV="1">
          <a:off x="38481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21</xdr:row>
      <xdr:rowOff>0</xdr:rowOff>
    </xdr:from>
    <xdr:to>
      <xdr:col>11</xdr:col>
      <xdr:colOff>0</xdr:colOff>
      <xdr:row>21</xdr:row>
      <xdr:rowOff>9525</xdr:rowOff>
    </xdr:to>
    <xdr:sp macro="" textlink="">
      <xdr:nvSpPr>
        <xdr:cNvPr id="7" name="Line 72">
          <a:extLst>
            <a:ext uri="{FF2B5EF4-FFF2-40B4-BE49-F238E27FC236}">
              <a16:creationId xmlns:a16="http://schemas.microsoft.com/office/drawing/2014/main" id="{00000000-0008-0000-0300-000007000000}"/>
            </a:ext>
          </a:extLst>
        </xdr:cNvPr>
        <xdr:cNvSpPr>
          <a:spLocks noChangeShapeType="1"/>
        </xdr:cNvSpPr>
      </xdr:nvSpPr>
      <xdr:spPr bwMode="auto">
        <a:xfrm flipV="1">
          <a:off x="13677900" y="1203960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1152525</xdr:colOff>
      <xdr:row>4</xdr:row>
      <xdr:rowOff>190500</xdr:rowOff>
    </xdr:from>
    <xdr:to>
      <xdr:col>4</xdr:col>
      <xdr:colOff>733425</xdr:colOff>
      <xdr:row>7</xdr:row>
      <xdr:rowOff>171450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2733675" y="1028700"/>
          <a:ext cx="4610100" cy="10096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000">
              <a:solidFill>
                <a:srgbClr val="FF0000"/>
              </a:solidFill>
            </a:rPr>
            <a:t>全体的に要修正</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0</xdr:colOff>
      <xdr:row>6</xdr:row>
      <xdr:rowOff>0</xdr:rowOff>
    </xdr:from>
    <xdr:to>
      <xdr:col>8</xdr:col>
      <xdr:colOff>1086970</xdr:colOff>
      <xdr:row>26</xdr:row>
      <xdr:rowOff>95950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11001375" y="1000125"/>
          <a:ext cx="3611095" cy="3191575"/>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！注意！</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セルの結合、入力項目の省略、リストにない文言の入力をすると交付額が正しく算出されないためご注意ください。</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別紙１の入力を別紙２で引用していること</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latin typeface="ＭＳ ゴシック" panose="020B0609070205080204" pitchFamily="49" charset="-128"/>
              <a:ea typeface="ＭＳ ゴシック" panose="020B0609070205080204" pitchFamily="49" charset="-128"/>
            </a:rPr>
            <a:t>別表</a:t>
          </a:r>
          <a:r>
            <a:rPr kumimoji="1" lang="en-US" altLang="ja-JP" sz="1100">
              <a:latin typeface="ＭＳ ゴシック" panose="020B0609070205080204" pitchFamily="49" charset="-128"/>
              <a:ea typeface="ＭＳ ゴシック" panose="020B0609070205080204" pitchFamily="49" charset="-128"/>
            </a:rPr>
            <a:t>2</a:t>
          </a:r>
          <a:r>
            <a:rPr kumimoji="1" lang="ja-JP" altLang="en-US" sz="1100">
              <a:latin typeface="ＭＳ ゴシック" panose="020B0609070205080204" pitchFamily="49" charset="-128"/>
              <a:ea typeface="ＭＳ ゴシック" panose="020B0609070205080204" pitchFamily="49" charset="-128"/>
            </a:rPr>
            <a:t>の第</a:t>
          </a:r>
          <a:r>
            <a:rPr kumimoji="1" lang="en-US" altLang="ja-JP" sz="1100">
              <a:latin typeface="ＭＳ ゴシック" panose="020B0609070205080204" pitchFamily="49" charset="-128"/>
              <a:ea typeface="ＭＳ ゴシック" panose="020B0609070205080204" pitchFamily="49" charset="-128"/>
            </a:rPr>
            <a:t>3</a:t>
          </a:r>
          <a:r>
            <a:rPr kumimoji="1" lang="ja-JP" altLang="en-US" sz="1100">
              <a:latin typeface="ＭＳ ゴシック" panose="020B0609070205080204" pitchFamily="49" charset="-128"/>
              <a:ea typeface="ＭＳ ゴシック" panose="020B0609070205080204" pitchFamily="49" charset="-128"/>
            </a:rPr>
            <a:t>欄に定める種目毎に交付額を算出する必要があることから、別紙１の記載が重複する場合があります。必要に応じて重複した行を非表示にさせる等ご対応ください（ご提出いただく書類で重複があっても何ら問題はございません）。</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施設の設置主体名は明確にご記載ください。</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（空欄）</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市</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医療法人</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○○県</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○○市</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医療法人○○</a:t>
          </a:r>
          <a:r>
            <a:rPr kumimoji="1" lang="en-US" altLang="ja-JP" sz="1100">
              <a:latin typeface="ＭＳ ゴシック" panose="020B0609070205080204" pitchFamily="49" charset="-128"/>
              <a:ea typeface="ＭＳ ゴシック" panose="020B0609070205080204" pitchFamily="49" charset="-128"/>
            </a:rPr>
            <a: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30</xdr:row>
      <xdr:rowOff>0</xdr:rowOff>
    </xdr:from>
    <xdr:to>
      <xdr:col>4</xdr:col>
      <xdr:colOff>0</xdr:colOff>
      <xdr:row>32</xdr:row>
      <xdr:rowOff>9525</xdr:rowOff>
    </xdr:to>
    <xdr:sp macro="" textlink="">
      <xdr:nvSpPr>
        <xdr:cNvPr id="44603" name="Line 1">
          <a:extLst>
            <a:ext uri="{FF2B5EF4-FFF2-40B4-BE49-F238E27FC236}">
              <a16:creationId xmlns:a16="http://schemas.microsoft.com/office/drawing/2014/main" id="{00000000-0008-0000-0600-00003BAE0000}"/>
            </a:ext>
          </a:extLst>
        </xdr:cNvPr>
        <xdr:cNvSpPr>
          <a:spLocks noChangeShapeType="1"/>
        </xdr:cNvSpPr>
      </xdr:nvSpPr>
      <xdr:spPr bwMode="auto">
        <a:xfrm flipV="1">
          <a:off x="4591050" y="9353550"/>
          <a:ext cx="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4604" name="Line 16">
          <a:extLst>
            <a:ext uri="{FF2B5EF4-FFF2-40B4-BE49-F238E27FC236}">
              <a16:creationId xmlns:a16="http://schemas.microsoft.com/office/drawing/2014/main" id="{00000000-0008-0000-0600-00003CAE0000}"/>
            </a:ext>
          </a:extLst>
        </xdr:cNvPr>
        <xdr:cNvSpPr>
          <a:spLocks noChangeShapeType="1"/>
        </xdr:cNvSpPr>
      </xdr:nvSpPr>
      <xdr:spPr bwMode="auto">
        <a:xfrm flipV="1">
          <a:off x="459105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32</xdr:row>
      <xdr:rowOff>0</xdr:rowOff>
    </xdr:from>
    <xdr:to>
      <xdr:col>16</xdr:col>
      <xdr:colOff>0</xdr:colOff>
      <xdr:row>32</xdr:row>
      <xdr:rowOff>9525</xdr:rowOff>
    </xdr:to>
    <xdr:sp macro="" textlink="">
      <xdr:nvSpPr>
        <xdr:cNvPr id="44605" name="Line 30">
          <a:extLst>
            <a:ext uri="{FF2B5EF4-FFF2-40B4-BE49-F238E27FC236}">
              <a16:creationId xmlns:a16="http://schemas.microsoft.com/office/drawing/2014/main" id="{00000000-0008-0000-0600-00003DAE0000}"/>
            </a:ext>
          </a:extLst>
        </xdr:cNvPr>
        <xdr:cNvSpPr>
          <a:spLocks noChangeShapeType="1"/>
        </xdr:cNvSpPr>
      </xdr:nvSpPr>
      <xdr:spPr bwMode="auto">
        <a:xfrm flipV="1">
          <a:off x="1729740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4606" name="Line 37">
          <a:extLst>
            <a:ext uri="{FF2B5EF4-FFF2-40B4-BE49-F238E27FC236}">
              <a16:creationId xmlns:a16="http://schemas.microsoft.com/office/drawing/2014/main" id="{00000000-0008-0000-0600-00003EAE0000}"/>
            </a:ext>
          </a:extLst>
        </xdr:cNvPr>
        <xdr:cNvSpPr>
          <a:spLocks noChangeShapeType="1"/>
        </xdr:cNvSpPr>
      </xdr:nvSpPr>
      <xdr:spPr bwMode="auto">
        <a:xfrm flipV="1">
          <a:off x="459105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32</xdr:row>
      <xdr:rowOff>0</xdr:rowOff>
    </xdr:from>
    <xdr:to>
      <xdr:col>16</xdr:col>
      <xdr:colOff>0</xdr:colOff>
      <xdr:row>32</xdr:row>
      <xdr:rowOff>9525</xdr:rowOff>
    </xdr:to>
    <xdr:sp macro="" textlink="">
      <xdr:nvSpPr>
        <xdr:cNvPr id="44607" name="Line 51">
          <a:extLst>
            <a:ext uri="{FF2B5EF4-FFF2-40B4-BE49-F238E27FC236}">
              <a16:creationId xmlns:a16="http://schemas.microsoft.com/office/drawing/2014/main" id="{00000000-0008-0000-0600-00003FAE0000}"/>
            </a:ext>
          </a:extLst>
        </xdr:cNvPr>
        <xdr:cNvSpPr>
          <a:spLocks noChangeShapeType="1"/>
        </xdr:cNvSpPr>
      </xdr:nvSpPr>
      <xdr:spPr bwMode="auto">
        <a:xfrm flipV="1">
          <a:off x="1729740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4608" name="Line 58">
          <a:extLst>
            <a:ext uri="{FF2B5EF4-FFF2-40B4-BE49-F238E27FC236}">
              <a16:creationId xmlns:a16="http://schemas.microsoft.com/office/drawing/2014/main" id="{00000000-0008-0000-0600-000040AE0000}"/>
            </a:ext>
          </a:extLst>
        </xdr:cNvPr>
        <xdr:cNvSpPr>
          <a:spLocks noChangeShapeType="1"/>
        </xdr:cNvSpPr>
      </xdr:nvSpPr>
      <xdr:spPr bwMode="auto">
        <a:xfrm flipV="1">
          <a:off x="459105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32</xdr:row>
      <xdr:rowOff>0</xdr:rowOff>
    </xdr:from>
    <xdr:to>
      <xdr:col>16</xdr:col>
      <xdr:colOff>0</xdr:colOff>
      <xdr:row>32</xdr:row>
      <xdr:rowOff>9525</xdr:rowOff>
    </xdr:to>
    <xdr:sp macro="" textlink="">
      <xdr:nvSpPr>
        <xdr:cNvPr id="44609" name="Line 72">
          <a:extLst>
            <a:ext uri="{FF2B5EF4-FFF2-40B4-BE49-F238E27FC236}">
              <a16:creationId xmlns:a16="http://schemas.microsoft.com/office/drawing/2014/main" id="{00000000-0008-0000-0600-000041AE0000}"/>
            </a:ext>
          </a:extLst>
        </xdr:cNvPr>
        <xdr:cNvSpPr>
          <a:spLocks noChangeShapeType="1"/>
        </xdr:cNvSpPr>
      </xdr:nvSpPr>
      <xdr:spPr bwMode="auto">
        <a:xfrm flipV="1">
          <a:off x="17297400" y="96678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3</xdr:row>
      <xdr:rowOff>0</xdr:rowOff>
    </xdr:from>
    <xdr:to>
      <xdr:col>21</xdr:col>
      <xdr:colOff>1122688</xdr:colOff>
      <xdr:row>4</xdr:row>
      <xdr:rowOff>904875</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18871406" y="500063"/>
          <a:ext cx="3611095" cy="107156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！注意！</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必ず</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種目（</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E</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列）</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及び</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区分（</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列）</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を選択してください。</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計算方法（</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U</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列）</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にアルファベットが表示されない場合、交付額等が算出されません。</a:t>
          </a:r>
          <a:endParaRPr lang="ja-JP" altLang="ja-JP">
            <a:effectLst/>
            <a:latin typeface="ＭＳ ゴシック" panose="020B0609070205080204" pitchFamily="49" charset="-128"/>
            <a:ea typeface="ＭＳ ゴシック" panose="020B0609070205080204" pitchFamily="49"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0</xdr:colOff>
      <xdr:row>6</xdr:row>
      <xdr:rowOff>0</xdr:rowOff>
    </xdr:from>
    <xdr:to>
      <xdr:col>8</xdr:col>
      <xdr:colOff>1086970</xdr:colOff>
      <xdr:row>26</xdr:row>
      <xdr:rowOff>95950</xdr:rowOff>
    </xdr:to>
    <xdr:sp macro="" textlink="">
      <xdr:nvSpPr>
        <xdr:cNvPr id="3" name="正方形/長方形 2">
          <a:extLst>
            <a:ext uri="{FF2B5EF4-FFF2-40B4-BE49-F238E27FC236}">
              <a16:creationId xmlns:a16="http://schemas.microsoft.com/office/drawing/2014/main" id="{00000000-0008-0000-0800-000003000000}"/>
            </a:ext>
          </a:extLst>
        </xdr:cNvPr>
        <xdr:cNvSpPr/>
      </xdr:nvSpPr>
      <xdr:spPr>
        <a:xfrm>
          <a:off x="10941844" y="1000125"/>
          <a:ext cx="3611095" cy="3191575"/>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！注意！</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セルの結合、入力項目の省略、リストにない文言の入力をすると交付額が正しく算出されないためご注意ください。</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別紙１の入力を別紙２で引用していること</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latin typeface="ＭＳ ゴシック" panose="020B0609070205080204" pitchFamily="49" charset="-128"/>
              <a:ea typeface="ＭＳ ゴシック" panose="020B0609070205080204" pitchFamily="49" charset="-128"/>
            </a:rPr>
            <a:t>別表</a:t>
          </a:r>
          <a:r>
            <a:rPr kumimoji="1" lang="en-US" altLang="ja-JP" sz="1100">
              <a:latin typeface="ＭＳ ゴシック" panose="020B0609070205080204" pitchFamily="49" charset="-128"/>
              <a:ea typeface="ＭＳ ゴシック" panose="020B0609070205080204" pitchFamily="49" charset="-128"/>
            </a:rPr>
            <a:t>2</a:t>
          </a:r>
          <a:r>
            <a:rPr kumimoji="1" lang="ja-JP" altLang="en-US" sz="1100">
              <a:latin typeface="ＭＳ ゴシック" panose="020B0609070205080204" pitchFamily="49" charset="-128"/>
              <a:ea typeface="ＭＳ ゴシック" panose="020B0609070205080204" pitchFamily="49" charset="-128"/>
            </a:rPr>
            <a:t>の第</a:t>
          </a:r>
          <a:r>
            <a:rPr kumimoji="1" lang="en-US" altLang="ja-JP" sz="1100">
              <a:latin typeface="ＭＳ ゴシック" panose="020B0609070205080204" pitchFamily="49" charset="-128"/>
              <a:ea typeface="ＭＳ ゴシック" panose="020B0609070205080204" pitchFamily="49" charset="-128"/>
            </a:rPr>
            <a:t>3</a:t>
          </a:r>
          <a:r>
            <a:rPr kumimoji="1" lang="ja-JP" altLang="en-US" sz="1100">
              <a:latin typeface="ＭＳ ゴシック" panose="020B0609070205080204" pitchFamily="49" charset="-128"/>
              <a:ea typeface="ＭＳ ゴシック" panose="020B0609070205080204" pitchFamily="49" charset="-128"/>
            </a:rPr>
            <a:t>欄に定める種目毎に交付額を算出する必要があることから、別紙１の記載が重複する場合があります。必要に応じて重複した行を非表示にさせる等ご対応ください（ご提出いただく書類で重複があっても何ら問題はございません）。</a:t>
          </a:r>
          <a:endParaRPr kumimoji="1" lang="en-US" altLang="ja-JP" sz="1100">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施設の設置主体名は明確にご記載ください。</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（空欄）</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市</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医療法人</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a:t>
          </a:r>
          <a:endParaRPr kumimoji="1" lang="en-US" altLang="ja-JP" sz="1100">
            <a:latin typeface="ＭＳ ゴシック" panose="020B0609070205080204" pitchFamily="49" charset="-128"/>
            <a:ea typeface="ＭＳ ゴシック" panose="020B0609070205080204" pitchFamily="49" charset="-128"/>
          </a:endParaRPr>
        </a:p>
        <a:p>
          <a:pPr algn="l"/>
          <a:r>
            <a:rPr kumimoji="1" lang="ja-JP" altLang="en-US" sz="1100">
              <a:latin typeface="ＭＳ ゴシック" panose="020B0609070205080204" pitchFamily="49" charset="-128"/>
              <a:ea typeface="ＭＳ ゴシック" panose="020B0609070205080204" pitchFamily="49" charset="-128"/>
            </a:rPr>
            <a:t>　○　</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○○県</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○○市</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医療法人○○</a:t>
          </a:r>
          <a:r>
            <a:rPr kumimoji="1" lang="en-US" altLang="ja-JP" sz="1100">
              <a:latin typeface="ＭＳ ゴシック" panose="020B0609070205080204" pitchFamily="49" charset="-128"/>
              <a:ea typeface="ＭＳ ゴシック" panose="020B0609070205080204" pitchFamily="49" charset="-128"/>
            </a:rPr>
            <a: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0</xdr:colOff>
      <xdr:row>32</xdr:row>
      <xdr:rowOff>0</xdr:rowOff>
    </xdr:from>
    <xdr:to>
      <xdr:col>4</xdr:col>
      <xdr:colOff>0</xdr:colOff>
      <xdr:row>32</xdr:row>
      <xdr:rowOff>9525</xdr:rowOff>
    </xdr:to>
    <xdr:sp macro="" textlink="">
      <xdr:nvSpPr>
        <xdr:cNvPr id="47257" name="Line 1">
          <a:extLst>
            <a:ext uri="{FF2B5EF4-FFF2-40B4-BE49-F238E27FC236}">
              <a16:creationId xmlns:a16="http://schemas.microsoft.com/office/drawing/2014/main" id="{00000000-0008-0000-0900-000099B80000}"/>
            </a:ext>
          </a:extLst>
        </xdr:cNvPr>
        <xdr:cNvSpPr>
          <a:spLocks noChangeShapeType="1"/>
        </xdr:cNvSpPr>
      </xdr:nvSpPr>
      <xdr:spPr bwMode="auto">
        <a:xfrm flipV="1">
          <a:off x="4591050" y="9382125"/>
          <a:ext cx="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7258" name="Line 16">
          <a:extLst>
            <a:ext uri="{FF2B5EF4-FFF2-40B4-BE49-F238E27FC236}">
              <a16:creationId xmlns:a16="http://schemas.microsoft.com/office/drawing/2014/main" id="{00000000-0008-0000-0900-00009AB80000}"/>
            </a:ext>
          </a:extLst>
        </xdr:cNvPr>
        <xdr:cNvSpPr>
          <a:spLocks noChangeShapeType="1"/>
        </xdr:cNvSpPr>
      </xdr:nvSpPr>
      <xdr:spPr bwMode="auto">
        <a:xfrm flipV="1">
          <a:off x="4591050"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9525</xdr:rowOff>
    </xdr:to>
    <xdr:sp macro="" textlink="">
      <xdr:nvSpPr>
        <xdr:cNvPr id="47259" name="Line 30">
          <a:extLst>
            <a:ext uri="{FF2B5EF4-FFF2-40B4-BE49-F238E27FC236}">
              <a16:creationId xmlns:a16="http://schemas.microsoft.com/office/drawing/2014/main" id="{00000000-0008-0000-0900-00009BB80000}"/>
            </a:ext>
          </a:extLst>
        </xdr:cNvPr>
        <xdr:cNvSpPr>
          <a:spLocks noChangeShapeType="1"/>
        </xdr:cNvSpPr>
      </xdr:nvSpPr>
      <xdr:spPr bwMode="auto">
        <a:xfrm flipV="1">
          <a:off x="18297525"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7260" name="Line 37">
          <a:extLst>
            <a:ext uri="{FF2B5EF4-FFF2-40B4-BE49-F238E27FC236}">
              <a16:creationId xmlns:a16="http://schemas.microsoft.com/office/drawing/2014/main" id="{00000000-0008-0000-0900-00009CB80000}"/>
            </a:ext>
          </a:extLst>
        </xdr:cNvPr>
        <xdr:cNvSpPr>
          <a:spLocks noChangeShapeType="1"/>
        </xdr:cNvSpPr>
      </xdr:nvSpPr>
      <xdr:spPr bwMode="auto">
        <a:xfrm flipV="1">
          <a:off x="4591050"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9525</xdr:rowOff>
    </xdr:to>
    <xdr:sp macro="" textlink="">
      <xdr:nvSpPr>
        <xdr:cNvPr id="47261" name="Line 51">
          <a:extLst>
            <a:ext uri="{FF2B5EF4-FFF2-40B4-BE49-F238E27FC236}">
              <a16:creationId xmlns:a16="http://schemas.microsoft.com/office/drawing/2014/main" id="{00000000-0008-0000-0900-00009DB80000}"/>
            </a:ext>
          </a:extLst>
        </xdr:cNvPr>
        <xdr:cNvSpPr>
          <a:spLocks noChangeShapeType="1"/>
        </xdr:cNvSpPr>
      </xdr:nvSpPr>
      <xdr:spPr bwMode="auto">
        <a:xfrm flipV="1">
          <a:off x="18297525"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9525</xdr:rowOff>
    </xdr:to>
    <xdr:sp macro="" textlink="">
      <xdr:nvSpPr>
        <xdr:cNvPr id="47262" name="Line 58">
          <a:extLst>
            <a:ext uri="{FF2B5EF4-FFF2-40B4-BE49-F238E27FC236}">
              <a16:creationId xmlns:a16="http://schemas.microsoft.com/office/drawing/2014/main" id="{00000000-0008-0000-0900-00009EB80000}"/>
            </a:ext>
          </a:extLst>
        </xdr:cNvPr>
        <xdr:cNvSpPr>
          <a:spLocks noChangeShapeType="1"/>
        </xdr:cNvSpPr>
      </xdr:nvSpPr>
      <xdr:spPr bwMode="auto">
        <a:xfrm flipV="1">
          <a:off x="4591050"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32</xdr:row>
      <xdr:rowOff>0</xdr:rowOff>
    </xdr:from>
    <xdr:to>
      <xdr:col>17</xdr:col>
      <xdr:colOff>0</xdr:colOff>
      <xdr:row>32</xdr:row>
      <xdr:rowOff>9525</xdr:rowOff>
    </xdr:to>
    <xdr:sp macro="" textlink="">
      <xdr:nvSpPr>
        <xdr:cNvPr id="47263" name="Line 72">
          <a:extLst>
            <a:ext uri="{FF2B5EF4-FFF2-40B4-BE49-F238E27FC236}">
              <a16:creationId xmlns:a16="http://schemas.microsoft.com/office/drawing/2014/main" id="{00000000-0008-0000-0900-00009FB80000}"/>
            </a:ext>
          </a:extLst>
        </xdr:cNvPr>
        <xdr:cNvSpPr>
          <a:spLocks noChangeShapeType="1"/>
        </xdr:cNvSpPr>
      </xdr:nvSpPr>
      <xdr:spPr bwMode="auto">
        <a:xfrm flipV="1">
          <a:off x="18297525" y="9696450"/>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3</xdr:row>
      <xdr:rowOff>0</xdr:rowOff>
    </xdr:from>
    <xdr:to>
      <xdr:col>22</xdr:col>
      <xdr:colOff>1122689</xdr:colOff>
      <xdr:row>4</xdr:row>
      <xdr:rowOff>904875</xdr:rowOff>
    </xdr:to>
    <xdr:sp macro="" textlink="">
      <xdr:nvSpPr>
        <xdr:cNvPr id="9" name="正方形/長方形 8">
          <a:extLst>
            <a:ext uri="{FF2B5EF4-FFF2-40B4-BE49-F238E27FC236}">
              <a16:creationId xmlns:a16="http://schemas.microsoft.com/office/drawing/2014/main" id="{00000000-0008-0000-0900-000009000000}"/>
            </a:ext>
          </a:extLst>
        </xdr:cNvPr>
        <xdr:cNvSpPr/>
      </xdr:nvSpPr>
      <xdr:spPr>
        <a:xfrm>
          <a:off x="19859625" y="500063"/>
          <a:ext cx="3611095" cy="107156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100" b="1">
              <a:solidFill>
                <a:srgbClr val="FF0000"/>
              </a:solidFill>
              <a:latin typeface="ＭＳ ゴシック" panose="020B0609070205080204" pitchFamily="49" charset="-128"/>
              <a:ea typeface="ＭＳ ゴシック" panose="020B0609070205080204" pitchFamily="49" charset="-128"/>
            </a:rPr>
            <a:t>！注意！</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endParaRPr kumimoji="1" lang="en-US" altLang="ja-JP" sz="1100">
            <a:latin typeface="ＭＳ ゴシック" panose="020B0609070205080204" pitchFamily="49" charset="-128"/>
            <a:ea typeface="ＭＳ ゴシック" panose="020B0609070205080204" pitchFamily="49" charset="-128"/>
          </a:endParaRPr>
        </a:p>
        <a:p>
          <a:pPr algn="l"/>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必ず</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種目（</a:t>
          </a:r>
          <a:r>
            <a:rPr kumimoji="1" lang="en-US" altLang="ja-JP" sz="1100">
              <a:latin typeface="ＭＳ ゴシック" panose="020B0609070205080204" pitchFamily="49" charset="-128"/>
              <a:ea typeface="ＭＳ ゴシック" panose="020B0609070205080204" pitchFamily="49" charset="-128"/>
            </a:rPr>
            <a:t>E</a:t>
          </a:r>
          <a:r>
            <a:rPr kumimoji="1" lang="ja-JP" altLang="en-US" sz="1100">
              <a:latin typeface="ＭＳ ゴシック" panose="020B0609070205080204" pitchFamily="49" charset="-128"/>
              <a:ea typeface="ＭＳ ゴシック" panose="020B0609070205080204" pitchFamily="49" charset="-128"/>
            </a:rPr>
            <a:t>列）</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及び</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区分（</a:t>
          </a:r>
          <a:r>
            <a:rPr kumimoji="1" lang="en-US" altLang="ja-JP" sz="1100">
              <a:latin typeface="ＭＳ ゴシック" panose="020B0609070205080204" pitchFamily="49" charset="-128"/>
              <a:ea typeface="ＭＳ ゴシック" panose="020B0609070205080204" pitchFamily="49" charset="-128"/>
            </a:rPr>
            <a:t>U</a:t>
          </a:r>
          <a:r>
            <a:rPr kumimoji="1" lang="ja-JP" altLang="en-US" sz="1100">
              <a:latin typeface="ＭＳ ゴシック" panose="020B0609070205080204" pitchFamily="49" charset="-128"/>
              <a:ea typeface="ＭＳ ゴシック" panose="020B0609070205080204" pitchFamily="49" charset="-128"/>
            </a:rPr>
            <a:t>列）</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を選択してください。</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計算方法（</a:t>
          </a:r>
          <a:r>
            <a:rPr kumimoji="1" lang="en-US" altLang="ja-JP" sz="1100">
              <a:latin typeface="ＭＳ ゴシック" panose="020B0609070205080204" pitchFamily="49" charset="-128"/>
              <a:ea typeface="ＭＳ ゴシック" panose="020B0609070205080204" pitchFamily="49" charset="-128"/>
            </a:rPr>
            <a:t>V</a:t>
          </a:r>
          <a:r>
            <a:rPr kumimoji="1" lang="ja-JP" altLang="en-US" sz="1100">
              <a:latin typeface="ＭＳ ゴシック" panose="020B0609070205080204" pitchFamily="49" charset="-128"/>
              <a:ea typeface="ＭＳ ゴシック" panose="020B0609070205080204" pitchFamily="49" charset="-128"/>
            </a:rPr>
            <a:t>列）</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にアルファベットが表示されない場合、交付額等が算出されません。</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C51"/>
  <sheetViews>
    <sheetView workbookViewId="0">
      <selection activeCell="C5" sqref="C5:C18"/>
    </sheetView>
  </sheetViews>
  <sheetFormatPr defaultRowHeight="13.5"/>
  <cols>
    <col min="3" max="3" width="79.25" bestFit="1" customWidth="1"/>
  </cols>
  <sheetData>
    <row r="4" spans="1:3">
      <c r="A4" t="s">
        <v>572</v>
      </c>
      <c r="B4" t="s">
        <v>524</v>
      </c>
      <c r="C4" t="s">
        <v>3</v>
      </c>
    </row>
    <row r="5" spans="1:3">
      <c r="A5">
        <v>1</v>
      </c>
      <c r="B5" t="s">
        <v>525</v>
      </c>
      <c r="C5" t="s">
        <v>573</v>
      </c>
    </row>
    <row r="6" spans="1:3">
      <c r="A6">
        <v>2</v>
      </c>
      <c r="B6" t="s">
        <v>526</v>
      </c>
      <c r="C6" t="s">
        <v>574</v>
      </c>
    </row>
    <row r="7" spans="1:3">
      <c r="A7">
        <v>3</v>
      </c>
      <c r="B7" t="s">
        <v>527</v>
      </c>
      <c r="C7" t="s">
        <v>575</v>
      </c>
    </row>
    <row r="8" spans="1:3">
      <c r="A8">
        <v>4</v>
      </c>
      <c r="B8" t="s">
        <v>528</v>
      </c>
      <c r="C8" t="s">
        <v>576</v>
      </c>
    </row>
    <row r="9" spans="1:3">
      <c r="A9">
        <v>5</v>
      </c>
      <c r="B9" t="s">
        <v>529</v>
      </c>
      <c r="C9" t="s">
        <v>577</v>
      </c>
    </row>
    <row r="10" spans="1:3">
      <c r="A10">
        <v>6</v>
      </c>
      <c r="B10" t="s">
        <v>530</v>
      </c>
      <c r="C10" t="s">
        <v>578</v>
      </c>
    </row>
    <row r="11" spans="1:3">
      <c r="A11">
        <v>7</v>
      </c>
      <c r="B11" t="s">
        <v>531</v>
      </c>
      <c r="C11" t="s">
        <v>579</v>
      </c>
    </row>
    <row r="12" spans="1:3">
      <c r="A12">
        <v>8</v>
      </c>
      <c r="B12" t="s">
        <v>532</v>
      </c>
      <c r="C12" t="s">
        <v>580</v>
      </c>
    </row>
    <row r="13" spans="1:3">
      <c r="A13">
        <v>9</v>
      </c>
      <c r="B13" t="s">
        <v>533</v>
      </c>
      <c r="C13" t="s">
        <v>581</v>
      </c>
    </row>
    <row r="14" spans="1:3">
      <c r="A14">
        <v>10</v>
      </c>
      <c r="B14" t="s">
        <v>534</v>
      </c>
      <c r="C14" t="s">
        <v>582</v>
      </c>
    </row>
    <row r="15" spans="1:3">
      <c r="A15">
        <v>11</v>
      </c>
      <c r="B15" t="s">
        <v>535</v>
      </c>
      <c r="C15" t="s">
        <v>583</v>
      </c>
    </row>
    <row r="16" spans="1:3">
      <c r="A16">
        <v>12</v>
      </c>
      <c r="B16" t="s">
        <v>536</v>
      </c>
      <c r="C16" t="s">
        <v>584</v>
      </c>
    </row>
    <row r="17" spans="1:3">
      <c r="A17">
        <v>13</v>
      </c>
      <c r="B17" t="s">
        <v>537</v>
      </c>
      <c r="C17" t="s">
        <v>585</v>
      </c>
    </row>
    <row r="18" spans="1:3">
      <c r="A18">
        <v>14</v>
      </c>
      <c r="B18" t="s">
        <v>538</v>
      </c>
      <c r="C18" t="s">
        <v>586</v>
      </c>
    </row>
    <row r="19" spans="1:3">
      <c r="A19">
        <v>15</v>
      </c>
      <c r="B19" t="s">
        <v>539</v>
      </c>
    </row>
    <row r="20" spans="1:3">
      <c r="A20">
        <v>16</v>
      </c>
      <c r="B20" t="s">
        <v>540</v>
      </c>
    </row>
    <row r="21" spans="1:3">
      <c r="A21">
        <v>17</v>
      </c>
      <c r="B21" t="s">
        <v>541</v>
      </c>
    </row>
    <row r="22" spans="1:3">
      <c r="A22">
        <v>18</v>
      </c>
      <c r="B22" t="s">
        <v>542</v>
      </c>
    </row>
    <row r="23" spans="1:3">
      <c r="A23">
        <v>19</v>
      </c>
      <c r="B23" t="s">
        <v>543</v>
      </c>
    </row>
    <row r="24" spans="1:3">
      <c r="A24">
        <v>20</v>
      </c>
      <c r="B24" t="s">
        <v>544</v>
      </c>
    </row>
    <row r="25" spans="1:3">
      <c r="A25">
        <v>21</v>
      </c>
      <c r="B25" t="s">
        <v>545</v>
      </c>
    </row>
    <row r="26" spans="1:3">
      <c r="A26">
        <v>22</v>
      </c>
      <c r="B26" t="s">
        <v>546</v>
      </c>
    </row>
    <row r="27" spans="1:3">
      <c r="A27">
        <v>23</v>
      </c>
      <c r="B27" t="s">
        <v>547</v>
      </c>
    </row>
    <row r="28" spans="1:3">
      <c r="A28">
        <v>24</v>
      </c>
      <c r="B28" t="s">
        <v>548</v>
      </c>
    </row>
    <row r="29" spans="1:3">
      <c r="A29">
        <v>25</v>
      </c>
      <c r="B29" t="s">
        <v>549</v>
      </c>
    </row>
    <row r="30" spans="1:3">
      <c r="A30">
        <v>26</v>
      </c>
      <c r="B30" t="s">
        <v>550</v>
      </c>
    </row>
    <row r="31" spans="1:3">
      <c r="A31">
        <v>27</v>
      </c>
      <c r="B31" t="s">
        <v>551</v>
      </c>
    </row>
    <row r="32" spans="1:3">
      <c r="A32">
        <v>28</v>
      </c>
      <c r="B32" t="s">
        <v>552</v>
      </c>
    </row>
    <row r="33" spans="1:2">
      <c r="A33">
        <v>29</v>
      </c>
      <c r="B33" t="s">
        <v>553</v>
      </c>
    </row>
    <row r="34" spans="1:2">
      <c r="A34">
        <v>30</v>
      </c>
      <c r="B34" t="s">
        <v>554</v>
      </c>
    </row>
    <row r="35" spans="1:2">
      <c r="A35">
        <v>31</v>
      </c>
      <c r="B35" t="s">
        <v>555</v>
      </c>
    </row>
    <row r="36" spans="1:2">
      <c r="A36">
        <v>32</v>
      </c>
      <c r="B36" t="s">
        <v>556</v>
      </c>
    </row>
    <row r="37" spans="1:2">
      <c r="A37">
        <v>33</v>
      </c>
      <c r="B37" t="s">
        <v>557</v>
      </c>
    </row>
    <row r="38" spans="1:2">
      <c r="A38">
        <v>34</v>
      </c>
      <c r="B38" t="s">
        <v>558</v>
      </c>
    </row>
    <row r="39" spans="1:2">
      <c r="A39">
        <v>35</v>
      </c>
      <c r="B39" t="s">
        <v>559</v>
      </c>
    </row>
    <row r="40" spans="1:2">
      <c r="A40">
        <v>36</v>
      </c>
      <c r="B40" t="s">
        <v>560</v>
      </c>
    </row>
    <row r="41" spans="1:2">
      <c r="A41">
        <v>37</v>
      </c>
      <c r="B41" t="s">
        <v>561</v>
      </c>
    </row>
    <row r="42" spans="1:2">
      <c r="A42">
        <v>38</v>
      </c>
      <c r="B42" t="s">
        <v>562</v>
      </c>
    </row>
    <row r="43" spans="1:2">
      <c r="A43">
        <v>39</v>
      </c>
      <c r="B43" t="s">
        <v>563</v>
      </c>
    </row>
    <row r="44" spans="1:2">
      <c r="A44">
        <v>40</v>
      </c>
      <c r="B44" t="s">
        <v>564</v>
      </c>
    </row>
    <row r="45" spans="1:2">
      <c r="A45">
        <v>41</v>
      </c>
      <c r="B45" t="s">
        <v>565</v>
      </c>
    </row>
    <row r="46" spans="1:2">
      <c r="A46">
        <v>42</v>
      </c>
      <c r="B46" t="s">
        <v>566</v>
      </c>
    </row>
    <row r="47" spans="1:2">
      <c r="A47">
        <v>43</v>
      </c>
      <c r="B47" t="s">
        <v>567</v>
      </c>
    </row>
    <row r="48" spans="1:2">
      <c r="A48">
        <v>44</v>
      </c>
      <c r="B48" t="s">
        <v>568</v>
      </c>
    </row>
    <row r="49" spans="1:2">
      <c r="A49">
        <v>45</v>
      </c>
      <c r="B49" t="s">
        <v>569</v>
      </c>
    </row>
    <row r="50" spans="1:2">
      <c r="A50">
        <v>46</v>
      </c>
      <c r="B50" t="s">
        <v>570</v>
      </c>
    </row>
    <row r="51" spans="1:2">
      <c r="A51">
        <v>47</v>
      </c>
      <c r="B51" t="s">
        <v>571</v>
      </c>
    </row>
  </sheetData>
  <phoneticPr fontId="3"/>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C000"/>
    <pageSetUpPr fitToPage="1"/>
  </sheetPr>
  <dimension ref="A1:V49"/>
  <sheetViews>
    <sheetView view="pageBreakPreview" zoomScale="80" zoomScaleNormal="70" zoomScaleSheetLayoutView="80" workbookViewId="0">
      <pane xSplit="2" ySplit="7" topLeftCell="C8" activePane="bottomRight" state="frozen"/>
      <selection activeCell="L28" sqref="L28"/>
      <selection pane="topRight" activeCell="L28" sqref="L28"/>
      <selection pane="bottomLeft" activeCell="L28" sqref="L28"/>
      <selection pane="bottomRight" activeCell="L28" sqref="L28"/>
    </sheetView>
  </sheetViews>
  <sheetFormatPr defaultColWidth="12.625" defaultRowHeight="12"/>
  <cols>
    <col min="1" max="1" width="4" style="56" bestFit="1" customWidth="1"/>
    <col min="2" max="2" width="18.625" style="56" customWidth="1"/>
    <col min="3" max="3" width="23" style="56" customWidth="1"/>
    <col min="4" max="4" width="16.75" style="56" customWidth="1"/>
    <col min="5" max="7" width="14.5" style="56" customWidth="1"/>
    <col min="8" max="8" width="14.625" style="56" customWidth="1"/>
    <col min="9" max="10" width="14.5" style="56" customWidth="1"/>
    <col min="11" max="11" width="12.625" style="56" customWidth="1"/>
    <col min="12" max="12" width="14" style="56" customWidth="1"/>
    <col min="13" max="13" width="13.625" style="56" customWidth="1"/>
    <col min="14" max="17" width="13.125" style="56" customWidth="1"/>
    <col min="18" max="18" width="14.5" style="56" customWidth="1"/>
    <col min="19" max="19" width="3.625" style="56" customWidth="1"/>
    <col min="20" max="20" width="14.125" style="56" hidden="1" customWidth="1"/>
    <col min="21" max="21" width="23.375" style="56" customWidth="1"/>
    <col min="22" max="22" width="9.25" style="248" bestFit="1" customWidth="1"/>
    <col min="23" max="23" width="16.375" style="56" customWidth="1"/>
    <col min="24" max="16384" width="12.625" style="56"/>
  </cols>
  <sheetData>
    <row r="1" spans="1:22" ht="12.75" customHeight="1">
      <c r="B1" s="56" t="s">
        <v>145</v>
      </c>
    </row>
    <row r="2" spans="1:22" ht="12.75" customHeight="1">
      <c r="B2" s="67" t="s">
        <v>462</v>
      </c>
      <c r="C2" s="67"/>
      <c r="D2" s="67"/>
      <c r="E2" s="67"/>
      <c r="F2" s="67"/>
      <c r="G2" s="67"/>
      <c r="H2" s="67"/>
      <c r="I2" s="67"/>
      <c r="J2" s="67"/>
      <c r="K2" s="67"/>
      <c r="L2" s="67"/>
      <c r="M2" s="67"/>
      <c r="N2" s="67"/>
      <c r="O2" s="67"/>
      <c r="P2" s="67"/>
      <c r="Q2" s="67"/>
      <c r="R2" s="67"/>
      <c r="S2" s="67"/>
      <c r="U2" s="275"/>
      <c r="V2" s="275"/>
    </row>
    <row r="3" spans="1:22" ht="12.75" customHeight="1">
      <c r="N3" s="68"/>
      <c r="O3" s="427" t="str">
        <f>〔別紙1〕!E4</f>
        <v>（事業者名）</v>
      </c>
      <c r="P3" s="427"/>
      <c r="Q3" s="427"/>
      <c r="R3" s="427"/>
      <c r="S3" s="198"/>
      <c r="U3" s="275"/>
      <c r="V3" s="275"/>
    </row>
    <row r="4" spans="1:22" ht="12.75" customHeight="1">
      <c r="E4" s="68"/>
      <c r="F4" s="68"/>
      <c r="G4" s="68"/>
      <c r="U4" s="275"/>
      <c r="V4" s="275"/>
    </row>
    <row r="5" spans="1:22" ht="72">
      <c r="B5" s="77" t="s">
        <v>3</v>
      </c>
      <c r="C5" s="77" t="s">
        <v>0</v>
      </c>
      <c r="D5" s="78" t="s">
        <v>123</v>
      </c>
      <c r="E5" s="78" t="s">
        <v>124</v>
      </c>
      <c r="F5" s="78" t="s">
        <v>125</v>
      </c>
      <c r="G5" s="78" t="s">
        <v>146</v>
      </c>
      <c r="H5" s="79" t="s">
        <v>156</v>
      </c>
      <c r="I5" s="77" t="s">
        <v>13</v>
      </c>
      <c r="J5" s="78" t="s">
        <v>127</v>
      </c>
      <c r="K5" s="78" t="s">
        <v>157</v>
      </c>
      <c r="L5" s="79" t="s">
        <v>155</v>
      </c>
      <c r="M5" s="78" t="s">
        <v>154</v>
      </c>
      <c r="N5" s="77" t="s">
        <v>128</v>
      </c>
      <c r="O5" s="79" t="s">
        <v>14</v>
      </c>
      <c r="P5" s="79" t="s">
        <v>159</v>
      </c>
      <c r="Q5" s="79" t="s">
        <v>160</v>
      </c>
      <c r="R5" s="77" t="s">
        <v>12</v>
      </c>
      <c r="S5" s="199"/>
      <c r="T5" s="159"/>
      <c r="U5" s="275"/>
      <c r="V5" s="275"/>
    </row>
    <row r="6" spans="1:22">
      <c r="B6" s="80"/>
      <c r="C6" s="80"/>
      <c r="D6" s="81"/>
      <c r="E6" s="81"/>
      <c r="F6" s="82" t="s">
        <v>24</v>
      </c>
      <c r="G6" s="82" t="s">
        <v>25</v>
      </c>
      <c r="H6" s="82" t="s">
        <v>11</v>
      </c>
      <c r="I6" s="82" t="s">
        <v>10</v>
      </c>
      <c r="J6" s="82" t="s">
        <v>26</v>
      </c>
      <c r="K6" s="82" t="s">
        <v>131</v>
      </c>
      <c r="L6" s="82" t="s">
        <v>132</v>
      </c>
      <c r="M6" s="82" t="s">
        <v>133</v>
      </c>
      <c r="N6" s="118" t="s">
        <v>134</v>
      </c>
      <c r="O6" s="118" t="s">
        <v>135</v>
      </c>
      <c r="P6" s="118" t="s">
        <v>136</v>
      </c>
      <c r="Q6" s="118" t="s">
        <v>195</v>
      </c>
      <c r="R6" s="80"/>
      <c r="S6" s="202"/>
    </row>
    <row r="7" spans="1:22">
      <c r="A7" s="259">
        <v>0</v>
      </c>
      <c r="B7" s="83"/>
      <c r="C7" s="83"/>
      <c r="D7" s="84"/>
      <c r="E7" s="84"/>
      <c r="F7" s="85" t="s">
        <v>9</v>
      </c>
      <c r="G7" s="85" t="s">
        <v>9</v>
      </c>
      <c r="H7" s="85" t="s">
        <v>9</v>
      </c>
      <c r="I7" s="85" t="s">
        <v>9</v>
      </c>
      <c r="J7" s="85" t="s">
        <v>9</v>
      </c>
      <c r="K7" s="85"/>
      <c r="L7" s="85" t="s">
        <v>9</v>
      </c>
      <c r="M7" s="85"/>
      <c r="N7" s="85" t="s">
        <v>9</v>
      </c>
      <c r="O7" s="85" t="s">
        <v>9</v>
      </c>
      <c r="P7" s="85" t="s">
        <v>9</v>
      </c>
      <c r="Q7" s="85" t="s">
        <v>9</v>
      </c>
      <c r="R7" s="85"/>
      <c r="S7" s="203"/>
      <c r="T7" s="172"/>
      <c r="U7" s="276" t="s">
        <v>370</v>
      </c>
      <c r="V7" s="277" t="s">
        <v>409</v>
      </c>
    </row>
    <row r="8" spans="1:22" s="64" customFormat="1">
      <c r="A8" s="64">
        <f>A7+1</f>
        <v>1</v>
      </c>
      <c r="B8" s="132"/>
      <c r="C8" s="132"/>
      <c r="D8" s="91">
        <f>〔別紙1〕!D7</f>
        <v>0</v>
      </c>
      <c r="E8" s="119"/>
      <c r="F8" s="102"/>
      <c r="G8" s="102"/>
      <c r="H8" s="102"/>
      <c r="I8" s="103" t="str">
        <f>IF(V8="","",IF(OR(V8="I",V8="j"),MIN(F8,G8,H8),(MIN(F8,G8))))</f>
        <v/>
      </c>
      <c r="J8" s="102"/>
      <c r="K8" s="104" t="str">
        <f>IFERROR(IF(OR(V8="h1",V8="h2",V8="i",V8="j"),VLOOKUP(C8,補助率・係数!$B$3:$F$65537,4,0),"_"),"")</f>
        <v>_</v>
      </c>
      <c r="L8" s="102"/>
      <c r="M8" s="104" t="str">
        <f>IFERROR(IF(V8="","",IF(AND(ISNUMBER(K8),K8&lt;&gt;0),VLOOKUP(C8,補助率・係数!$B$3:$F$65537,5,FALSE),IF(OR(C8="周産期医療対策事業",C8="ＮＩＣＵ等長期入院児支援事業"),VLOOKUP(E8,補助率・係数!$C$3:$D$65537,2,FALSE),VLOOKUP(C8,補助率・係数!$B$3:$D$65537,3,FALSE)))),"")</f>
        <v/>
      </c>
      <c r="N8" s="117" t="str">
        <f>IFERROR(ROUNDDOWN(IF(V8="a",MIN(I8,J8),IF(V8="b",MIN(I8,J8,L8),IF(V8="c",I8*M8,IF(V8="d",MIN(I8,J8)*M8,IF(V8="e",MIN(I8,J8,L8)*M8,IF(OR(V8="f1",V8="f2"),MIN(MIN(I8,J8)*M8,L8),IF(V8="g",MIN(MIN(I8,J8)*M8,L8,H8),IF(OR(V8="h1",V8="h2"),MIN(MIN(I8,J8)*K8,L8)*M8,IF(V8="i",MIN(I8*K8,L8)*M8,IF(V8="j",MIN(MIN(I8,J8)*K8,L8)*M8,"")))))))))),-3),"")</f>
        <v/>
      </c>
      <c r="O8" s="258"/>
      <c r="P8" s="105"/>
      <c r="Q8" s="117"/>
      <c r="R8" s="86"/>
      <c r="S8" s="201"/>
      <c r="T8" s="169" t="str">
        <f>IFERROR(VLOOKUP($C8,【参考】算出区分!$C$2:$E$67,2,0),"")</f>
        <v/>
      </c>
      <c r="U8" s="169"/>
      <c r="V8" s="173" t="str">
        <f>IFERROR(VLOOKUP($T8&amp;$U8,【参考】算出区分!$G$2:$I$68,3,0),"")</f>
        <v/>
      </c>
    </row>
    <row r="9" spans="1:22" s="64" customFormat="1">
      <c r="A9" s="64">
        <f>A8+1</f>
        <v>2</v>
      </c>
      <c r="B9" s="90">
        <f>〔別紙1〕!B8</f>
        <v>0</v>
      </c>
      <c r="C9" s="90">
        <f>〔別紙1〕!C8</f>
        <v>0</v>
      </c>
      <c r="D9" s="91">
        <f>〔別紙1〕!D8</f>
        <v>0</v>
      </c>
      <c r="E9" s="119"/>
      <c r="F9" s="102"/>
      <c r="G9" s="102"/>
      <c r="H9" s="102"/>
      <c r="I9" s="103" t="str">
        <f t="shared" ref="I9:I32" si="0">IF(V9="","",IF(OR(V9="I",V9="j"),MIN(F9,G9,H9),(MIN(F9,G9))))</f>
        <v/>
      </c>
      <c r="J9" s="102"/>
      <c r="K9" s="104" t="str">
        <f>IFERROR(IF(OR(V9="h1",V9="h2",V9="i",V9="j"),VLOOKUP(C9,補助率・係数!$B$3:$F$65537,4,0),"_"),"")</f>
        <v>_</v>
      </c>
      <c r="L9" s="102"/>
      <c r="M9" s="104" t="str">
        <f>IFERROR(IF(V9="","",IF(AND(ISNUMBER(K9),K9&lt;&gt;0),VLOOKUP(C9,補助率・係数!$B$3:$F$65537,5,FALSE),IF(OR(C9="周産期医療対策事業",C9="ＮＩＣＵ等長期入院児支援事業"),VLOOKUP(E9,補助率・係数!$C$3:$D$65537,2,FALSE),VLOOKUP(C9,補助率・係数!$B$3:$D$65537,3,FALSE)))),"")</f>
        <v/>
      </c>
      <c r="N9" s="117" t="str">
        <f t="shared" ref="N9:N32" si="1">IFERROR(ROUNDDOWN(IF(V9="a",MIN(I9,J9),IF(V9="b",MIN(I9,J9,L9),IF(V9="c",I9*M9,IF(V9="d",MIN(I9,J9)*M9,IF(V9="e",MIN(I9,J9,L9)*M9,IF(OR(V9="f1",V9="f2"),MIN(MIN(I9,J9)*M9,L9),IF(V9="g",MIN(MIN(I9,J9)*M9,L9,H9),IF(OR(V9="h1",V9="h2"),MIN(MIN(I9,J9)*K9,L9)*M9,IF(V9="i",MIN(I9*K9,L9)*M9,IF(V9="j",MIN(MIN(I9,J9)*K9,L9)*M9,"")))))))))),-3),"")</f>
        <v/>
      </c>
      <c r="O9" s="258"/>
      <c r="P9" s="105"/>
      <c r="Q9" s="117"/>
      <c r="R9" s="89"/>
      <c r="S9" s="201"/>
      <c r="T9" s="169" t="str">
        <f>IFERROR(VLOOKUP($C9,【参考】算出区分!$C$2:$E$67,2,0),"")</f>
        <v/>
      </c>
      <c r="U9" s="169"/>
      <c r="V9" s="173" t="str">
        <f>IFERROR(VLOOKUP($T9&amp;$U9,【参考】算出区分!$G$2:$I$68,3,0),"")</f>
        <v/>
      </c>
    </row>
    <row r="10" spans="1:22" s="64" customFormat="1">
      <c r="A10" s="64">
        <f t="shared" ref="A10:A32" si="2">A9+1</f>
        <v>3</v>
      </c>
      <c r="B10" s="90">
        <f>〔別紙1〕!B9</f>
        <v>0</v>
      </c>
      <c r="C10" s="90">
        <f>〔別紙1〕!C9</f>
        <v>0</v>
      </c>
      <c r="D10" s="91">
        <f>〔別紙1〕!D9</f>
        <v>0</v>
      </c>
      <c r="E10" s="119"/>
      <c r="F10" s="102"/>
      <c r="G10" s="102"/>
      <c r="H10" s="102"/>
      <c r="I10" s="103" t="str">
        <f t="shared" si="0"/>
        <v/>
      </c>
      <c r="J10" s="102"/>
      <c r="K10" s="104" t="str">
        <f>IFERROR(IF(OR(V10="h1",V10="h2",V10="i",V10="j"),VLOOKUP(C10,補助率・係数!$B$3:$F$65537,4,0),"_"),"")</f>
        <v>_</v>
      </c>
      <c r="L10" s="102"/>
      <c r="M10" s="104" t="str">
        <f>IFERROR(IF(V10="","",IF(AND(ISNUMBER(K10),K10&lt;&gt;0),VLOOKUP(C10,補助率・係数!$B$3:$F$65537,5,FALSE),IF(OR(C10="周産期医療対策事業",C10="ＮＩＣＵ等長期入院児支援事業"),VLOOKUP(E10,補助率・係数!$C$3:$D$65537,2,FALSE),VLOOKUP(C10,補助率・係数!$B$3:$D$65537,3,FALSE)))),"")</f>
        <v/>
      </c>
      <c r="N10" s="117" t="str">
        <f t="shared" si="1"/>
        <v/>
      </c>
      <c r="O10" s="258"/>
      <c r="P10" s="105"/>
      <c r="Q10" s="117"/>
      <c r="R10" s="89"/>
      <c r="S10" s="201"/>
      <c r="T10" s="169" t="str">
        <f>IFERROR(VLOOKUP($C10,【参考】算出区分!$C$2:$E$67,2,0),"")</f>
        <v/>
      </c>
      <c r="U10" s="169"/>
      <c r="V10" s="173" t="str">
        <f>IFERROR(VLOOKUP($T10&amp;$U10,【参考】算出区分!$G$2:$I$68,3,0),"")</f>
        <v/>
      </c>
    </row>
    <row r="11" spans="1:22" s="64" customFormat="1">
      <c r="A11" s="64">
        <f t="shared" si="2"/>
        <v>4</v>
      </c>
      <c r="B11" s="90">
        <f>〔別紙1〕!B10</f>
        <v>0</v>
      </c>
      <c r="C11" s="90">
        <f>〔別紙1〕!C10</f>
        <v>0</v>
      </c>
      <c r="D11" s="91">
        <f>〔別紙1〕!D10</f>
        <v>0</v>
      </c>
      <c r="E11" s="119"/>
      <c r="F11" s="102"/>
      <c r="G11" s="102"/>
      <c r="H11" s="102"/>
      <c r="I11" s="103" t="str">
        <f t="shared" si="0"/>
        <v/>
      </c>
      <c r="J11" s="102"/>
      <c r="K11" s="104" t="str">
        <f>IFERROR(IF(OR(V11="h1",V11="h2",V11="i",V11="j"),VLOOKUP(C11,補助率・係数!$B$3:$F$65537,4,0),"_"),"")</f>
        <v>_</v>
      </c>
      <c r="L11" s="102"/>
      <c r="M11" s="104" t="str">
        <f>IFERROR(IF(V11="","",IF(AND(ISNUMBER(K11),K11&lt;&gt;0),VLOOKUP(C11,補助率・係数!$B$3:$F$65537,5,FALSE),IF(OR(C11="周産期医療対策事業",C11="ＮＩＣＵ等長期入院児支援事業"),VLOOKUP(E11,補助率・係数!$C$3:$D$65537,2,FALSE),VLOOKUP(C11,補助率・係数!$B$3:$D$65537,3,FALSE)))),"")</f>
        <v/>
      </c>
      <c r="N11" s="117" t="str">
        <f t="shared" si="1"/>
        <v/>
      </c>
      <c r="O11" s="258"/>
      <c r="P11" s="105"/>
      <c r="Q11" s="117"/>
      <c r="R11" s="89"/>
      <c r="S11" s="201"/>
      <c r="T11" s="169" t="str">
        <f>IFERROR(VLOOKUP($C11,【参考】算出区分!$C$2:$E$67,2,0),"")</f>
        <v/>
      </c>
      <c r="U11" s="169"/>
      <c r="V11" s="173" t="str">
        <f>IFERROR(VLOOKUP($T11&amp;$U11,【参考】算出区分!$G$2:$I$68,3,0),"")</f>
        <v/>
      </c>
    </row>
    <row r="12" spans="1:22" s="64" customFormat="1">
      <c r="A12" s="64">
        <f t="shared" si="2"/>
        <v>5</v>
      </c>
      <c r="B12" s="90">
        <f>〔別紙1〕!B11</f>
        <v>0</v>
      </c>
      <c r="C12" s="90">
        <f>〔別紙1〕!C11</f>
        <v>0</v>
      </c>
      <c r="D12" s="91">
        <f>〔別紙1〕!D11</f>
        <v>0</v>
      </c>
      <c r="E12" s="119"/>
      <c r="F12" s="102"/>
      <c r="G12" s="102"/>
      <c r="H12" s="102"/>
      <c r="I12" s="103" t="str">
        <f t="shared" si="0"/>
        <v/>
      </c>
      <c r="J12" s="102"/>
      <c r="K12" s="104" t="str">
        <f>IFERROR(IF(OR(V12="h1",V12="h2",V12="i",V12="j"),VLOOKUP(C12,補助率・係数!$B$3:$F$65537,4,0),"_"),"")</f>
        <v>_</v>
      </c>
      <c r="L12" s="102"/>
      <c r="M12" s="104" t="str">
        <f>IFERROR(IF(V12="","",IF(AND(ISNUMBER(K12),K12&lt;&gt;0),VLOOKUP(C12,補助率・係数!$B$3:$F$65537,5,FALSE),IF(OR(C12="周産期医療対策事業",C12="ＮＩＣＵ等長期入院児支援事業"),VLOOKUP(E12,補助率・係数!$C$3:$D$65537,2,FALSE),VLOOKUP(C12,補助率・係数!$B$3:$D$65537,3,FALSE)))),"")</f>
        <v/>
      </c>
      <c r="N12" s="117" t="str">
        <f t="shared" si="1"/>
        <v/>
      </c>
      <c r="O12" s="258"/>
      <c r="P12" s="105"/>
      <c r="Q12" s="117"/>
      <c r="R12" s="89"/>
      <c r="S12" s="201"/>
      <c r="T12" s="169" t="str">
        <f>IFERROR(VLOOKUP($C12,【参考】算出区分!$C$2:$E$67,2,0),"")</f>
        <v/>
      </c>
      <c r="U12" s="169"/>
      <c r="V12" s="173" t="str">
        <f>IFERROR(VLOOKUP($T12&amp;$U12,【参考】算出区分!$G$2:$I$68,3,0),"")</f>
        <v/>
      </c>
    </row>
    <row r="13" spans="1:22" s="64" customFormat="1">
      <c r="A13" s="64">
        <f t="shared" si="2"/>
        <v>6</v>
      </c>
      <c r="B13" s="90">
        <f>〔別紙1〕!B12</f>
        <v>0</v>
      </c>
      <c r="C13" s="90">
        <f>〔別紙1〕!C12</f>
        <v>0</v>
      </c>
      <c r="D13" s="91">
        <f>〔別紙1〕!D12</f>
        <v>0</v>
      </c>
      <c r="E13" s="119"/>
      <c r="F13" s="102"/>
      <c r="G13" s="102"/>
      <c r="H13" s="102"/>
      <c r="I13" s="103" t="str">
        <f t="shared" si="0"/>
        <v/>
      </c>
      <c r="J13" s="102"/>
      <c r="K13" s="104" t="str">
        <f>IFERROR(IF(OR(V13="h1",V13="h2",V13="i",V13="j"),VLOOKUP(C13,補助率・係数!$B$3:$F$65537,4,0),"_"),"")</f>
        <v>_</v>
      </c>
      <c r="L13" s="102"/>
      <c r="M13" s="104" t="str">
        <f>IFERROR(IF(V13="","",IF(AND(ISNUMBER(K13),K13&lt;&gt;0),VLOOKUP(C13,補助率・係数!$B$3:$F$65537,5,FALSE),IF(OR(C13="周産期医療対策事業",C13="ＮＩＣＵ等長期入院児支援事業"),VLOOKUP(E13,補助率・係数!$C$3:$D$65537,2,FALSE),VLOOKUP(C13,補助率・係数!$B$3:$D$65537,3,FALSE)))),"")</f>
        <v/>
      </c>
      <c r="N13" s="117" t="str">
        <f t="shared" si="1"/>
        <v/>
      </c>
      <c r="O13" s="258"/>
      <c r="P13" s="105"/>
      <c r="Q13" s="117"/>
      <c r="R13" s="86"/>
      <c r="S13" s="201"/>
      <c r="T13" s="169" t="str">
        <f>IFERROR(VLOOKUP($C13,【参考】算出区分!$C$2:$E$67,2,0),"")</f>
        <v/>
      </c>
      <c r="U13" s="169"/>
      <c r="V13" s="173" t="str">
        <f>IFERROR(VLOOKUP($T13&amp;$U13,【参考】算出区分!$G$2:$I$68,3,0),"")</f>
        <v/>
      </c>
    </row>
    <row r="14" spans="1:22" s="64" customFormat="1">
      <c r="A14" s="64">
        <f t="shared" si="2"/>
        <v>7</v>
      </c>
      <c r="B14" s="90">
        <f>〔別紙1〕!B13</f>
        <v>0</v>
      </c>
      <c r="C14" s="90">
        <f>〔別紙1〕!C13</f>
        <v>0</v>
      </c>
      <c r="D14" s="91">
        <f>〔別紙1〕!D13</f>
        <v>0</v>
      </c>
      <c r="E14" s="119"/>
      <c r="F14" s="102"/>
      <c r="G14" s="102"/>
      <c r="H14" s="102"/>
      <c r="I14" s="103" t="str">
        <f t="shared" si="0"/>
        <v/>
      </c>
      <c r="J14" s="102"/>
      <c r="K14" s="104" t="str">
        <f>IFERROR(IF(OR(V14="h1",V14="h2",V14="i",V14="j"),VLOOKUP(C14,補助率・係数!$B$3:$F$65537,4,0),"_"),"")</f>
        <v>_</v>
      </c>
      <c r="L14" s="102"/>
      <c r="M14" s="104" t="str">
        <f>IFERROR(IF(V14="","",IF(AND(ISNUMBER(K14),K14&lt;&gt;0),VLOOKUP(C14,補助率・係数!$B$3:$F$65537,5,FALSE),IF(OR(C14="周産期医療対策事業",C14="ＮＩＣＵ等長期入院児支援事業"),VLOOKUP(E14,補助率・係数!$C$3:$D$65537,2,FALSE),VLOOKUP(C14,補助率・係数!$B$3:$D$65537,3,FALSE)))),"")</f>
        <v/>
      </c>
      <c r="N14" s="117" t="str">
        <f t="shared" si="1"/>
        <v/>
      </c>
      <c r="O14" s="258"/>
      <c r="P14" s="105"/>
      <c r="Q14" s="117"/>
      <c r="R14" s="89"/>
      <c r="S14" s="201"/>
      <c r="T14" s="169" t="str">
        <f>IFERROR(VLOOKUP($C14,【参考】算出区分!$C$2:$E$67,2,0),"")</f>
        <v/>
      </c>
      <c r="U14" s="169"/>
      <c r="V14" s="173" t="str">
        <f>IFERROR(VLOOKUP($T14&amp;$U14,【参考】算出区分!$G$2:$I$68,3,0),"")</f>
        <v/>
      </c>
    </row>
    <row r="15" spans="1:22" s="64" customFormat="1">
      <c r="A15" s="64">
        <f t="shared" si="2"/>
        <v>8</v>
      </c>
      <c r="B15" s="90">
        <f>〔別紙1〕!B14</f>
        <v>0</v>
      </c>
      <c r="C15" s="90">
        <f>〔別紙1〕!C14</f>
        <v>0</v>
      </c>
      <c r="D15" s="91">
        <f>〔別紙1〕!D14</f>
        <v>0</v>
      </c>
      <c r="E15" s="119"/>
      <c r="F15" s="102"/>
      <c r="G15" s="102"/>
      <c r="H15" s="102"/>
      <c r="I15" s="103" t="str">
        <f t="shared" si="0"/>
        <v/>
      </c>
      <c r="J15" s="102"/>
      <c r="K15" s="104" t="str">
        <f>IFERROR(IF(OR(V15="h1",V15="h2",V15="i",V15="j"),VLOOKUP(C15,補助率・係数!$B$3:$F$65537,4,0),"_"),"")</f>
        <v>_</v>
      </c>
      <c r="L15" s="102"/>
      <c r="M15" s="104" t="str">
        <f>IFERROR(IF(V15="","",IF(AND(ISNUMBER(K15),K15&lt;&gt;0),VLOOKUP(C15,補助率・係数!$B$3:$F$65537,5,FALSE),IF(OR(C15="周産期医療対策事業",C15="ＮＩＣＵ等長期入院児支援事業"),VLOOKUP(E15,補助率・係数!$C$3:$D$65537,2,FALSE),VLOOKUP(C15,補助率・係数!$B$3:$D$65537,3,FALSE)))),"")</f>
        <v/>
      </c>
      <c r="N15" s="117" t="str">
        <f t="shared" si="1"/>
        <v/>
      </c>
      <c r="O15" s="258"/>
      <c r="P15" s="105"/>
      <c r="Q15" s="117"/>
      <c r="R15" s="89"/>
      <c r="S15" s="201"/>
      <c r="T15" s="169" t="str">
        <f>IFERROR(VLOOKUP($C15,【参考】算出区分!$C$2:$E$67,2,0),"")</f>
        <v/>
      </c>
      <c r="U15" s="169"/>
      <c r="V15" s="173" t="str">
        <f>IFERROR(VLOOKUP($T15&amp;$U15,【参考】算出区分!$G$2:$I$68,3,0),"")</f>
        <v/>
      </c>
    </row>
    <row r="16" spans="1:22" s="64" customFormat="1">
      <c r="A16" s="64">
        <f t="shared" si="2"/>
        <v>9</v>
      </c>
      <c r="B16" s="90">
        <f>〔別紙1〕!B15</f>
        <v>0</v>
      </c>
      <c r="C16" s="90">
        <f>〔別紙1〕!C15</f>
        <v>0</v>
      </c>
      <c r="D16" s="91">
        <f>〔別紙1〕!D15</f>
        <v>0</v>
      </c>
      <c r="E16" s="119"/>
      <c r="F16" s="102"/>
      <c r="G16" s="102"/>
      <c r="H16" s="102"/>
      <c r="I16" s="103" t="str">
        <f t="shared" si="0"/>
        <v/>
      </c>
      <c r="J16" s="102"/>
      <c r="K16" s="104" t="str">
        <f>IFERROR(IF(OR(V16="h1",V16="h2",V16="i",V16="j"),VLOOKUP(C16,補助率・係数!$B$3:$F$65537,4,0),"_"),"")</f>
        <v>_</v>
      </c>
      <c r="L16" s="102"/>
      <c r="M16" s="104" t="str">
        <f>IFERROR(IF(V16="","",IF(AND(ISNUMBER(K16),K16&lt;&gt;0),VLOOKUP(C16,補助率・係数!$B$3:$F$65537,5,FALSE),IF(OR(C16="周産期医療対策事業",C16="ＮＩＣＵ等長期入院児支援事業"),VLOOKUP(E16,補助率・係数!$C$3:$D$65537,2,FALSE),VLOOKUP(C16,補助率・係数!$B$3:$D$65537,3,FALSE)))),"")</f>
        <v/>
      </c>
      <c r="N16" s="117" t="str">
        <f t="shared" si="1"/>
        <v/>
      </c>
      <c r="O16" s="258"/>
      <c r="P16" s="105"/>
      <c r="Q16" s="117"/>
      <c r="R16" s="89"/>
      <c r="S16" s="201"/>
      <c r="T16" s="169" t="str">
        <f>IFERROR(VLOOKUP($C16,【参考】算出区分!$C$2:$E$67,2,0),"")</f>
        <v/>
      </c>
      <c r="U16" s="169"/>
      <c r="V16" s="173" t="str">
        <f>IFERROR(VLOOKUP($T16&amp;$U16,【参考】算出区分!$G$2:$I$68,3,0),"")</f>
        <v/>
      </c>
    </row>
    <row r="17" spans="1:22" s="64" customFormat="1">
      <c r="A17" s="64">
        <f t="shared" si="2"/>
        <v>10</v>
      </c>
      <c r="B17" s="90">
        <f>〔別紙1〕!B16</f>
        <v>0</v>
      </c>
      <c r="C17" s="90">
        <f>〔別紙1〕!C16</f>
        <v>0</v>
      </c>
      <c r="D17" s="91">
        <f>〔別紙1〕!D16</f>
        <v>0</v>
      </c>
      <c r="E17" s="119"/>
      <c r="F17" s="102"/>
      <c r="G17" s="102"/>
      <c r="H17" s="102"/>
      <c r="I17" s="103" t="str">
        <f t="shared" si="0"/>
        <v/>
      </c>
      <c r="J17" s="102"/>
      <c r="K17" s="104" t="str">
        <f>IFERROR(IF(OR(V17="h1",V17="h2",V17="i",V17="j"),VLOOKUP(C17,補助率・係数!$B$3:$F$65537,4,0),"_"),"")</f>
        <v>_</v>
      </c>
      <c r="L17" s="102"/>
      <c r="M17" s="104" t="str">
        <f>IFERROR(IF(V17="","",IF(AND(ISNUMBER(K17),K17&lt;&gt;0),VLOOKUP(C17,補助率・係数!$B$3:$F$65537,5,FALSE),IF(OR(C17="周産期医療対策事業",C17="ＮＩＣＵ等長期入院児支援事業"),VLOOKUP(E17,補助率・係数!$C$3:$D$65537,2,FALSE),VLOOKUP(C17,補助率・係数!$B$3:$D$65537,3,FALSE)))),"")</f>
        <v/>
      </c>
      <c r="N17" s="117" t="str">
        <f t="shared" si="1"/>
        <v/>
      </c>
      <c r="O17" s="258"/>
      <c r="P17" s="105"/>
      <c r="Q17" s="117"/>
      <c r="R17" s="89"/>
      <c r="S17" s="201"/>
      <c r="T17" s="169" t="str">
        <f>IFERROR(VLOOKUP($C17,【参考】算出区分!$C$2:$E$67,2,0),"")</f>
        <v/>
      </c>
      <c r="U17" s="169"/>
      <c r="V17" s="173" t="str">
        <f>IFERROR(VLOOKUP($T17&amp;$U17,【参考】算出区分!$G$2:$I$68,3,0),"")</f>
        <v/>
      </c>
    </row>
    <row r="18" spans="1:22" s="64" customFormat="1">
      <c r="A18" s="64">
        <f t="shared" si="2"/>
        <v>11</v>
      </c>
      <c r="B18" s="90">
        <f>〔別紙1〕!B17</f>
        <v>0</v>
      </c>
      <c r="C18" s="90">
        <f>〔別紙1〕!C17</f>
        <v>0</v>
      </c>
      <c r="D18" s="91">
        <f>〔別紙1〕!D17</f>
        <v>0</v>
      </c>
      <c r="E18" s="119"/>
      <c r="F18" s="102"/>
      <c r="G18" s="102"/>
      <c r="H18" s="102"/>
      <c r="I18" s="103" t="str">
        <f t="shared" si="0"/>
        <v/>
      </c>
      <c r="J18" s="102"/>
      <c r="K18" s="104" t="str">
        <f>IFERROR(IF(OR(V18="h1",V18="h2",V18="i",V18="j"),VLOOKUP(C18,補助率・係数!$B$3:$F$65537,4,0),"_"),"")</f>
        <v>_</v>
      </c>
      <c r="L18" s="102"/>
      <c r="M18" s="104" t="str">
        <f>IFERROR(IF(V18="","",IF(AND(ISNUMBER(K18),K18&lt;&gt;0),VLOOKUP(C18,補助率・係数!$B$3:$F$65537,5,FALSE),IF(OR(C18="周産期医療対策事業",C18="ＮＩＣＵ等長期入院児支援事業"),VLOOKUP(E18,補助率・係数!$C$3:$D$65537,2,FALSE),VLOOKUP(C18,補助率・係数!$B$3:$D$65537,3,FALSE)))),"")</f>
        <v/>
      </c>
      <c r="N18" s="117" t="str">
        <f t="shared" si="1"/>
        <v/>
      </c>
      <c r="O18" s="258"/>
      <c r="P18" s="105"/>
      <c r="Q18" s="117"/>
      <c r="R18" s="86"/>
      <c r="S18" s="201"/>
      <c r="T18" s="169" t="str">
        <f>IFERROR(VLOOKUP($C18,【参考】算出区分!$C$2:$E$67,2,0),"")</f>
        <v/>
      </c>
      <c r="U18" s="169"/>
      <c r="V18" s="173" t="str">
        <f>IFERROR(VLOOKUP($T18&amp;$U18,【参考】算出区分!$G$2:$I$68,3,0),"")</f>
        <v/>
      </c>
    </row>
    <row r="19" spans="1:22" s="64" customFormat="1">
      <c r="A19" s="64">
        <f t="shared" si="2"/>
        <v>12</v>
      </c>
      <c r="B19" s="90">
        <f>〔別紙1〕!B18</f>
        <v>0</v>
      </c>
      <c r="C19" s="90">
        <f>〔別紙1〕!C18</f>
        <v>0</v>
      </c>
      <c r="D19" s="91">
        <f>〔別紙1〕!D18</f>
        <v>0</v>
      </c>
      <c r="E19" s="119"/>
      <c r="F19" s="102"/>
      <c r="G19" s="102"/>
      <c r="H19" s="102"/>
      <c r="I19" s="103" t="str">
        <f t="shared" si="0"/>
        <v/>
      </c>
      <c r="J19" s="102"/>
      <c r="K19" s="104" t="str">
        <f>IFERROR(IF(OR(V19="h1",V19="h2",V19="i",V19="j"),VLOOKUP(C19,補助率・係数!$B$3:$F$65537,4,0),"_"),"")</f>
        <v>_</v>
      </c>
      <c r="L19" s="102"/>
      <c r="M19" s="104" t="str">
        <f>IFERROR(IF(V19="","",IF(AND(ISNUMBER(K19),K19&lt;&gt;0),VLOOKUP(C19,補助率・係数!$B$3:$F$65537,5,FALSE),IF(OR(C19="周産期医療対策事業",C19="ＮＩＣＵ等長期入院児支援事業"),VLOOKUP(E19,補助率・係数!$C$3:$D$65537,2,FALSE),VLOOKUP(C19,補助率・係数!$B$3:$D$65537,3,FALSE)))),"")</f>
        <v/>
      </c>
      <c r="N19" s="117" t="str">
        <f t="shared" si="1"/>
        <v/>
      </c>
      <c r="O19" s="258"/>
      <c r="P19" s="105"/>
      <c r="Q19" s="117"/>
      <c r="R19" s="89"/>
      <c r="S19" s="201"/>
      <c r="T19" s="169" t="str">
        <f>IFERROR(VLOOKUP($C19,【参考】算出区分!$C$2:$E$67,2,0),"")</f>
        <v/>
      </c>
      <c r="U19" s="169"/>
      <c r="V19" s="173" t="str">
        <f>IFERROR(VLOOKUP($T19&amp;$U19,【参考】算出区分!$G$2:$I$68,3,0),"")</f>
        <v/>
      </c>
    </row>
    <row r="20" spans="1:22" s="64" customFormat="1">
      <c r="A20" s="64">
        <f t="shared" si="2"/>
        <v>13</v>
      </c>
      <c r="B20" s="90">
        <f>〔別紙1〕!B19</f>
        <v>0</v>
      </c>
      <c r="C20" s="90">
        <f>〔別紙1〕!C19</f>
        <v>0</v>
      </c>
      <c r="D20" s="91">
        <f>〔別紙1〕!D19</f>
        <v>0</v>
      </c>
      <c r="E20" s="119"/>
      <c r="F20" s="102"/>
      <c r="G20" s="102"/>
      <c r="H20" s="102"/>
      <c r="I20" s="103" t="str">
        <f t="shared" si="0"/>
        <v/>
      </c>
      <c r="J20" s="102"/>
      <c r="K20" s="104" t="str">
        <f>IFERROR(IF(OR(V20="h1",V20="h2",V20="i",V20="j"),VLOOKUP(C20,補助率・係数!$B$3:$F$65537,4,0),"_"),"")</f>
        <v>_</v>
      </c>
      <c r="L20" s="102"/>
      <c r="M20" s="104" t="str">
        <f>IFERROR(IF(V20="","",IF(AND(ISNUMBER(K20),K20&lt;&gt;0),VLOOKUP(C20,補助率・係数!$B$3:$F$65537,5,FALSE),IF(OR(C20="周産期医療対策事業",C20="ＮＩＣＵ等長期入院児支援事業"),VLOOKUP(E20,補助率・係数!$C$3:$D$65537,2,FALSE),VLOOKUP(C20,補助率・係数!$B$3:$D$65537,3,FALSE)))),"")</f>
        <v/>
      </c>
      <c r="N20" s="117" t="str">
        <f t="shared" si="1"/>
        <v/>
      </c>
      <c r="O20" s="258"/>
      <c r="P20" s="105"/>
      <c r="Q20" s="117"/>
      <c r="R20" s="89"/>
      <c r="S20" s="201"/>
      <c r="T20" s="169" t="str">
        <f>IFERROR(VLOOKUP($C20,【参考】算出区分!$C$2:$E$67,2,0),"")</f>
        <v/>
      </c>
      <c r="U20" s="169"/>
      <c r="V20" s="173" t="str">
        <f>IFERROR(VLOOKUP($T20&amp;$U20,【参考】算出区分!$G$2:$I$68,3,0),"")</f>
        <v/>
      </c>
    </row>
    <row r="21" spans="1:22" s="64" customFormat="1">
      <c r="A21" s="64">
        <f t="shared" si="2"/>
        <v>14</v>
      </c>
      <c r="B21" s="90">
        <f>〔別紙1〕!B20</f>
        <v>0</v>
      </c>
      <c r="C21" s="90">
        <f>〔別紙1〕!C20</f>
        <v>0</v>
      </c>
      <c r="D21" s="91">
        <f>〔別紙1〕!D20</f>
        <v>0</v>
      </c>
      <c r="E21" s="119"/>
      <c r="F21" s="102"/>
      <c r="G21" s="102"/>
      <c r="H21" s="102"/>
      <c r="I21" s="103" t="str">
        <f t="shared" si="0"/>
        <v/>
      </c>
      <c r="J21" s="102"/>
      <c r="K21" s="104" t="str">
        <f>IFERROR(IF(OR(V21="h1",V21="h2",V21="i",V21="j"),VLOOKUP(C21,補助率・係数!$B$3:$F$65537,4,0),"_"),"")</f>
        <v>_</v>
      </c>
      <c r="L21" s="102"/>
      <c r="M21" s="104" t="str">
        <f>IFERROR(IF(V21="","",IF(AND(ISNUMBER(K21),K21&lt;&gt;0),VLOOKUP(C21,補助率・係数!$B$3:$F$65537,5,FALSE),IF(OR(C21="周産期医療対策事業",C21="ＮＩＣＵ等長期入院児支援事業"),VLOOKUP(E21,補助率・係数!$C$3:$D$65537,2,FALSE),VLOOKUP(C21,補助率・係数!$B$3:$D$65537,3,FALSE)))),"")</f>
        <v/>
      </c>
      <c r="N21" s="117" t="str">
        <f t="shared" si="1"/>
        <v/>
      </c>
      <c r="O21" s="258"/>
      <c r="P21" s="105"/>
      <c r="Q21" s="117"/>
      <c r="R21" s="89"/>
      <c r="S21" s="201"/>
      <c r="T21" s="169" t="str">
        <f>IFERROR(VLOOKUP($C21,【参考】算出区分!$C$2:$E$67,2,0),"")</f>
        <v/>
      </c>
      <c r="U21" s="169"/>
      <c r="V21" s="173" t="str">
        <f>IFERROR(VLOOKUP($T21&amp;$U21,【参考】算出区分!$G$2:$I$68,3,0),"")</f>
        <v/>
      </c>
    </row>
    <row r="22" spans="1:22" s="64" customFormat="1">
      <c r="A22" s="64">
        <f t="shared" si="2"/>
        <v>15</v>
      </c>
      <c r="B22" s="90">
        <f>〔別紙1〕!B21</f>
        <v>0</v>
      </c>
      <c r="C22" s="90">
        <f>〔別紙1〕!C21</f>
        <v>0</v>
      </c>
      <c r="D22" s="91">
        <f>〔別紙1〕!D21</f>
        <v>0</v>
      </c>
      <c r="E22" s="119"/>
      <c r="F22" s="102"/>
      <c r="G22" s="102"/>
      <c r="H22" s="102"/>
      <c r="I22" s="103" t="str">
        <f t="shared" si="0"/>
        <v/>
      </c>
      <c r="J22" s="102"/>
      <c r="K22" s="104" t="str">
        <f>IFERROR(IF(OR(V22="h1",V22="h2",V22="i",V22="j"),VLOOKUP(C22,補助率・係数!$B$3:$F$65537,4,0),"_"),"")</f>
        <v>_</v>
      </c>
      <c r="L22" s="102"/>
      <c r="M22" s="104" t="str">
        <f>IFERROR(IF(V22="","",IF(AND(ISNUMBER(K22),K22&lt;&gt;0),VLOOKUP(C22,補助率・係数!$B$3:$F$65537,5,FALSE),IF(OR(C22="周産期医療対策事業",C22="ＮＩＣＵ等長期入院児支援事業"),VLOOKUP(E22,補助率・係数!$C$3:$D$65537,2,FALSE),VLOOKUP(C22,補助率・係数!$B$3:$D$65537,3,FALSE)))),"")</f>
        <v/>
      </c>
      <c r="N22" s="117" t="str">
        <f t="shared" si="1"/>
        <v/>
      </c>
      <c r="O22" s="258"/>
      <c r="P22" s="105"/>
      <c r="Q22" s="117"/>
      <c r="R22" s="89"/>
      <c r="S22" s="201"/>
      <c r="T22" s="169" t="str">
        <f>IFERROR(VLOOKUP($C22,【参考】算出区分!$C$2:$E$67,2,0),"")</f>
        <v/>
      </c>
      <c r="U22" s="169"/>
      <c r="V22" s="173" t="str">
        <f>IFERROR(VLOOKUP($T22&amp;$U22,【参考】算出区分!$G$2:$I$68,3,0),"")</f>
        <v/>
      </c>
    </row>
    <row r="23" spans="1:22" s="64" customFormat="1">
      <c r="A23" s="64">
        <f t="shared" si="2"/>
        <v>16</v>
      </c>
      <c r="B23" s="90">
        <f>〔別紙1〕!B22</f>
        <v>0</v>
      </c>
      <c r="C23" s="90">
        <f>〔別紙1〕!C22</f>
        <v>0</v>
      </c>
      <c r="D23" s="91">
        <f>〔別紙1〕!D22</f>
        <v>0</v>
      </c>
      <c r="E23" s="119"/>
      <c r="F23" s="102"/>
      <c r="G23" s="102"/>
      <c r="H23" s="102"/>
      <c r="I23" s="103" t="str">
        <f t="shared" si="0"/>
        <v/>
      </c>
      <c r="J23" s="102"/>
      <c r="K23" s="104" t="str">
        <f>IFERROR(IF(OR(V23="h1",V23="h2",V23="i",V23="j"),VLOOKUP(C23,補助率・係数!$B$3:$F$65537,4,0),"_"),"")</f>
        <v>_</v>
      </c>
      <c r="L23" s="102"/>
      <c r="M23" s="104" t="str">
        <f>IFERROR(IF(V23="","",IF(AND(ISNUMBER(K23),K23&lt;&gt;0),VLOOKUP(C23,補助率・係数!$B$3:$F$65537,5,FALSE),IF(OR(C23="周産期医療対策事業",C23="ＮＩＣＵ等長期入院児支援事業"),VLOOKUP(E23,補助率・係数!$C$3:$D$65537,2,FALSE),VLOOKUP(C23,補助率・係数!$B$3:$D$65537,3,FALSE)))),"")</f>
        <v/>
      </c>
      <c r="N23" s="117" t="str">
        <f t="shared" si="1"/>
        <v/>
      </c>
      <c r="O23" s="258"/>
      <c r="P23" s="105"/>
      <c r="Q23" s="117"/>
      <c r="R23" s="89"/>
      <c r="S23" s="201"/>
      <c r="T23" s="169" t="str">
        <f>IFERROR(VLOOKUP($C23,【参考】算出区分!$C$2:$E$67,2,0),"")</f>
        <v/>
      </c>
      <c r="U23" s="169"/>
      <c r="V23" s="173" t="str">
        <f>IFERROR(VLOOKUP($T23&amp;$U23,【参考】算出区分!$G$2:$I$68,3,0),"")</f>
        <v/>
      </c>
    </row>
    <row r="24" spans="1:22" s="64" customFormat="1">
      <c r="A24" s="64">
        <f t="shared" si="2"/>
        <v>17</v>
      </c>
      <c r="B24" s="90">
        <f>〔別紙1〕!B23</f>
        <v>0</v>
      </c>
      <c r="C24" s="90">
        <f>〔別紙1〕!C23</f>
        <v>0</v>
      </c>
      <c r="D24" s="91">
        <f>〔別紙1〕!D23</f>
        <v>0</v>
      </c>
      <c r="E24" s="119"/>
      <c r="F24" s="102"/>
      <c r="G24" s="102"/>
      <c r="H24" s="102"/>
      <c r="I24" s="103" t="str">
        <f t="shared" si="0"/>
        <v/>
      </c>
      <c r="J24" s="102"/>
      <c r="K24" s="104" t="str">
        <f>IFERROR(IF(OR(V24="h1",V24="h2",V24="i",V24="j"),VLOOKUP(C24,補助率・係数!$B$3:$F$65537,4,0),"_"),"")</f>
        <v>_</v>
      </c>
      <c r="L24" s="102"/>
      <c r="M24" s="104" t="str">
        <f>IFERROR(IF(V24="","",IF(AND(ISNUMBER(K24),K24&lt;&gt;0),VLOOKUP(C24,補助率・係数!$B$3:$F$65537,5,FALSE),IF(OR(C24="周産期医療対策事業",C24="ＮＩＣＵ等長期入院児支援事業"),VLOOKUP(E24,補助率・係数!$C$3:$D$65537,2,FALSE),VLOOKUP(C24,補助率・係数!$B$3:$D$65537,3,FALSE)))),"")</f>
        <v/>
      </c>
      <c r="N24" s="117" t="str">
        <f t="shared" si="1"/>
        <v/>
      </c>
      <c r="O24" s="258"/>
      <c r="P24" s="105"/>
      <c r="Q24" s="117"/>
      <c r="R24" s="89"/>
      <c r="S24" s="201"/>
      <c r="T24" s="169" t="str">
        <f>IFERROR(VLOOKUP($C24,【参考】算出区分!$C$2:$E$67,2,0),"")</f>
        <v/>
      </c>
      <c r="U24" s="169"/>
      <c r="V24" s="173" t="str">
        <f>IFERROR(VLOOKUP($T24&amp;$U24,【参考】算出区分!$G$2:$I$68,3,0),"")</f>
        <v/>
      </c>
    </row>
    <row r="25" spans="1:22" s="64" customFormat="1">
      <c r="A25" s="64">
        <f t="shared" si="2"/>
        <v>18</v>
      </c>
      <c r="B25" s="90">
        <f>〔別紙1〕!B24</f>
        <v>0</v>
      </c>
      <c r="C25" s="90">
        <f>〔別紙1〕!C24</f>
        <v>0</v>
      </c>
      <c r="D25" s="91">
        <f>〔別紙1〕!D24</f>
        <v>0</v>
      </c>
      <c r="E25" s="119"/>
      <c r="F25" s="102"/>
      <c r="G25" s="102"/>
      <c r="H25" s="102"/>
      <c r="I25" s="103" t="str">
        <f t="shared" si="0"/>
        <v/>
      </c>
      <c r="J25" s="102"/>
      <c r="K25" s="104" t="str">
        <f>IFERROR(IF(OR(V25="h1",V25="h2",V25="i",V25="j"),VLOOKUP(C25,補助率・係数!$B$3:$F$65537,4,0),"_"),"")</f>
        <v>_</v>
      </c>
      <c r="L25" s="102"/>
      <c r="M25" s="104" t="str">
        <f>IFERROR(IF(V25="","",IF(AND(ISNUMBER(K25),K25&lt;&gt;0),VLOOKUP(C25,補助率・係数!$B$3:$F$65537,5,FALSE),IF(OR(C25="周産期医療対策事業",C25="ＮＩＣＵ等長期入院児支援事業"),VLOOKUP(E25,補助率・係数!$C$3:$D$65537,2,FALSE),VLOOKUP(C25,補助率・係数!$B$3:$D$65537,3,FALSE)))),"")</f>
        <v/>
      </c>
      <c r="N25" s="117" t="str">
        <f t="shared" si="1"/>
        <v/>
      </c>
      <c r="O25" s="258"/>
      <c r="P25" s="105"/>
      <c r="Q25" s="117"/>
      <c r="R25" s="89"/>
      <c r="S25" s="201"/>
      <c r="T25" s="169" t="str">
        <f>IFERROR(VLOOKUP($C25,【参考】算出区分!$C$2:$E$67,2,0),"")</f>
        <v/>
      </c>
      <c r="U25" s="169"/>
      <c r="V25" s="173" t="str">
        <f>IFERROR(VLOOKUP($T25&amp;$U25,【参考】算出区分!$G$2:$I$68,3,0),"")</f>
        <v/>
      </c>
    </row>
    <row r="26" spans="1:22" s="64" customFormat="1">
      <c r="A26" s="64">
        <f t="shared" si="2"/>
        <v>19</v>
      </c>
      <c r="B26" s="90">
        <f>〔別紙1〕!B25</f>
        <v>0</v>
      </c>
      <c r="C26" s="90">
        <f>〔別紙1〕!C25</f>
        <v>0</v>
      </c>
      <c r="D26" s="91">
        <f>〔別紙1〕!D25</f>
        <v>0</v>
      </c>
      <c r="E26" s="119"/>
      <c r="F26" s="102"/>
      <c r="G26" s="102"/>
      <c r="H26" s="102"/>
      <c r="I26" s="103" t="str">
        <f t="shared" si="0"/>
        <v/>
      </c>
      <c r="J26" s="102"/>
      <c r="K26" s="104" t="str">
        <f>IFERROR(IF(OR(V26="h1",V26="h2",V26="i",V26="j"),VLOOKUP(C26,補助率・係数!$B$3:$F$65537,4,0),"_"),"")</f>
        <v>_</v>
      </c>
      <c r="L26" s="102"/>
      <c r="M26" s="104" t="str">
        <f>IFERROR(IF(V26="","",IF(AND(ISNUMBER(K26),K26&lt;&gt;0),VLOOKUP(C26,補助率・係数!$B$3:$F$65537,5,FALSE),IF(OR(C26="周産期医療対策事業",C26="ＮＩＣＵ等長期入院児支援事業"),VLOOKUP(E26,補助率・係数!$C$3:$D$65537,2,FALSE),VLOOKUP(C26,補助率・係数!$B$3:$D$65537,3,FALSE)))),"")</f>
        <v/>
      </c>
      <c r="N26" s="117" t="str">
        <f t="shared" si="1"/>
        <v/>
      </c>
      <c r="O26" s="258"/>
      <c r="P26" s="105"/>
      <c r="Q26" s="117"/>
      <c r="R26" s="89"/>
      <c r="S26" s="201"/>
      <c r="T26" s="169" t="str">
        <f>IFERROR(VLOOKUP($C26,【参考】算出区分!$C$2:$E$67,2,0),"")</f>
        <v/>
      </c>
      <c r="U26" s="169"/>
      <c r="V26" s="173" t="str">
        <f>IFERROR(VLOOKUP($T26&amp;$U26,【参考】算出区分!$G$2:$I$68,3,0),"")</f>
        <v/>
      </c>
    </row>
    <row r="27" spans="1:22" s="64" customFormat="1">
      <c r="A27" s="64">
        <f t="shared" si="2"/>
        <v>20</v>
      </c>
      <c r="B27" s="90">
        <f>〔別紙1〕!B26</f>
        <v>0</v>
      </c>
      <c r="C27" s="90">
        <f>〔別紙1〕!C26</f>
        <v>0</v>
      </c>
      <c r="D27" s="249">
        <f>〔別紙1〕!D26</f>
        <v>0</v>
      </c>
      <c r="E27" s="250"/>
      <c r="F27" s="106"/>
      <c r="G27" s="106"/>
      <c r="H27" s="106"/>
      <c r="I27" s="205" t="str">
        <f t="shared" si="0"/>
        <v/>
      </c>
      <c r="J27" s="106"/>
      <c r="K27" s="260" t="str">
        <f>IFERROR(IF(OR(V27="h1",V27="h2",V27="i",V27="j"),VLOOKUP(C27,補助率・係数!$B$3:$F$65537,4,0),"_"),"")</f>
        <v>_</v>
      </c>
      <c r="L27" s="106"/>
      <c r="M27" s="104" t="str">
        <f>IFERROR(IF(V27="","",IF(AND(ISNUMBER(K27),K27&lt;&gt;0),VLOOKUP(C27,補助率・係数!$B$3:$F$65537,5,FALSE),IF(OR(C27="周産期医療対策事業",C27="ＮＩＣＵ等長期入院児支援事業"),VLOOKUP(E27,補助率・係数!$C$3:$D$65537,2,FALSE),VLOOKUP(C27,補助率・係数!$B$3:$D$65537,3,FALSE)))),"")</f>
        <v/>
      </c>
      <c r="N27" s="261" t="str">
        <f t="shared" si="1"/>
        <v/>
      </c>
      <c r="O27" s="266"/>
      <c r="P27" s="251"/>
      <c r="Q27" s="261"/>
      <c r="R27" s="89"/>
      <c r="S27" s="201"/>
      <c r="T27" s="169" t="str">
        <f>IFERROR(VLOOKUP($C27,【参考】算出区分!$C$2:$E$67,2,0),"")</f>
        <v/>
      </c>
      <c r="U27" s="169"/>
      <c r="V27" s="173" t="str">
        <f>IFERROR(VLOOKUP($T27&amp;$U27,【参考】算出区分!$G$2:$I$68,3,0),"")</f>
        <v/>
      </c>
    </row>
    <row r="28" spans="1:22" s="64" customFormat="1">
      <c r="A28" s="64">
        <f t="shared" si="2"/>
        <v>21</v>
      </c>
      <c r="B28" s="90">
        <f>〔別紙1〕!B27</f>
        <v>0</v>
      </c>
      <c r="C28" s="90">
        <f>〔別紙1〕!C27</f>
        <v>0</v>
      </c>
      <c r="D28" s="91">
        <f>〔別紙1〕!D27</f>
        <v>0</v>
      </c>
      <c r="E28" s="119"/>
      <c r="F28" s="102"/>
      <c r="G28" s="102"/>
      <c r="H28" s="102"/>
      <c r="I28" s="103" t="str">
        <f t="shared" si="0"/>
        <v/>
      </c>
      <c r="J28" s="102"/>
      <c r="K28" s="104" t="str">
        <f>IFERROR(IF(OR(V28="h1",V28="h2",V28="i",V28="j"),VLOOKUP(C28,補助率・係数!$B$3:$F$65537,4,0),"_"),"")</f>
        <v>_</v>
      </c>
      <c r="L28" s="102"/>
      <c r="M28" s="104" t="str">
        <f>IFERROR(IF(V28="","",IF(AND(ISNUMBER(K28),K28&lt;&gt;0),VLOOKUP(C28,補助率・係数!$B$3:$F$65537,5,FALSE),IF(OR(C28="周産期医療対策事業",C28="ＮＩＣＵ等長期入院児支援事業"),VLOOKUP(E28,補助率・係数!$C$3:$D$65537,2,FALSE),VLOOKUP(C28,補助率・係数!$B$3:$D$65537,3,FALSE)))),"")</f>
        <v/>
      </c>
      <c r="N28" s="117" t="str">
        <f t="shared" si="1"/>
        <v/>
      </c>
      <c r="O28" s="258"/>
      <c r="P28" s="105"/>
      <c r="Q28" s="117"/>
      <c r="R28" s="89"/>
      <c r="S28" s="201"/>
      <c r="T28" s="169" t="str">
        <f>IFERROR(VLOOKUP($C28,【参考】算出区分!$C$2:$E$67,2,0),"")</f>
        <v/>
      </c>
      <c r="U28" s="169"/>
      <c r="V28" s="173" t="str">
        <f>IFERROR(VLOOKUP($T28&amp;$U28,【参考】算出区分!$G$2:$I$68,3,0),"")</f>
        <v/>
      </c>
    </row>
    <row r="29" spans="1:22" s="64" customFormat="1">
      <c r="A29" s="64">
        <f t="shared" si="2"/>
        <v>22</v>
      </c>
      <c r="B29" s="90">
        <f>〔別紙1〕!B28</f>
        <v>0</v>
      </c>
      <c r="C29" s="90">
        <f>〔別紙1〕!C28</f>
        <v>0</v>
      </c>
      <c r="D29" s="91">
        <f>〔別紙1〕!D28</f>
        <v>0</v>
      </c>
      <c r="E29" s="119"/>
      <c r="F29" s="102"/>
      <c r="G29" s="102"/>
      <c r="H29" s="102"/>
      <c r="I29" s="103" t="str">
        <f t="shared" si="0"/>
        <v/>
      </c>
      <c r="J29" s="102"/>
      <c r="K29" s="104" t="str">
        <f>IFERROR(IF(OR(V29="h1",V29="h2",V29="i",V29="j"),VLOOKUP(C29,補助率・係数!$B$3:$F$65537,4,0),"_"),"")</f>
        <v>_</v>
      </c>
      <c r="L29" s="102"/>
      <c r="M29" s="104" t="str">
        <f>IFERROR(IF(V29="","",IF(AND(ISNUMBER(K29),K29&lt;&gt;0),VLOOKUP(C29,補助率・係数!$B$3:$F$65537,5,FALSE),IF(OR(C29="周産期医療対策事業",C29="ＮＩＣＵ等長期入院児支援事業"),VLOOKUP(E29,補助率・係数!$C$3:$D$65537,2,FALSE),VLOOKUP(C29,補助率・係数!$B$3:$D$65537,3,FALSE)))),"")</f>
        <v/>
      </c>
      <c r="N29" s="117" t="str">
        <f t="shared" si="1"/>
        <v/>
      </c>
      <c r="O29" s="258"/>
      <c r="P29" s="105"/>
      <c r="Q29" s="117"/>
      <c r="R29" s="89"/>
      <c r="S29" s="201"/>
      <c r="T29" s="169" t="str">
        <f>IFERROR(VLOOKUP($C29,【参考】算出区分!$C$2:$E$67,2,0),"")</f>
        <v/>
      </c>
      <c r="U29" s="169"/>
      <c r="V29" s="173" t="str">
        <f>IFERROR(VLOOKUP($T29&amp;$U29,【参考】算出区分!$G$2:$I$68,3,0),"")</f>
        <v/>
      </c>
    </row>
    <row r="30" spans="1:22" s="64" customFormat="1">
      <c r="A30" s="64">
        <f t="shared" si="2"/>
        <v>23</v>
      </c>
      <c r="B30" s="90">
        <f>〔別紙1〕!B29</f>
        <v>0</v>
      </c>
      <c r="C30" s="90">
        <f>〔別紙1〕!C29</f>
        <v>0</v>
      </c>
      <c r="D30" s="91">
        <f>〔別紙1〕!D29</f>
        <v>0</v>
      </c>
      <c r="E30" s="119"/>
      <c r="F30" s="102"/>
      <c r="G30" s="102"/>
      <c r="H30" s="102"/>
      <c r="I30" s="103" t="str">
        <f t="shared" si="0"/>
        <v/>
      </c>
      <c r="J30" s="102"/>
      <c r="K30" s="104" t="str">
        <f>IFERROR(IF(OR(V30="h1",V30="h2",V30="i",V30="j"),VLOOKUP(C30,補助率・係数!$B$3:$F$65537,4,0),"_"),"")</f>
        <v>_</v>
      </c>
      <c r="L30" s="102"/>
      <c r="M30" s="104" t="str">
        <f>IFERROR(IF(V30="","",IF(AND(ISNUMBER(K30),K30&lt;&gt;0),VLOOKUP(C30,補助率・係数!$B$3:$F$65537,5,FALSE),IF(OR(C30="周産期医療対策事業",C30="ＮＩＣＵ等長期入院児支援事業"),VLOOKUP(E30,補助率・係数!$C$3:$D$65537,2,FALSE),VLOOKUP(C30,補助率・係数!$B$3:$D$65537,3,FALSE)))),"")</f>
        <v/>
      </c>
      <c r="N30" s="117" t="str">
        <f t="shared" si="1"/>
        <v/>
      </c>
      <c r="O30" s="258"/>
      <c r="P30" s="105"/>
      <c r="Q30" s="117"/>
      <c r="R30" s="89"/>
      <c r="S30" s="201"/>
      <c r="T30" s="169" t="str">
        <f>IFERROR(VLOOKUP($C30,【参考】算出区分!$C$2:$E$67,2,0),"")</f>
        <v/>
      </c>
      <c r="U30" s="169"/>
      <c r="V30" s="173" t="str">
        <f>IFERROR(VLOOKUP($T30&amp;$U30,【参考】算出区分!$G$2:$I$68,3,0),"")</f>
        <v/>
      </c>
    </row>
    <row r="31" spans="1:22" s="64" customFormat="1">
      <c r="A31" s="64">
        <f t="shared" si="2"/>
        <v>24</v>
      </c>
      <c r="B31" s="90">
        <f>〔別紙1〕!B30</f>
        <v>0</v>
      </c>
      <c r="C31" s="90">
        <f>〔別紙1〕!C30</f>
        <v>0</v>
      </c>
      <c r="D31" s="91">
        <f>〔別紙1〕!D30</f>
        <v>0</v>
      </c>
      <c r="E31" s="119"/>
      <c r="F31" s="102"/>
      <c r="G31" s="102"/>
      <c r="H31" s="102"/>
      <c r="I31" s="103" t="str">
        <f t="shared" si="0"/>
        <v/>
      </c>
      <c r="J31" s="102"/>
      <c r="K31" s="104" t="str">
        <f>IFERROR(IF(OR(V31="h1",V31="h2",V31="i",V31="j"),VLOOKUP(C31,補助率・係数!$B$3:$F$65537,4,0),"_"),"")</f>
        <v>_</v>
      </c>
      <c r="L31" s="102"/>
      <c r="M31" s="104" t="str">
        <f>IFERROR(IF(V31="","",IF(AND(ISNUMBER(K31),K31&lt;&gt;0),VLOOKUP(C31,補助率・係数!$B$3:$F$65537,5,FALSE),IF(OR(C31="周産期医療対策事業",C31="ＮＩＣＵ等長期入院児支援事業"),VLOOKUP(E31,補助率・係数!$C$3:$D$65537,2,FALSE),VLOOKUP(C31,補助率・係数!$B$3:$D$65537,3,FALSE)))),"")</f>
        <v/>
      </c>
      <c r="N31" s="117" t="str">
        <f t="shared" si="1"/>
        <v/>
      </c>
      <c r="O31" s="258"/>
      <c r="P31" s="105"/>
      <c r="Q31" s="117"/>
      <c r="R31" s="89"/>
      <c r="S31" s="201"/>
      <c r="T31" s="169" t="str">
        <f>IFERROR(VLOOKUP($C31,【参考】算出区分!$C$2:$E$67,2,0),"")</f>
        <v/>
      </c>
      <c r="U31" s="169"/>
      <c r="V31" s="173" t="str">
        <f>IFERROR(VLOOKUP($T31&amp;$U31,【参考】算出区分!$G$2:$I$68,3,0),"")</f>
        <v/>
      </c>
    </row>
    <row r="32" spans="1:22" s="64" customFormat="1" ht="12.75" thickBot="1">
      <c r="A32" s="64">
        <f t="shared" si="2"/>
        <v>25</v>
      </c>
      <c r="B32" s="92">
        <f>〔別紙1〕!B31</f>
        <v>0</v>
      </c>
      <c r="C32" s="92">
        <f>〔別紙1〕!C31</f>
        <v>0</v>
      </c>
      <c r="D32" s="253">
        <f>〔別紙1〕!D31</f>
        <v>0</v>
      </c>
      <c r="E32" s="254"/>
      <c r="F32" s="208"/>
      <c r="G32" s="208"/>
      <c r="H32" s="208"/>
      <c r="I32" s="206" t="str">
        <f t="shared" si="0"/>
        <v/>
      </c>
      <c r="J32" s="208"/>
      <c r="K32" s="263" t="str">
        <f>IFERROR(IF(OR(V32="h1",V32="h2",V32="i",V32="j"),VLOOKUP(C32,補助率・係数!$B$3:$F$65537,4,0),"_"),"")</f>
        <v>_</v>
      </c>
      <c r="L32" s="208"/>
      <c r="M32" s="263" t="str">
        <f>IFERROR(IF(V32="","",IF(AND(ISNUMBER(K32),K32&lt;&gt;0),VLOOKUP(C32,補助率・係数!$B$3:$F$65537,5,FALSE),IF(OR(C32="周産期医療対策事業",C32="ＮＩＣＵ等長期入院児支援事業"),VLOOKUP(E32,補助率・係数!$C$3:$D$65537,2,FALSE),VLOOKUP(C32,補助率・係数!$B$3:$D$65537,3,FALSE)))),"")</f>
        <v/>
      </c>
      <c r="N32" s="264" t="str">
        <f t="shared" si="1"/>
        <v/>
      </c>
      <c r="O32" s="267"/>
      <c r="P32" s="255"/>
      <c r="Q32" s="264"/>
      <c r="R32" s="127"/>
      <c r="S32" s="201"/>
      <c r="T32" s="169" t="str">
        <f>IFERROR(VLOOKUP($C32,【参考】算出区分!$C$2:$E$67,2,0),"")</f>
        <v/>
      </c>
      <c r="U32" s="169"/>
      <c r="V32" s="173" t="str">
        <f>IFERROR(VLOOKUP($T32&amp;$U32,【参考】算出区分!$G$2:$I$68,3,0),"")</f>
        <v/>
      </c>
    </row>
    <row r="33" spans="2:22" s="64" customFormat="1" ht="12.75" customHeight="1" thickTop="1">
      <c r="B33" s="108" t="s">
        <v>8</v>
      </c>
      <c r="C33" s="86"/>
      <c r="D33" s="87"/>
      <c r="E33" s="87"/>
      <c r="F33" s="103"/>
      <c r="G33" s="103"/>
      <c r="H33" s="103"/>
      <c r="I33" s="103"/>
      <c r="J33" s="103"/>
      <c r="K33" s="103"/>
      <c r="L33" s="103"/>
      <c r="M33" s="128"/>
      <c r="N33" s="103"/>
      <c r="O33" s="103">
        <f>SUM(O8:O32)</f>
        <v>0</v>
      </c>
      <c r="P33" s="103">
        <f>SUM(P8:P32)</f>
        <v>0</v>
      </c>
      <c r="Q33" s="103"/>
      <c r="R33" s="87"/>
      <c r="S33" s="47"/>
      <c r="V33" s="174"/>
    </row>
    <row r="34" spans="2:22" ht="12.75" customHeight="1"/>
    <row r="35" spans="2:22" ht="12.75" customHeight="1">
      <c r="B35" s="56" t="s">
        <v>7</v>
      </c>
    </row>
    <row r="36" spans="2:22" ht="12.75" customHeight="1">
      <c r="B36" s="56" t="s">
        <v>196</v>
      </c>
    </row>
    <row r="37" spans="2:22" ht="12.75" customHeight="1">
      <c r="B37" s="56" t="s">
        <v>470</v>
      </c>
    </row>
    <row r="38" spans="2:22" ht="12.75" customHeight="1"/>
    <row r="39" spans="2:22" ht="12.75" customHeight="1"/>
    <row r="40" spans="2:22" ht="12.75" customHeight="1"/>
    <row r="41" spans="2:22" ht="12.75" customHeight="1">
      <c r="B41" s="93" t="s">
        <v>54</v>
      </c>
      <c r="C41" s="94"/>
      <c r="D41" s="95"/>
      <c r="E41" s="95"/>
      <c r="F41" s="95"/>
      <c r="G41" s="95"/>
      <c r="H41" s="95"/>
      <c r="I41" s="95"/>
      <c r="J41" s="95"/>
      <c r="K41" s="95"/>
      <c r="L41" s="95"/>
      <c r="M41" s="95"/>
      <c r="N41" s="95">
        <f t="shared" ref="N41:N47" si="3">SUMIFS(N$8:N$32,B$8:B$32,B41)</f>
        <v>0</v>
      </c>
      <c r="O41" s="95"/>
      <c r="P41" s="95">
        <f t="shared" ref="P41:Q47" si="4">SUMIFS(P$8:P$32,D$8:D$32,D41)</f>
        <v>0</v>
      </c>
      <c r="Q41" s="95">
        <f t="shared" si="4"/>
        <v>0</v>
      </c>
      <c r="R41" s="95"/>
      <c r="S41" s="200"/>
    </row>
    <row r="42" spans="2:22" ht="12.75" customHeight="1">
      <c r="B42" s="93" t="s">
        <v>55</v>
      </c>
      <c r="C42" s="94"/>
      <c r="D42" s="95"/>
      <c r="E42" s="95"/>
      <c r="F42" s="95"/>
      <c r="G42" s="95"/>
      <c r="H42" s="95"/>
      <c r="I42" s="95"/>
      <c r="J42" s="95"/>
      <c r="K42" s="95"/>
      <c r="L42" s="95"/>
      <c r="M42" s="95"/>
      <c r="N42" s="95">
        <f t="shared" si="3"/>
        <v>0</v>
      </c>
      <c r="O42" s="95"/>
      <c r="P42" s="95">
        <f t="shared" si="4"/>
        <v>0</v>
      </c>
      <c r="Q42" s="95">
        <f t="shared" si="4"/>
        <v>0</v>
      </c>
      <c r="R42" s="95"/>
      <c r="S42" s="200"/>
    </row>
    <row r="43" spans="2:22" ht="12.75" customHeight="1">
      <c r="B43" s="93" t="s">
        <v>56</v>
      </c>
      <c r="C43" s="94"/>
      <c r="D43" s="95"/>
      <c r="E43" s="95"/>
      <c r="F43" s="95"/>
      <c r="G43" s="95"/>
      <c r="H43" s="95"/>
      <c r="I43" s="95"/>
      <c r="J43" s="95"/>
      <c r="K43" s="95"/>
      <c r="L43" s="95"/>
      <c r="M43" s="95"/>
      <c r="N43" s="95">
        <f t="shared" si="3"/>
        <v>0</v>
      </c>
      <c r="O43" s="95"/>
      <c r="P43" s="95">
        <f t="shared" si="4"/>
        <v>0</v>
      </c>
      <c r="Q43" s="95">
        <f t="shared" si="4"/>
        <v>0</v>
      </c>
      <c r="R43" s="95"/>
      <c r="S43" s="200"/>
    </row>
    <row r="44" spans="2:22" ht="12.75" customHeight="1">
      <c r="B44" s="93" t="s">
        <v>57</v>
      </c>
      <c r="C44" s="94"/>
      <c r="D44" s="95"/>
      <c r="E44" s="95"/>
      <c r="F44" s="95"/>
      <c r="G44" s="95"/>
      <c r="H44" s="95"/>
      <c r="I44" s="95"/>
      <c r="J44" s="95"/>
      <c r="K44" s="95"/>
      <c r="L44" s="95"/>
      <c r="M44" s="95"/>
      <c r="N44" s="95">
        <f t="shared" si="3"/>
        <v>0</v>
      </c>
      <c r="O44" s="95"/>
      <c r="P44" s="95">
        <f t="shared" si="4"/>
        <v>0</v>
      </c>
      <c r="Q44" s="95">
        <f t="shared" si="4"/>
        <v>0</v>
      </c>
      <c r="R44" s="95"/>
      <c r="S44" s="200"/>
    </row>
    <row r="45" spans="2:22" ht="12.75" customHeight="1">
      <c r="B45" s="93" t="s">
        <v>205</v>
      </c>
      <c r="C45" s="94"/>
      <c r="D45" s="95"/>
      <c r="E45" s="95"/>
      <c r="F45" s="95"/>
      <c r="G45" s="95"/>
      <c r="H45" s="95"/>
      <c r="I45" s="95"/>
      <c r="J45" s="95"/>
      <c r="K45" s="95"/>
      <c r="L45" s="95"/>
      <c r="M45" s="95"/>
      <c r="N45" s="95">
        <f t="shared" si="3"/>
        <v>0</v>
      </c>
      <c r="O45" s="95"/>
      <c r="P45" s="95">
        <f t="shared" si="4"/>
        <v>0</v>
      </c>
      <c r="Q45" s="95">
        <f t="shared" si="4"/>
        <v>0</v>
      </c>
      <c r="R45" s="95"/>
      <c r="S45" s="200"/>
    </row>
    <row r="46" spans="2:22" ht="12.75" customHeight="1">
      <c r="B46" s="93" t="s">
        <v>59</v>
      </c>
      <c r="C46" s="94"/>
      <c r="D46" s="95"/>
      <c r="E46" s="95"/>
      <c r="F46" s="95"/>
      <c r="G46" s="95"/>
      <c r="H46" s="95"/>
      <c r="I46" s="95"/>
      <c r="J46" s="95"/>
      <c r="K46" s="95"/>
      <c r="L46" s="95"/>
      <c r="M46" s="95"/>
      <c r="N46" s="95">
        <f t="shared" si="3"/>
        <v>0</v>
      </c>
      <c r="O46" s="95"/>
      <c r="P46" s="95">
        <f t="shared" si="4"/>
        <v>0</v>
      </c>
      <c r="Q46" s="95">
        <f t="shared" si="4"/>
        <v>0</v>
      </c>
      <c r="R46" s="95"/>
      <c r="S46" s="200"/>
    </row>
    <row r="47" spans="2:22" ht="12.75" customHeight="1">
      <c r="B47" s="120" t="s">
        <v>60</v>
      </c>
      <c r="C47" s="121"/>
      <c r="D47" s="122"/>
      <c r="E47" s="122"/>
      <c r="F47" s="122"/>
      <c r="G47" s="122"/>
      <c r="H47" s="122"/>
      <c r="I47" s="122"/>
      <c r="J47" s="122"/>
      <c r="K47" s="122"/>
      <c r="L47" s="122"/>
      <c r="M47" s="122"/>
      <c r="N47" s="122">
        <f t="shared" si="3"/>
        <v>0</v>
      </c>
      <c r="O47" s="122"/>
      <c r="P47" s="122">
        <f t="shared" si="4"/>
        <v>0</v>
      </c>
      <c r="Q47" s="122">
        <f t="shared" si="4"/>
        <v>0</v>
      </c>
      <c r="R47" s="122"/>
      <c r="S47" s="200"/>
    </row>
    <row r="48" spans="2:22" ht="12.75" customHeight="1" thickBot="1">
      <c r="B48" s="96" t="s">
        <v>173</v>
      </c>
      <c r="C48" s="97"/>
      <c r="D48" s="98"/>
      <c r="E48" s="98"/>
      <c r="F48" s="98"/>
      <c r="G48" s="98"/>
      <c r="H48" s="98"/>
      <c r="I48" s="98"/>
      <c r="J48" s="98"/>
      <c r="K48" s="98"/>
      <c r="L48" s="98"/>
      <c r="M48" s="98"/>
      <c r="N48" s="98">
        <f>SUMIFS(N$8:N$32,$B$8:$B$32,$B48)</f>
        <v>0</v>
      </c>
      <c r="O48" s="98"/>
      <c r="P48" s="98">
        <f>SUMIFS(P$8:P$32,$B$8:$B$32,$B48)</f>
        <v>0</v>
      </c>
      <c r="Q48" s="98">
        <f>SUMIFS(Q$8:Q$32,$B$8:$B$32,$B48)</f>
        <v>0</v>
      </c>
      <c r="R48" s="98"/>
      <c r="S48" s="200"/>
    </row>
    <row r="49" spans="2:19" ht="12.75" customHeight="1" thickTop="1">
      <c r="B49" s="99" t="s">
        <v>8</v>
      </c>
      <c r="C49" s="100"/>
      <c r="D49" s="101"/>
      <c r="E49" s="101"/>
      <c r="F49" s="101"/>
      <c r="G49" s="101"/>
      <c r="H49" s="101"/>
      <c r="I49" s="101"/>
      <c r="J49" s="101"/>
      <c r="K49" s="101"/>
      <c r="L49" s="101"/>
      <c r="M49" s="101"/>
      <c r="N49" s="101">
        <f>SUM(N41:N48)</f>
        <v>0</v>
      </c>
      <c r="O49" s="101"/>
      <c r="P49" s="101">
        <f>SUM(P41:P48)</f>
        <v>0</v>
      </c>
      <c r="Q49" s="101">
        <f>SUM(Q41:Q48)</f>
        <v>0</v>
      </c>
      <c r="R49" s="101"/>
      <c r="S49" s="200"/>
    </row>
  </sheetData>
  <mergeCells count="1">
    <mergeCell ref="O3:R3"/>
  </mergeCells>
  <phoneticPr fontId="3"/>
  <dataValidations count="2">
    <dataValidation type="list" allowBlank="1" showInputMessage="1" showErrorMessage="1" sqref="E8:E32" xr:uid="{00000000-0002-0000-1500-000000000000}">
      <formula1>INDIRECT(C8)</formula1>
    </dataValidation>
    <dataValidation type="list" allowBlank="1" showInputMessage="1" showErrorMessage="1" sqref="U8:U32" xr:uid="{00000000-0002-0000-1500-000001000000}">
      <formula1>INDIRECT(T8)</formula1>
    </dataValidation>
  </dataValidations>
  <printOptions horizontalCentered="1"/>
  <pageMargins left="0.59055118110236227" right="0.59055118110236227" top="0.59055118110236227" bottom="0.59055118110236227" header="0.31496062992125984" footer="0.31496062992125984"/>
  <pageSetup paperSize="9" scale="52" orientation="landscape" blackAndWhite="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7030A0"/>
    <pageSetUpPr fitToPage="1"/>
  </sheetPr>
  <dimension ref="A1:I35"/>
  <sheetViews>
    <sheetView view="pageBreakPreview" zoomScale="75" zoomScaleNormal="100" zoomScaleSheetLayoutView="75" workbookViewId="0">
      <selection activeCell="L28" sqref="L28"/>
    </sheetView>
  </sheetViews>
  <sheetFormatPr defaultColWidth="9" defaultRowHeight="18" customHeight="1"/>
  <cols>
    <col min="1" max="16384" width="9" style="21"/>
  </cols>
  <sheetData>
    <row r="1" spans="1:9" ht="18" customHeight="1">
      <c r="A1" s="21" t="s">
        <v>139</v>
      </c>
    </row>
    <row r="3" spans="1:9" ht="18" customHeight="1">
      <c r="H3" s="22"/>
      <c r="I3" s="23" t="s">
        <v>4</v>
      </c>
    </row>
    <row r="4" spans="1:9" ht="18" customHeight="1">
      <c r="H4" s="22"/>
      <c r="I4" s="23" t="s">
        <v>5</v>
      </c>
    </row>
    <row r="7" spans="1:9" ht="18" customHeight="1">
      <c r="A7" s="21" t="s">
        <v>27</v>
      </c>
    </row>
    <row r="10" spans="1:9" ht="18" customHeight="1">
      <c r="F10" s="24"/>
      <c r="G10" s="24"/>
      <c r="H10" s="24"/>
    </row>
    <row r="11" spans="1:9" ht="18" customHeight="1">
      <c r="F11" s="432" t="s">
        <v>203</v>
      </c>
      <c r="G11" s="432"/>
      <c r="H11" s="432"/>
      <c r="I11" s="21" t="s">
        <v>202</v>
      </c>
    </row>
    <row r="12" spans="1:9" ht="18" customHeight="1">
      <c r="F12" s="24"/>
      <c r="G12" s="24"/>
      <c r="H12" s="24"/>
    </row>
    <row r="15" spans="1:9" ht="18" customHeight="1">
      <c r="A15" s="25" t="s">
        <v>28</v>
      </c>
      <c r="B15" s="25"/>
      <c r="C15" s="25"/>
      <c r="D15" s="25"/>
      <c r="E15" s="25"/>
      <c r="F15" s="25"/>
      <c r="G15" s="25"/>
      <c r="H15" s="25"/>
      <c r="I15" s="25"/>
    </row>
    <row r="18" spans="1:9" ht="18" customHeight="1">
      <c r="A18" s="429" t="s">
        <v>147</v>
      </c>
      <c r="B18" s="429"/>
      <c r="C18" s="429"/>
      <c r="D18" s="429"/>
      <c r="E18" s="429"/>
      <c r="F18" s="429"/>
      <c r="G18" s="429"/>
      <c r="H18" s="429"/>
      <c r="I18" s="429"/>
    </row>
    <row r="19" spans="1:9" ht="18" customHeight="1">
      <c r="A19" s="429"/>
      <c r="B19" s="429"/>
      <c r="C19" s="429"/>
      <c r="D19" s="429"/>
      <c r="E19" s="429"/>
      <c r="F19" s="429"/>
      <c r="G19" s="429"/>
      <c r="H19" s="429"/>
      <c r="I19" s="429"/>
    </row>
    <row r="20" spans="1:9" ht="18" customHeight="1">
      <c r="A20" s="429"/>
      <c r="B20" s="429"/>
      <c r="C20" s="429"/>
      <c r="D20" s="429"/>
      <c r="E20" s="429"/>
      <c r="F20" s="429"/>
      <c r="G20" s="429"/>
      <c r="H20" s="429"/>
      <c r="I20" s="429"/>
    </row>
    <row r="22" spans="1:9" ht="18" customHeight="1">
      <c r="A22" s="25" t="s">
        <v>29</v>
      </c>
      <c r="B22" s="25"/>
      <c r="C22" s="25"/>
      <c r="D22" s="25"/>
      <c r="E22" s="25"/>
      <c r="F22" s="25"/>
      <c r="G22" s="25"/>
      <c r="H22" s="25"/>
      <c r="I22" s="25"/>
    </row>
    <row r="24" spans="1:9" ht="18" customHeight="1">
      <c r="A24" s="21" t="s">
        <v>30</v>
      </c>
    </row>
    <row r="26" spans="1:9" ht="18" customHeight="1">
      <c r="A26" s="433" t="s">
        <v>149</v>
      </c>
      <c r="B26" s="433"/>
      <c r="C26" s="433"/>
      <c r="D26" s="433"/>
      <c r="E26" s="433"/>
      <c r="F26" s="433"/>
      <c r="G26" s="433"/>
      <c r="H26" s="433"/>
      <c r="I26" s="433"/>
    </row>
    <row r="27" spans="1:9" ht="18" customHeight="1">
      <c r="A27" s="433"/>
      <c r="B27" s="433"/>
      <c r="C27" s="433"/>
      <c r="D27" s="433"/>
      <c r="E27" s="433"/>
      <c r="F27" s="433"/>
      <c r="G27" s="433"/>
      <c r="H27" s="433"/>
      <c r="I27" s="433"/>
    </row>
    <row r="28" spans="1:9" ht="18" customHeight="1">
      <c r="G28" s="434" t="s">
        <v>31</v>
      </c>
      <c r="H28" s="434"/>
      <c r="I28" s="434"/>
    </row>
    <row r="30" spans="1:9" ht="18" customHeight="1">
      <c r="A30" s="433" t="s">
        <v>151</v>
      </c>
      <c r="B30" s="433"/>
      <c r="C30" s="433"/>
      <c r="D30" s="433"/>
      <c r="E30" s="433"/>
      <c r="F30" s="433"/>
      <c r="G30" s="433"/>
      <c r="H30" s="433"/>
      <c r="I30" s="433"/>
    </row>
    <row r="31" spans="1:9" ht="18" customHeight="1">
      <c r="A31" s="433"/>
      <c r="B31" s="433"/>
      <c r="C31" s="433"/>
      <c r="D31" s="433"/>
      <c r="E31" s="433"/>
      <c r="F31" s="433"/>
      <c r="G31" s="433"/>
      <c r="H31" s="433"/>
      <c r="I31" s="433"/>
    </row>
    <row r="32" spans="1:9" ht="18" customHeight="1">
      <c r="G32" s="434" t="s">
        <v>31</v>
      </c>
      <c r="H32" s="434"/>
      <c r="I32" s="434"/>
    </row>
    <row r="34" spans="1:9" ht="27" customHeight="1">
      <c r="A34" s="433" t="s">
        <v>148</v>
      </c>
      <c r="B34" s="433"/>
      <c r="C34" s="433"/>
      <c r="D34" s="433"/>
      <c r="E34" s="433"/>
      <c r="F34" s="433"/>
      <c r="G34" s="433"/>
      <c r="H34" s="433"/>
      <c r="I34" s="433"/>
    </row>
    <row r="35" spans="1:9" ht="27" customHeight="1">
      <c r="A35" s="433"/>
      <c r="B35" s="433"/>
      <c r="C35" s="433"/>
      <c r="D35" s="433"/>
      <c r="E35" s="433"/>
      <c r="F35" s="433"/>
      <c r="G35" s="433"/>
      <c r="H35" s="433"/>
      <c r="I35" s="433"/>
    </row>
  </sheetData>
  <mergeCells count="7">
    <mergeCell ref="F11:H11"/>
    <mergeCell ref="A18:I20"/>
    <mergeCell ref="A26:I27"/>
    <mergeCell ref="A30:I31"/>
    <mergeCell ref="A34:I35"/>
    <mergeCell ref="G28:I28"/>
    <mergeCell ref="G32:I32"/>
  </mergeCells>
  <phoneticPr fontId="3"/>
  <printOptions horizontalCentered="1"/>
  <pageMargins left="0.98425196850393704" right="0.98425196850393704" top="0.98425196850393704" bottom="0.98425196850393704" header="0.31496062992125984" footer="0.31496062992125984"/>
  <pageSetup paperSize="9" orientation="portrait" blackAndWhite="1"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7030A0"/>
    <pageSetUpPr fitToPage="1"/>
  </sheetPr>
  <dimension ref="A1:I33"/>
  <sheetViews>
    <sheetView view="pageBreakPreview" zoomScale="75" zoomScaleNormal="100" zoomScaleSheetLayoutView="75" workbookViewId="0">
      <selection activeCell="L28" sqref="L28"/>
    </sheetView>
  </sheetViews>
  <sheetFormatPr defaultColWidth="9" defaultRowHeight="18" customHeight="1"/>
  <cols>
    <col min="1" max="16384" width="9" style="21"/>
  </cols>
  <sheetData>
    <row r="1" spans="1:9" ht="18" customHeight="1">
      <c r="A1" s="21" t="s">
        <v>140</v>
      </c>
    </row>
    <row r="3" spans="1:9" ht="18" customHeight="1">
      <c r="H3" s="22"/>
      <c r="I3" s="23" t="s">
        <v>4</v>
      </c>
    </row>
    <row r="4" spans="1:9" ht="18" customHeight="1">
      <c r="H4" s="22"/>
      <c r="I4" s="23" t="s">
        <v>5</v>
      </c>
    </row>
    <row r="6" spans="1:9" ht="18" customHeight="1">
      <c r="A6" s="21" t="s">
        <v>49</v>
      </c>
      <c r="B6" s="26"/>
    </row>
    <row r="7" spans="1:9" ht="18" customHeight="1">
      <c r="A7" s="435" t="s">
        <v>51</v>
      </c>
      <c r="B7" s="435"/>
      <c r="C7" s="435"/>
      <c r="D7" s="125" t="s">
        <v>48</v>
      </c>
    </row>
    <row r="8" spans="1:9" ht="18" customHeight="1">
      <c r="A8" s="21" t="s">
        <v>50</v>
      </c>
      <c r="B8" s="26"/>
    </row>
    <row r="9" spans="1:9" ht="18" customHeight="1">
      <c r="F9" s="24"/>
      <c r="G9" s="24"/>
      <c r="H9" s="24"/>
    </row>
    <row r="10" spans="1:9" ht="18" customHeight="1">
      <c r="F10" s="432" t="s">
        <v>204</v>
      </c>
      <c r="G10" s="432"/>
      <c r="H10" s="432"/>
      <c r="I10" s="21" t="s">
        <v>202</v>
      </c>
    </row>
    <row r="11" spans="1:9" ht="18" customHeight="1">
      <c r="F11" s="24"/>
      <c r="G11" s="24"/>
      <c r="H11" s="24"/>
    </row>
    <row r="14" spans="1:9" ht="18" customHeight="1">
      <c r="A14" s="25" t="s">
        <v>28</v>
      </c>
      <c r="B14" s="25"/>
      <c r="C14" s="25"/>
      <c r="D14" s="25"/>
      <c r="E14" s="25"/>
      <c r="F14" s="25"/>
      <c r="G14" s="25"/>
      <c r="H14" s="25"/>
      <c r="I14" s="25"/>
    </row>
    <row r="17" spans="1:9" ht="18" customHeight="1">
      <c r="A17" s="429" t="s">
        <v>137</v>
      </c>
      <c r="B17" s="429"/>
      <c r="C17" s="429"/>
      <c r="D17" s="429"/>
      <c r="E17" s="429"/>
      <c r="F17" s="429"/>
      <c r="G17" s="429"/>
      <c r="H17" s="429"/>
      <c r="I17" s="429"/>
    </row>
    <row r="18" spans="1:9" ht="18" customHeight="1">
      <c r="A18" s="429"/>
      <c r="B18" s="429"/>
      <c r="C18" s="429"/>
      <c r="D18" s="429"/>
      <c r="E18" s="429"/>
      <c r="F18" s="429"/>
      <c r="G18" s="429"/>
      <c r="H18" s="429"/>
      <c r="I18" s="429"/>
    </row>
    <row r="20" spans="1:9" ht="18" customHeight="1">
      <c r="A20" s="25" t="s">
        <v>29</v>
      </c>
      <c r="B20" s="25"/>
      <c r="C20" s="25"/>
      <c r="D20" s="25"/>
      <c r="E20" s="25"/>
      <c r="F20" s="25"/>
      <c r="G20" s="25"/>
      <c r="H20" s="25"/>
      <c r="I20" s="25"/>
    </row>
    <row r="22" spans="1:9" ht="18" customHeight="1">
      <c r="A22" s="21" t="s">
        <v>30</v>
      </c>
    </row>
    <row r="24" spans="1:9" ht="18" customHeight="1">
      <c r="A24" s="433" t="s">
        <v>149</v>
      </c>
      <c r="B24" s="433"/>
      <c r="C24" s="433"/>
      <c r="D24" s="433"/>
      <c r="E24" s="433"/>
      <c r="F24" s="433"/>
      <c r="G24" s="433"/>
      <c r="H24" s="433"/>
      <c r="I24" s="433"/>
    </row>
    <row r="25" spans="1:9" ht="18" customHeight="1">
      <c r="A25" s="433"/>
      <c r="B25" s="433"/>
      <c r="C25" s="433"/>
      <c r="D25" s="433"/>
      <c r="E25" s="433"/>
      <c r="F25" s="433"/>
      <c r="G25" s="433"/>
      <c r="H25" s="433"/>
      <c r="I25" s="433"/>
    </row>
    <row r="26" spans="1:9" ht="18" customHeight="1">
      <c r="A26" s="28"/>
      <c r="B26" s="28"/>
      <c r="C26" s="28"/>
      <c r="D26" s="28"/>
      <c r="E26" s="28"/>
      <c r="F26" s="28"/>
      <c r="G26" s="434" t="s">
        <v>31</v>
      </c>
      <c r="H26" s="434"/>
      <c r="I26" s="434"/>
    </row>
    <row r="27" spans="1:9" ht="18" customHeight="1">
      <c r="A27" s="28"/>
      <c r="B27" s="28"/>
      <c r="C27" s="28"/>
      <c r="D27" s="28"/>
      <c r="E27" s="28"/>
      <c r="F27" s="28"/>
      <c r="G27" s="28"/>
      <c r="H27" s="28"/>
      <c r="I27" s="126"/>
    </row>
    <row r="28" spans="1:9" ht="18" customHeight="1">
      <c r="A28" s="436" t="s">
        <v>150</v>
      </c>
      <c r="B28" s="436"/>
      <c r="C28" s="436"/>
      <c r="D28" s="436"/>
      <c r="E28" s="436"/>
      <c r="F28" s="436"/>
      <c r="G28" s="436"/>
      <c r="H28" s="436"/>
      <c r="I28" s="436"/>
    </row>
    <row r="29" spans="1:9" ht="18" customHeight="1">
      <c r="A29" s="436"/>
      <c r="B29" s="436"/>
      <c r="C29" s="436"/>
      <c r="D29" s="436"/>
      <c r="E29" s="436"/>
      <c r="F29" s="436"/>
      <c r="G29" s="436"/>
      <c r="H29" s="436"/>
      <c r="I29" s="436"/>
    </row>
    <row r="30" spans="1:9" ht="18" customHeight="1">
      <c r="A30" s="28"/>
      <c r="B30" s="28"/>
      <c r="C30" s="28"/>
      <c r="D30" s="28"/>
      <c r="E30" s="28"/>
      <c r="F30" s="28"/>
      <c r="G30" s="434" t="s">
        <v>31</v>
      </c>
      <c r="H30" s="434"/>
      <c r="I30" s="434"/>
    </row>
    <row r="32" spans="1:9" ht="27" customHeight="1">
      <c r="A32" s="433" t="s">
        <v>148</v>
      </c>
      <c r="B32" s="433"/>
      <c r="C32" s="433"/>
      <c r="D32" s="433"/>
      <c r="E32" s="433"/>
      <c r="F32" s="433"/>
      <c r="G32" s="433"/>
      <c r="H32" s="433"/>
      <c r="I32" s="433"/>
    </row>
    <row r="33" spans="1:9" ht="27" customHeight="1">
      <c r="A33" s="433"/>
      <c r="B33" s="433"/>
      <c r="C33" s="433"/>
      <c r="D33" s="433"/>
      <c r="E33" s="433"/>
      <c r="F33" s="433"/>
      <c r="G33" s="433"/>
      <c r="H33" s="433"/>
      <c r="I33" s="433"/>
    </row>
  </sheetData>
  <mergeCells count="8">
    <mergeCell ref="A32:I33"/>
    <mergeCell ref="A7:C7"/>
    <mergeCell ref="A24:I25"/>
    <mergeCell ref="A28:I29"/>
    <mergeCell ref="A17:I18"/>
    <mergeCell ref="G26:I26"/>
    <mergeCell ref="G30:I30"/>
    <mergeCell ref="F10:H10"/>
  </mergeCells>
  <phoneticPr fontId="3"/>
  <printOptions horizontalCentered="1"/>
  <pageMargins left="0.98425196850393704" right="0.98425196850393704" top="0.98425196850393704" bottom="0.98425196850393704" header="0.31496062992125984" footer="0.31496062992125984"/>
  <pageSetup paperSize="9" orientation="portrait" blackAndWhite="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0" tint="-0.499984740745262"/>
    <pageSetUpPr fitToPage="1"/>
  </sheetPr>
  <dimension ref="A1:N26"/>
  <sheetViews>
    <sheetView view="pageBreakPreview" zoomScale="70" zoomScaleNormal="100" zoomScaleSheetLayoutView="70" workbookViewId="0">
      <selection activeCell="L28" sqref="L28"/>
    </sheetView>
  </sheetViews>
  <sheetFormatPr defaultColWidth="12.625" defaultRowHeight="24" customHeight="1"/>
  <cols>
    <col min="1" max="1" width="3.125" style="1" customWidth="1"/>
    <col min="2" max="2" width="32.75" style="1" bestFit="1" customWidth="1"/>
    <col min="3" max="3" width="15.625" style="1" customWidth="1"/>
    <col min="4" max="16384" width="12.625" style="1"/>
  </cols>
  <sheetData>
    <row r="1" spans="1:14" ht="24" customHeight="1">
      <c r="B1" s="1" t="s">
        <v>141</v>
      </c>
    </row>
    <row r="2" spans="1:14" ht="24" customHeight="1">
      <c r="B2" s="440" t="s">
        <v>152</v>
      </c>
      <c r="C2" s="440"/>
      <c r="D2" s="440"/>
      <c r="E2" s="440"/>
      <c r="F2" s="440"/>
      <c r="G2" s="440"/>
      <c r="H2" s="440"/>
      <c r="I2" s="440"/>
      <c r="J2" s="440"/>
      <c r="K2" s="440"/>
      <c r="L2" s="440"/>
      <c r="M2" s="440"/>
      <c r="N2" s="440"/>
    </row>
    <row r="3" spans="1:14" ht="24" customHeight="1">
      <c r="B3" s="134" t="s">
        <v>201</v>
      </c>
      <c r="F3" s="2"/>
      <c r="G3" s="2"/>
      <c r="L3" s="439" t="s">
        <v>194</v>
      </c>
      <c r="M3" s="439"/>
      <c r="N3" s="439"/>
    </row>
    <row r="4" spans="1:14" ht="7.5" customHeight="1"/>
    <row r="5" spans="1:14" ht="24" customHeight="1">
      <c r="B5" s="441" t="s">
        <v>46</v>
      </c>
      <c r="C5" s="442"/>
      <c r="D5" s="441" t="s">
        <v>45</v>
      </c>
      <c r="E5" s="443"/>
      <c r="F5" s="443"/>
      <c r="G5" s="443"/>
      <c r="H5" s="443"/>
      <c r="I5" s="443"/>
      <c r="J5" s="443"/>
      <c r="K5" s="443"/>
      <c r="L5" s="443"/>
      <c r="M5" s="442"/>
      <c r="N5" s="3"/>
    </row>
    <row r="6" spans="1:14" ht="24" customHeight="1">
      <c r="B6" s="4"/>
      <c r="C6" s="5"/>
      <c r="D6" s="441" t="s">
        <v>207</v>
      </c>
      <c r="E6" s="443"/>
      <c r="F6" s="442"/>
      <c r="G6" s="441" t="s">
        <v>208</v>
      </c>
      <c r="H6" s="443"/>
      <c r="I6" s="443"/>
      <c r="J6" s="443"/>
      <c r="K6" s="443"/>
      <c r="L6" s="443"/>
      <c r="M6" s="442"/>
      <c r="N6" s="5"/>
    </row>
    <row r="7" spans="1:14" ht="24" customHeight="1">
      <c r="B7" s="6" t="s">
        <v>153</v>
      </c>
      <c r="C7" s="7" t="s">
        <v>44</v>
      </c>
      <c r="D7" s="8"/>
      <c r="E7" s="8"/>
      <c r="F7" s="7"/>
      <c r="G7" s="8"/>
      <c r="H7" s="437" t="s">
        <v>43</v>
      </c>
      <c r="I7" s="438"/>
      <c r="J7" s="437" t="s">
        <v>42</v>
      </c>
      <c r="K7" s="438"/>
      <c r="L7" s="437" t="s">
        <v>41</v>
      </c>
      <c r="M7" s="438"/>
      <c r="N7" s="7" t="s">
        <v>12</v>
      </c>
    </row>
    <row r="8" spans="1:14" ht="24" customHeight="1">
      <c r="B8" s="4"/>
      <c r="C8" s="7" t="s">
        <v>40</v>
      </c>
      <c r="D8" s="6" t="s">
        <v>37</v>
      </c>
      <c r="E8" s="6" t="s">
        <v>39</v>
      </c>
      <c r="F8" s="7" t="s">
        <v>38</v>
      </c>
      <c r="G8" s="6" t="s">
        <v>37</v>
      </c>
      <c r="H8" s="6"/>
      <c r="I8" s="8" t="s">
        <v>36</v>
      </c>
      <c r="J8" s="6"/>
      <c r="K8" s="8" t="s">
        <v>36</v>
      </c>
      <c r="L8" s="6"/>
      <c r="M8" s="8" t="s">
        <v>36</v>
      </c>
      <c r="N8" s="5"/>
    </row>
    <row r="9" spans="1:14" ht="24" customHeight="1">
      <c r="B9" s="9"/>
      <c r="C9" s="10"/>
      <c r="D9" s="11"/>
      <c r="E9" s="11"/>
      <c r="F9" s="10"/>
      <c r="G9" s="11"/>
      <c r="H9" s="11"/>
      <c r="I9" s="11" t="s">
        <v>35</v>
      </c>
      <c r="J9" s="11"/>
      <c r="K9" s="11" t="s">
        <v>35</v>
      </c>
      <c r="L9" s="11"/>
      <c r="M9" s="11" t="s">
        <v>35</v>
      </c>
      <c r="N9" s="12"/>
    </row>
    <row r="10" spans="1:14" ht="20.100000000000001" customHeight="1">
      <c r="B10" s="4"/>
      <c r="C10" s="13" t="s">
        <v>9</v>
      </c>
      <c r="D10" s="14"/>
      <c r="E10" s="14" t="s">
        <v>9</v>
      </c>
      <c r="F10" s="13" t="s">
        <v>9</v>
      </c>
      <c r="G10" s="14"/>
      <c r="H10" s="14" t="s">
        <v>9</v>
      </c>
      <c r="I10" s="14" t="s">
        <v>9</v>
      </c>
      <c r="J10" s="14" t="s">
        <v>9</v>
      </c>
      <c r="K10" s="14" t="s">
        <v>9</v>
      </c>
      <c r="L10" s="14" t="s">
        <v>9</v>
      </c>
      <c r="M10" s="13" t="s">
        <v>9</v>
      </c>
      <c r="N10" s="13"/>
    </row>
    <row r="11" spans="1:14" ht="24" customHeight="1">
      <c r="B11" s="4" t="s">
        <v>34</v>
      </c>
      <c r="C11" s="15"/>
      <c r="D11" s="16"/>
      <c r="E11" s="16"/>
      <c r="F11" s="15"/>
      <c r="G11" s="16"/>
      <c r="H11" s="16"/>
      <c r="I11" s="16"/>
      <c r="J11" s="16"/>
      <c r="K11" s="16"/>
      <c r="L11" s="16"/>
      <c r="M11" s="15"/>
      <c r="N11" s="5"/>
    </row>
    <row r="12" spans="1:14" ht="24" customHeight="1">
      <c r="B12" s="4"/>
      <c r="C12" s="15"/>
      <c r="D12" s="16"/>
      <c r="E12" s="16"/>
      <c r="F12" s="15"/>
      <c r="G12" s="16"/>
      <c r="H12" s="16"/>
      <c r="I12" s="16"/>
      <c r="J12" s="16"/>
      <c r="K12" s="16"/>
      <c r="L12" s="16"/>
      <c r="M12" s="15"/>
      <c r="N12" s="5"/>
    </row>
    <row r="13" spans="1:14" ht="24" customHeight="1">
      <c r="B13" s="4" t="s">
        <v>33</v>
      </c>
      <c r="C13" s="17"/>
      <c r="D13" s="18"/>
      <c r="E13" s="18"/>
      <c r="F13" s="17"/>
      <c r="G13" s="18"/>
      <c r="H13" s="18"/>
      <c r="I13" s="18"/>
      <c r="J13" s="18"/>
      <c r="K13" s="18"/>
      <c r="L13" s="18"/>
      <c r="M13" s="17"/>
      <c r="N13" s="5"/>
    </row>
    <row r="14" spans="1:14" ht="24" customHeight="1">
      <c r="B14" s="4" t="s">
        <v>32</v>
      </c>
      <c r="C14" s="17"/>
      <c r="D14" s="18"/>
      <c r="E14" s="18"/>
      <c r="F14" s="17"/>
      <c r="G14" s="18"/>
      <c r="H14" s="18"/>
      <c r="I14" s="18"/>
      <c r="J14" s="18"/>
      <c r="K14" s="18"/>
      <c r="L14" s="18"/>
      <c r="M14" s="17"/>
      <c r="N14" s="5"/>
    </row>
    <row r="15" spans="1:14" ht="24" customHeight="1">
      <c r="B15" s="4"/>
      <c r="C15" s="17"/>
      <c r="D15" s="18"/>
      <c r="E15" s="18"/>
      <c r="F15" s="17"/>
      <c r="G15" s="18"/>
      <c r="H15" s="18"/>
      <c r="I15" s="18"/>
      <c r="J15" s="18"/>
      <c r="K15" s="18"/>
      <c r="L15" s="18"/>
      <c r="M15" s="17"/>
      <c r="N15" s="5"/>
    </row>
    <row r="16" spans="1:14" ht="24" customHeight="1">
      <c r="A16" s="21"/>
      <c r="B16" s="4"/>
      <c r="C16" s="17"/>
      <c r="D16" s="18"/>
      <c r="E16" s="18"/>
      <c r="F16" s="17"/>
      <c r="G16" s="18"/>
      <c r="H16" s="18"/>
      <c r="I16" s="18"/>
      <c r="J16" s="18"/>
      <c r="K16" s="18"/>
      <c r="L16" s="18"/>
      <c r="M16" s="17"/>
      <c r="N16" s="5"/>
    </row>
    <row r="17" spans="2:14" ht="24" customHeight="1">
      <c r="B17" s="9"/>
      <c r="C17" s="19"/>
      <c r="D17" s="20"/>
      <c r="E17" s="20"/>
      <c r="F17" s="19"/>
      <c r="G17" s="20"/>
      <c r="H17" s="20"/>
      <c r="I17" s="20"/>
      <c r="J17" s="20"/>
      <c r="K17" s="20"/>
      <c r="L17" s="20"/>
      <c r="M17" s="19"/>
      <c r="N17" s="12"/>
    </row>
    <row r="19" spans="2:14" ht="20.100000000000001" customHeight="1">
      <c r="B19" s="1" t="s">
        <v>209</v>
      </c>
    </row>
    <row r="20" spans="2:14" ht="20.100000000000001" customHeight="1">
      <c r="B20" s="1" t="s">
        <v>210</v>
      </c>
    </row>
    <row r="21" spans="2:14" ht="20.100000000000001" customHeight="1">
      <c r="B21" s="1" t="s">
        <v>211</v>
      </c>
    </row>
    <row r="22" spans="2:14" ht="20.100000000000001" customHeight="1">
      <c r="B22" s="1" t="s">
        <v>212</v>
      </c>
    </row>
    <row r="23" spans="2:14" ht="20.100000000000001" customHeight="1">
      <c r="B23" s="1" t="s">
        <v>213</v>
      </c>
    </row>
    <row r="24" spans="2:14" ht="20.100000000000001" customHeight="1">
      <c r="B24" s="1" t="s">
        <v>214</v>
      </c>
    </row>
    <row r="25" spans="2:14" ht="20.100000000000001" customHeight="1">
      <c r="B25" s="1" t="s">
        <v>215</v>
      </c>
    </row>
    <row r="26" spans="2:14" ht="20.100000000000001" customHeight="1">
      <c r="B26" s="1" t="s">
        <v>216</v>
      </c>
    </row>
  </sheetData>
  <mergeCells count="9">
    <mergeCell ref="H7:I7"/>
    <mergeCell ref="J7:K7"/>
    <mergeCell ref="L7:M7"/>
    <mergeCell ref="L3:N3"/>
    <mergeCell ref="B2:N2"/>
    <mergeCell ref="B5:C5"/>
    <mergeCell ref="D5:M5"/>
    <mergeCell ref="D6:F6"/>
    <mergeCell ref="G6:M6"/>
  </mergeCells>
  <phoneticPr fontId="3"/>
  <pageMargins left="0.70866141732283472" right="0.70866141732283472" top="0.74803149606299213" bottom="0.74803149606299213" header="0.31496062992125984" footer="0.31496062992125984"/>
  <pageSetup paperSize="9" scale="70" orientation="landscape" blackAndWhite="1"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I73"/>
  <sheetViews>
    <sheetView zoomScaleNormal="100" workbookViewId="0">
      <pane xSplit="1" ySplit="2" topLeftCell="B3" activePane="bottomRight" state="frozen"/>
      <selection activeCell="L28" sqref="L28"/>
      <selection pane="topRight" activeCell="L28" sqref="L28"/>
      <selection pane="bottomLeft" activeCell="L28" sqref="L28"/>
      <selection pane="bottomRight" activeCell="L28" sqref="L28"/>
    </sheetView>
  </sheetViews>
  <sheetFormatPr defaultColWidth="9" defaultRowHeight="28.5" customHeight="1"/>
  <cols>
    <col min="1" max="1" width="18.375" style="50" customWidth="1"/>
    <col min="2" max="9" width="26.875" style="50" customWidth="1"/>
    <col min="10" max="16384" width="9" style="50"/>
  </cols>
  <sheetData>
    <row r="1" spans="1:9" s="30" customFormat="1" ht="28.5" customHeight="1">
      <c r="A1" s="29" t="s">
        <v>116</v>
      </c>
    </row>
    <row r="2" spans="1:9" s="30" customFormat="1" ht="28.5" customHeight="1">
      <c r="A2" s="31" t="s">
        <v>52</v>
      </c>
      <c r="B2" s="32" t="s">
        <v>54</v>
      </c>
      <c r="C2" s="33" t="s">
        <v>55</v>
      </c>
      <c r="D2" s="34" t="s">
        <v>56</v>
      </c>
      <c r="E2" s="35" t="s">
        <v>57</v>
      </c>
      <c r="F2" s="36" t="s">
        <v>58</v>
      </c>
      <c r="G2" s="37" t="s">
        <v>59</v>
      </c>
      <c r="H2" s="38" t="s">
        <v>60</v>
      </c>
      <c r="I2" s="51" t="s">
        <v>174</v>
      </c>
    </row>
    <row r="3" spans="1:9" s="30" customFormat="1" ht="28.5" customHeight="1">
      <c r="A3" s="39" t="s">
        <v>53</v>
      </c>
      <c r="B3" s="40" t="s">
        <v>86</v>
      </c>
      <c r="C3" s="41" t="s">
        <v>87</v>
      </c>
      <c r="D3" s="42" t="s">
        <v>17</v>
      </c>
      <c r="E3" s="35" t="s">
        <v>465</v>
      </c>
      <c r="F3" s="36" t="s">
        <v>468</v>
      </c>
      <c r="G3" s="37" t="s">
        <v>180</v>
      </c>
      <c r="H3" s="38" t="s">
        <v>101</v>
      </c>
      <c r="I3" s="51" t="s">
        <v>176</v>
      </c>
    </row>
    <row r="4" spans="1:9" s="30" customFormat="1" ht="28.5" customHeight="1">
      <c r="A4" s="39"/>
      <c r="B4" s="40" t="s">
        <v>88</v>
      </c>
      <c r="C4" s="41" t="s">
        <v>89</v>
      </c>
      <c r="D4" s="42" t="s">
        <v>18</v>
      </c>
      <c r="E4" s="31"/>
      <c r="F4" s="31"/>
      <c r="G4" s="31"/>
      <c r="H4" s="38" t="s">
        <v>102</v>
      </c>
      <c r="I4" s="31"/>
    </row>
    <row r="5" spans="1:9" s="30" customFormat="1" ht="28.5" customHeight="1">
      <c r="A5" s="39"/>
      <c r="B5" s="40" t="s">
        <v>163</v>
      </c>
      <c r="C5" s="41" t="s">
        <v>91</v>
      </c>
      <c r="D5" s="42" t="s">
        <v>472</v>
      </c>
      <c r="E5" s="31"/>
      <c r="F5" s="31"/>
      <c r="G5" s="31"/>
      <c r="H5" s="38" t="s">
        <v>103</v>
      </c>
      <c r="I5" s="31"/>
    </row>
    <row r="6" spans="1:9" s="30" customFormat="1" ht="28.5" customHeight="1">
      <c r="A6" s="39"/>
      <c r="B6" s="40" t="s">
        <v>85</v>
      </c>
      <c r="C6" s="31"/>
      <c r="D6" s="31"/>
      <c r="E6" s="31"/>
      <c r="F6" s="31"/>
      <c r="G6" s="31"/>
      <c r="H6" s="38" t="s">
        <v>181</v>
      </c>
      <c r="I6" s="31"/>
    </row>
    <row r="7" spans="1:9" s="30" customFormat="1" ht="28.5" customHeight="1">
      <c r="A7" s="39"/>
      <c r="B7" s="40" t="s">
        <v>92</v>
      </c>
      <c r="C7" s="31"/>
      <c r="D7" s="31"/>
      <c r="E7" s="31"/>
      <c r="F7" s="31"/>
      <c r="G7" s="31"/>
      <c r="H7" s="38" t="s">
        <v>105</v>
      </c>
      <c r="I7" s="31"/>
    </row>
    <row r="8" spans="1:9" s="30" customFormat="1" ht="28.5" customHeight="1">
      <c r="A8" s="39"/>
      <c r="B8" s="40" t="s">
        <v>165</v>
      </c>
      <c r="C8" s="31"/>
      <c r="D8" s="31"/>
      <c r="E8" s="31"/>
      <c r="F8" s="31"/>
      <c r="G8" s="31"/>
      <c r="H8" s="38" t="s">
        <v>106</v>
      </c>
      <c r="I8" s="31"/>
    </row>
    <row r="9" spans="1:9" s="30" customFormat="1" ht="28.5" customHeight="1">
      <c r="A9" s="39"/>
      <c r="B9" s="40" t="s">
        <v>94</v>
      </c>
      <c r="C9" s="31"/>
      <c r="D9" s="31"/>
      <c r="E9" s="31"/>
      <c r="F9" s="31"/>
      <c r="G9" s="31"/>
      <c r="H9" s="38" t="s">
        <v>107</v>
      </c>
      <c r="I9" s="31"/>
    </row>
    <row r="10" spans="1:9" s="30" customFormat="1" ht="28.5" customHeight="1">
      <c r="A10" s="39"/>
      <c r="B10" s="40" t="s">
        <v>185</v>
      </c>
      <c r="C10" s="31"/>
      <c r="D10" s="31"/>
      <c r="E10" s="31"/>
      <c r="F10" s="31"/>
      <c r="G10" s="31"/>
      <c r="H10" s="38" t="s">
        <v>90</v>
      </c>
      <c r="I10" s="31"/>
    </row>
    <row r="11" spans="1:9" s="30" customFormat="1" ht="36">
      <c r="A11" s="39"/>
      <c r="B11" s="40" t="s">
        <v>186</v>
      </c>
      <c r="C11" s="31"/>
      <c r="D11" s="31"/>
      <c r="E11" s="31"/>
      <c r="F11" s="31"/>
      <c r="G11" s="31"/>
      <c r="H11" s="38" t="s">
        <v>108</v>
      </c>
      <c r="I11" s="31"/>
    </row>
    <row r="12" spans="1:9" s="30" customFormat="1" ht="28.5" customHeight="1">
      <c r="A12" s="39"/>
      <c r="B12" s="40" t="s">
        <v>167</v>
      </c>
      <c r="C12" s="31"/>
      <c r="D12" s="31"/>
      <c r="E12" s="31"/>
      <c r="F12" s="31"/>
      <c r="G12" s="31"/>
      <c r="H12" s="38" t="s">
        <v>109</v>
      </c>
      <c r="I12" s="31"/>
    </row>
    <row r="13" spans="1:9" s="30" customFormat="1" ht="28.5" customHeight="1">
      <c r="A13" s="39"/>
      <c r="B13" s="40" t="s">
        <v>169</v>
      </c>
      <c r="C13" s="31"/>
      <c r="D13" s="31"/>
      <c r="E13" s="31"/>
      <c r="F13" s="31"/>
      <c r="G13" s="31"/>
      <c r="H13" s="38" t="s">
        <v>19</v>
      </c>
      <c r="I13" s="31"/>
    </row>
    <row r="14" spans="1:9" s="30" customFormat="1" ht="28.5" customHeight="1">
      <c r="A14" s="39"/>
      <c r="B14" s="31"/>
      <c r="C14" s="31"/>
      <c r="D14" s="31"/>
      <c r="E14" s="31"/>
      <c r="F14" s="31"/>
      <c r="G14" s="31"/>
      <c r="H14" s="38" t="s">
        <v>188</v>
      </c>
      <c r="I14" s="31"/>
    </row>
    <row r="15" spans="1:9" s="30" customFormat="1" ht="28.5" customHeight="1">
      <c r="A15" s="39"/>
      <c r="B15" s="31"/>
      <c r="C15" s="31"/>
      <c r="D15" s="31"/>
      <c r="E15" s="31"/>
      <c r="F15" s="31"/>
      <c r="G15" s="31"/>
      <c r="H15" s="38" t="s">
        <v>190</v>
      </c>
      <c r="I15" s="31"/>
    </row>
    <row r="16" spans="1:9" s="30" customFormat="1" ht="28.5" customHeight="1">
      <c r="A16" s="39"/>
      <c r="B16" s="31"/>
      <c r="C16" s="31"/>
      <c r="D16" s="31"/>
      <c r="E16" s="31"/>
      <c r="F16" s="31"/>
      <c r="G16" s="31"/>
      <c r="H16" s="38" t="s">
        <v>110</v>
      </c>
      <c r="I16" s="31"/>
    </row>
    <row r="17" spans="1:9" s="30" customFormat="1" ht="28.5" customHeight="1">
      <c r="A17" s="39"/>
      <c r="B17" s="31"/>
      <c r="C17" s="31"/>
      <c r="D17" s="31"/>
      <c r="E17" s="31"/>
      <c r="F17" s="31"/>
      <c r="G17" s="31"/>
      <c r="H17" s="38" t="s">
        <v>111</v>
      </c>
      <c r="I17" s="31"/>
    </row>
    <row r="18" spans="1:9" s="30" customFormat="1" ht="28.5" customHeight="1">
      <c r="A18" s="39"/>
      <c r="B18" s="31"/>
      <c r="C18" s="31"/>
      <c r="D18" s="31"/>
      <c r="E18" s="31"/>
      <c r="F18" s="31"/>
      <c r="G18" s="31"/>
      <c r="H18" s="38" t="s">
        <v>78</v>
      </c>
      <c r="I18" s="31"/>
    </row>
    <row r="19" spans="1:9" s="30" customFormat="1" ht="28.5" customHeight="1">
      <c r="A19" s="39"/>
      <c r="B19" s="31"/>
      <c r="C19" s="31"/>
      <c r="D19" s="31"/>
      <c r="E19" s="31"/>
      <c r="F19" s="31"/>
      <c r="G19" s="31"/>
      <c r="H19" s="38" t="s">
        <v>112</v>
      </c>
      <c r="I19" s="31"/>
    </row>
    <row r="20" spans="1:9" s="30" customFormat="1" ht="28.5" customHeight="1">
      <c r="A20" s="39"/>
      <c r="B20" s="31"/>
      <c r="C20" s="31"/>
      <c r="D20" s="31"/>
      <c r="E20" s="31"/>
      <c r="F20" s="31"/>
      <c r="G20" s="31"/>
      <c r="H20" s="38" t="s">
        <v>480</v>
      </c>
      <c r="I20" s="31"/>
    </row>
    <row r="21" spans="1:9" s="30" customFormat="1" ht="28.5" customHeight="1">
      <c r="A21" s="39"/>
      <c r="B21" s="31"/>
      <c r="C21" s="31"/>
      <c r="D21" s="31"/>
      <c r="E21" s="31"/>
      <c r="F21" s="31"/>
      <c r="G21" s="31"/>
      <c r="H21" s="38" t="s">
        <v>93</v>
      </c>
      <c r="I21" s="31"/>
    </row>
    <row r="22" spans="1:9" s="30" customFormat="1" ht="28.5" customHeight="1">
      <c r="A22" s="39"/>
      <c r="B22" s="31"/>
      <c r="C22" s="31"/>
      <c r="D22" s="31"/>
      <c r="E22" s="31"/>
      <c r="F22" s="31"/>
      <c r="G22" s="31"/>
      <c r="H22" s="38" t="s">
        <v>95</v>
      </c>
      <c r="I22" s="31"/>
    </row>
    <row r="23" spans="1:9" s="30" customFormat="1" ht="28.5" customHeight="1">
      <c r="A23" s="39"/>
      <c r="B23" s="31"/>
      <c r="C23" s="31"/>
      <c r="D23" s="31"/>
      <c r="E23" s="31"/>
      <c r="F23" s="31"/>
      <c r="G23" s="31"/>
      <c r="H23" s="38" t="s">
        <v>96</v>
      </c>
      <c r="I23" s="31"/>
    </row>
    <row r="24" spans="1:9" s="30" customFormat="1" ht="28.5" customHeight="1">
      <c r="A24" s="39"/>
      <c r="B24" s="31"/>
      <c r="C24" s="31"/>
      <c r="D24" s="31"/>
      <c r="E24" s="31"/>
      <c r="F24" s="31"/>
      <c r="G24" s="31"/>
      <c r="H24" s="38" t="s">
        <v>97</v>
      </c>
      <c r="I24" s="31"/>
    </row>
    <row r="25" spans="1:9" s="30" customFormat="1" ht="28.5" customHeight="1">
      <c r="A25" s="39"/>
      <c r="B25" s="31"/>
      <c r="C25" s="31"/>
      <c r="D25" s="31"/>
      <c r="E25" s="31"/>
      <c r="F25" s="31"/>
      <c r="G25" s="31"/>
      <c r="H25" s="38" t="s">
        <v>98</v>
      </c>
      <c r="I25" s="31"/>
    </row>
    <row r="26" spans="1:9" s="30" customFormat="1" ht="28.5" customHeight="1">
      <c r="A26" s="43"/>
      <c r="B26" s="31"/>
      <c r="C26" s="31"/>
      <c r="D26" s="31"/>
      <c r="E26" s="31"/>
      <c r="F26" s="31"/>
      <c r="G26" s="31"/>
      <c r="H26" s="38" t="s">
        <v>99</v>
      </c>
      <c r="I26" s="31"/>
    </row>
    <row r="27" spans="1:9" s="46" customFormat="1" ht="28.5" customHeight="1">
      <c r="A27" s="44"/>
      <c r="B27" s="45"/>
      <c r="H27" s="47"/>
    </row>
    <row r="28" spans="1:9" s="46" customFormat="1" ht="28.5" customHeight="1">
      <c r="A28" s="31" t="s">
        <v>53</v>
      </c>
      <c r="B28" s="48" t="s">
        <v>61</v>
      </c>
      <c r="C28" s="45"/>
      <c r="D28" s="45"/>
      <c r="E28" s="45"/>
      <c r="F28" s="49"/>
      <c r="H28" s="47"/>
    </row>
    <row r="29" spans="1:9" s="30" customFormat="1" ht="28.5" customHeight="1">
      <c r="A29" s="40" t="s">
        <v>86</v>
      </c>
      <c r="B29" s="31" t="s">
        <v>467</v>
      </c>
      <c r="C29" s="31"/>
      <c r="D29" s="31"/>
      <c r="E29" s="31"/>
      <c r="F29" s="31"/>
    </row>
    <row r="30" spans="1:9" s="30" customFormat="1" ht="28.5" customHeight="1">
      <c r="A30" s="40" t="s">
        <v>88</v>
      </c>
      <c r="B30" s="31" t="s">
        <v>467</v>
      </c>
      <c r="C30" s="31"/>
      <c r="D30" s="31"/>
      <c r="E30" s="31"/>
      <c r="F30" s="31"/>
    </row>
    <row r="31" spans="1:9" s="30" customFormat="1" ht="28.5" customHeight="1">
      <c r="A31" s="40" t="s">
        <v>163</v>
      </c>
      <c r="B31" s="31" t="s">
        <v>467</v>
      </c>
      <c r="C31" s="31"/>
      <c r="D31" s="31"/>
      <c r="E31" s="31"/>
      <c r="F31" s="31"/>
    </row>
    <row r="32" spans="1:9" s="30" customFormat="1" ht="28.5" customHeight="1">
      <c r="A32" s="40" t="s">
        <v>85</v>
      </c>
      <c r="B32" s="31" t="s">
        <v>62</v>
      </c>
      <c r="C32" s="31" t="s">
        <v>63</v>
      </c>
      <c r="D32" s="31"/>
      <c r="E32" s="31"/>
      <c r="F32" s="31"/>
    </row>
    <row r="33" spans="1:6" s="30" customFormat="1" ht="28.5" customHeight="1">
      <c r="A33" s="40" t="s">
        <v>92</v>
      </c>
      <c r="B33" s="31" t="s">
        <v>467</v>
      </c>
      <c r="C33" s="31"/>
      <c r="D33" s="31"/>
      <c r="E33" s="31"/>
      <c r="F33" s="31"/>
    </row>
    <row r="34" spans="1:6" s="30" customFormat="1" ht="28.5" customHeight="1">
      <c r="A34" s="40" t="s">
        <v>165</v>
      </c>
      <c r="B34" s="31" t="s">
        <v>467</v>
      </c>
      <c r="C34" s="31"/>
      <c r="D34" s="31"/>
      <c r="E34" s="31"/>
      <c r="F34" s="31"/>
    </row>
    <row r="35" spans="1:6" s="30" customFormat="1" ht="28.5" customHeight="1">
      <c r="A35" s="40" t="s">
        <v>94</v>
      </c>
      <c r="B35" s="31" t="s">
        <v>467</v>
      </c>
      <c r="C35" s="31"/>
      <c r="D35" s="31"/>
      <c r="E35" s="31"/>
      <c r="F35" s="31"/>
    </row>
    <row r="36" spans="1:6" s="30" customFormat="1" ht="36">
      <c r="A36" s="40" t="s">
        <v>184</v>
      </c>
      <c r="B36" s="31" t="s">
        <v>467</v>
      </c>
      <c r="C36" s="31"/>
      <c r="D36" s="31"/>
      <c r="E36" s="31"/>
      <c r="F36" s="31"/>
    </row>
    <row r="37" spans="1:6" s="30" customFormat="1" ht="48">
      <c r="A37" s="40" t="s">
        <v>183</v>
      </c>
      <c r="B37" s="31" t="s">
        <v>467</v>
      </c>
      <c r="C37" s="31"/>
      <c r="D37" s="31"/>
      <c r="E37" s="31"/>
      <c r="F37" s="31"/>
    </row>
    <row r="38" spans="1:6" s="30" customFormat="1" ht="24">
      <c r="A38" s="40" t="s">
        <v>167</v>
      </c>
      <c r="B38" s="31" t="s">
        <v>467</v>
      </c>
      <c r="C38" s="31"/>
      <c r="D38" s="31"/>
      <c r="E38" s="31"/>
      <c r="F38" s="31"/>
    </row>
    <row r="39" spans="1:6" s="30" customFormat="1" ht="28.5" customHeight="1">
      <c r="A39" s="40" t="s">
        <v>169</v>
      </c>
      <c r="B39" s="31" t="s">
        <v>467</v>
      </c>
      <c r="C39" s="31"/>
      <c r="D39" s="31"/>
      <c r="E39" s="31"/>
      <c r="F39" s="31"/>
    </row>
    <row r="40" spans="1:6" s="30" customFormat="1" ht="28.5" customHeight="1">
      <c r="A40" s="41" t="s">
        <v>87</v>
      </c>
      <c r="B40" s="31" t="s">
        <v>64</v>
      </c>
      <c r="C40" s="31" t="s">
        <v>65</v>
      </c>
      <c r="D40" s="31"/>
      <c r="E40" s="31"/>
      <c r="F40" s="31"/>
    </row>
    <row r="41" spans="1:6" s="30" customFormat="1" ht="28.5" customHeight="1">
      <c r="A41" s="41" t="s">
        <v>89</v>
      </c>
      <c r="B41" s="31" t="s">
        <v>170</v>
      </c>
      <c r="C41" s="31" t="s">
        <v>66</v>
      </c>
      <c r="D41" s="31" t="s">
        <v>476</v>
      </c>
      <c r="E41" s="31" t="s">
        <v>67</v>
      </c>
      <c r="F41" s="31" t="s">
        <v>115</v>
      </c>
    </row>
    <row r="42" spans="1:6" s="30" customFormat="1" ht="28.5" customHeight="1">
      <c r="A42" s="41" t="s">
        <v>91</v>
      </c>
      <c r="B42" s="31" t="s">
        <v>113</v>
      </c>
      <c r="C42" s="31" t="s">
        <v>114</v>
      </c>
      <c r="D42" s="31"/>
      <c r="E42" s="31"/>
      <c r="F42" s="31"/>
    </row>
    <row r="43" spans="1:6" s="30" customFormat="1" ht="28.5" customHeight="1">
      <c r="A43" s="42" t="s">
        <v>177</v>
      </c>
      <c r="B43" s="31" t="s">
        <v>467</v>
      </c>
      <c r="C43" s="31"/>
      <c r="D43" s="31"/>
      <c r="E43" s="31"/>
      <c r="F43" s="31"/>
    </row>
    <row r="44" spans="1:6" s="30" customFormat="1" ht="28.5" customHeight="1">
      <c r="A44" s="42" t="s">
        <v>178</v>
      </c>
      <c r="B44" s="31" t="s">
        <v>467</v>
      </c>
      <c r="C44" s="31"/>
      <c r="D44" s="31"/>
      <c r="E44" s="31"/>
      <c r="F44" s="31"/>
    </row>
    <row r="45" spans="1:6" s="30" customFormat="1" ht="28.5" customHeight="1">
      <c r="A45" s="42" t="s">
        <v>179</v>
      </c>
      <c r="B45" s="31" t="s">
        <v>467</v>
      </c>
      <c r="C45" s="31"/>
      <c r="D45" s="31"/>
      <c r="E45" s="31"/>
      <c r="F45" s="31"/>
    </row>
    <row r="46" spans="1:6" s="30" customFormat="1" ht="28.5" customHeight="1">
      <c r="A46" s="35" t="s">
        <v>471</v>
      </c>
      <c r="B46" s="31" t="s">
        <v>467</v>
      </c>
      <c r="C46" s="31"/>
      <c r="D46" s="31"/>
      <c r="E46" s="31"/>
      <c r="F46" s="31"/>
    </row>
    <row r="47" spans="1:6" s="30" customFormat="1" ht="28.5" customHeight="1">
      <c r="A47" s="36" t="s">
        <v>468</v>
      </c>
      <c r="B47" s="89" t="s">
        <v>467</v>
      </c>
      <c r="C47" s="31"/>
      <c r="D47" s="31"/>
      <c r="E47" s="31"/>
      <c r="F47" s="31"/>
    </row>
    <row r="48" spans="1:6" s="30" customFormat="1" ht="28.5" customHeight="1">
      <c r="A48" s="37" t="s">
        <v>180</v>
      </c>
      <c r="B48" s="31" t="s">
        <v>467</v>
      </c>
      <c r="C48" s="31"/>
      <c r="D48" s="31"/>
      <c r="E48" s="31"/>
      <c r="F48" s="31"/>
    </row>
    <row r="49" spans="1:6" s="30" customFormat="1" ht="28.5" customHeight="1">
      <c r="A49" s="38" t="s">
        <v>101</v>
      </c>
      <c r="B49" s="31" t="s">
        <v>77</v>
      </c>
      <c r="C49" s="31"/>
      <c r="D49" s="31"/>
      <c r="E49" s="31"/>
      <c r="F49" s="31"/>
    </row>
    <row r="50" spans="1:6" s="30" customFormat="1" ht="28.5" customHeight="1">
      <c r="A50" s="38" t="s">
        <v>102</v>
      </c>
      <c r="B50" s="31" t="s">
        <v>68</v>
      </c>
      <c r="C50" s="31"/>
      <c r="D50" s="31"/>
      <c r="E50" s="31"/>
      <c r="F50" s="31"/>
    </row>
    <row r="51" spans="1:6" s="30" customFormat="1" ht="36">
      <c r="A51" s="38" t="s">
        <v>103</v>
      </c>
      <c r="B51" s="31" t="s">
        <v>68</v>
      </c>
      <c r="C51" s="31" t="s">
        <v>69</v>
      </c>
      <c r="D51" s="31"/>
      <c r="E51" s="31"/>
      <c r="F51" s="31"/>
    </row>
    <row r="52" spans="1:6" s="30" customFormat="1" ht="28.5" customHeight="1">
      <c r="A52" s="38" t="s">
        <v>104</v>
      </c>
      <c r="B52" s="31" t="s">
        <v>68</v>
      </c>
      <c r="C52" s="31" t="s">
        <v>70</v>
      </c>
      <c r="D52" s="31" t="s">
        <v>69</v>
      </c>
      <c r="E52" s="31" t="s">
        <v>71</v>
      </c>
      <c r="F52" s="31"/>
    </row>
    <row r="53" spans="1:6" s="30" customFormat="1" ht="28.5" customHeight="1">
      <c r="A53" s="38" t="s">
        <v>105</v>
      </c>
      <c r="B53" s="31" t="s">
        <v>72</v>
      </c>
      <c r="C53" s="31" t="s">
        <v>73</v>
      </c>
      <c r="D53" s="31" t="s">
        <v>74</v>
      </c>
      <c r="E53" s="31"/>
      <c r="F53" s="31"/>
    </row>
    <row r="54" spans="1:6" s="30" customFormat="1" ht="28.5" customHeight="1">
      <c r="A54" s="38" t="s">
        <v>106</v>
      </c>
      <c r="B54" s="31" t="s">
        <v>68</v>
      </c>
      <c r="C54" s="31"/>
      <c r="D54" s="31"/>
      <c r="E54" s="31"/>
      <c r="F54" s="31"/>
    </row>
    <row r="55" spans="1:6" s="30" customFormat="1" ht="28.5" customHeight="1">
      <c r="A55" s="38" t="s">
        <v>107</v>
      </c>
      <c r="B55" s="31" t="s">
        <v>68</v>
      </c>
      <c r="C55" s="31"/>
      <c r="D55" s="31"/>
      <c r="E55" s="31"/>
      <c r="F55" s="31"/>
    </row>
    <row r="56" spans="1:6" s="30" customFormat="1" ht="28.5" customHeight="1">
      <c r="A56" s="38" t="s">
        <v>90</v>
      </c>
      <c r="B56" s="31" t="s">
        <v>75</v>
      </c>
      <c r="C56" s="31"/>
      <c r="D56" s="31"/>
      <c r="E56" s="31"/>
      <c r="F56" s="31"/>
    </row>
    <row r="57" spans="1:6" s="30" customFormat="1" ht="28.5" customHeight="1">
      <c r="A57" s="38" t="s">
        <v>108</v>
      </c>
      <c r="B57" s="31" t="s">
        <v>68</v>
      </c>
      <c r="C57" s="31"/>
      <c r="D57" s="31"/>
      <c r="E57" s="31"/>
      <c r="F57" s="31"/>
    </row>
    <row r="58" spans="1:6" s="30" customFormat="1" ht="28.5" customHeight="1">
      <c r="A58" s="38" t="s">
        <v>109</v>
      </c>
      <c r="B58" s="31" t="s">
        <v>68</v>
      </c>
      <c r="C58" s="31" t="s">
        <v>70</v>
      </c>
      <c r="D58" s="31"/>
      <c r="E58" s="31"/>
      <c r="F58" s="31"/>
    </row>
    <row r="59" spans="1:6" s="30" customFormat="1" ht="28.5" customHeight="1">
      <c r="A59" s="38" t="s">
        <v>19</v>
      </c>
      <c r="B59" s="31" t="s">
        <v>68</v>
      </c>
      <c r="C59" s="31"/>
      <c r="D59" s="31"/>
      <c r="E59" s="31"/>
      <c r="F59" s="31"/>
    </row>
    <row r="60" spans="1:6" s="30" customFormat="1" ht="36">
      <c r="A60" s="38" t="s">
        <v>187</v>
      </c>
      <c r="B60" s="31" t="s">
        <v>76</v>
      </c>
      <c r="C60" s="31"/>
      <c r="D60" s="31"/>
      <c r="E60" s="31"/>
      <c r="F60" s="31"/>
    </row>
    <row r="61" spans="1:6" s="30" customFormat="1" ht="36">
      <c r="A61" s="38" t="s">
        <v>191</v>
      </c>
      <c r="B61" s="31" t="s">
        <v>76</v>
      </c>
      <c r="C61" s="31"/>
      <c r="D61" s="31"/>
      <c r="E61" s="31"/>
      <c r="F61" s="31"/>
    </row>
    <row r="62" spans="1:6" s="30" customFormat="1" ht="28.5" customHeight="1">
      <c r="A62" s="38" t="s">
        <v>110</v>
      </c>
      <c r="B62" s="31" t="s">
        <v>77</v>
      </c>
      <c r="C62" s="31"/>
      <c r="D62" s="31"/>
      <c r="E62" s="31"/>
      <c r="F62" s="31"/>
    </row>
    <row r="63" spans="1:6" s="30" customFormat="1" ht="28.5" customHeight="1">
      <c r="A63" s="38" t="s">
        <v>111</v>
      </c>
      <c r="B63" s="31" t="s">
        <v>77</v>
      </c>
      <c r="C63" s="31"/>
      <c r="D63" s="31"/>
      <c r="E63" s="31"/>
      <c r="F63" s="31"/>
    </row>
    <row r="64" spans="1:6" s="30" customFormat="1" ht="28.5" customHeight="1">
      <c r="A64" s="38" t="s">
        <v>78</v>
      </c>
      <c r="B64" s="31" t="s">
        <v>79</v>
      </c>
      <c r="C64" s="31"/>
      <c r="D64" s="31"/>
      <c r="E64" s="31"/>
      <c r="F64" s="31"/>
    </row>
    <row r="65" spans="1:6" s="30" customFormat="1" ht="24">
      <c r="A65" s="38" t="s">
        <v>112</v>
      </c>
      <c r="B65" s="31" t="s">
        <v>77</v>
      </c>
      <c r="C65" s="31"/>
      <c r="D65" s="31"/>
      <c r="E65" s="31"/>
      <c r="F65" s="31"/>
    </row>
    <row r="66" spans="1:6" s="30" customFormat="1" ht="24" customHeight="1">
      <c r="A66" s="38" t="s">
        <v>479</v>
      </c>
      <c r="B66" s="31" t="s">
        <v>478</v>
      </c>
      <c r="C66" s="31"/>
      <c r="D66" s="31"/>
      <c r="E66" s="31"/>
      <c r="F66" s="31"/>
    </row>
    <row r="67" spans="1:6" s="30" customFormat="1" ht="28.5" customHeight="1">
      <c r="A67" s="38" t="s">
        <v>93</v>
      </c>
      <c r="B67" s="31" t="s">
        <v>80</v>
      </c>
      <c r="C67" s="31"/>
      <c r="D67" s="31"/>
      <c r="E67" s="31"/>
      <c r="F67" s="31"/>
    </row>
    <row r="68" spans="1:6" s="30" customFormat="1" ht="28.5" customHeight="1">
      <c r="A68" s="38" t="s">
        <v>95</v>
      </c>
      <c r="B68" s="31" t="s">
        <v>68</v>
      </c>
      <c r="C68" s="31"/>
      <c r="D68" s="31"/>
      <c r="E68" s="31"/>
      <c r="F68" s="31"/>
    </row>
    <row r="69" spans="1:6" s="30" customFormat="1" ht="28.5" customHeight="1">
      <c r="A69" s="38" t="s">
        <v>96</v>
      </c>
      <c r="B69" s="31" t="s">
        <v>81</v>
      </c>
      <c r="C69" s="31"/>
      <c r="D69" s="31"/>
      <c r="E69" s="31"/>
      <c r="F69" s="31"/>
    </row>
    <row r="70" spans="1:6" s="30" customFormat="1" ht="28.5" customHeight="1">
      <c r="A70" s="38" t="s">
        <v>97</v>
      </c>
      <c r="B70" s="31" t="s">
        <v>82</v>
      </c>
      <c r="C70" s="31"/>
      <c r="D70" s="31"/>
      <c r="E70" s="31"/>
      <c r="F70" s="31"/>
    </row>
    <row r="71" spans="1:6" s="30" customFormat="1" ht="28.5" customHeight="1">
      <c r="A71" s="38" t="s">
        <v>98</v>
      </c>
      <c r="B71" s="31" t="s">
        <v>83</v>
      </c>
      <c r="C71" s="31"/>
      <c r="D71" s="31"/>
      <c r="E71" s="31"/>
      <c r="F71" s="31"/>
    </row>
    <row r="72" spans="1:6" s="30" customFormat="1" ht="28.5" customHeight="1">
      <c r="A72" s="38" t="s">
        <v>100</v>
      </c>
      <c r="B72" s="31" t="s">
        <v>172</v>
      </c>
      <c r="C72" s="31" t="s">
        <v>84</v>
      </c>
      <c r="D72" s="31"/>
      <c r="E72" s="31"/>
      <c r="F72" s="31"/>
    </row>
    <row r="73" spans="1:6" ht="28.5" customHeight="1">
      <c r="A73" s="51" t="s">
        <v>176</v>
      </c>
      <c r="B73" s="31" t="s">
        <v>467</v>
      </c>
      <c r="C73" s="31"/>
      <c r="D73" s="31"/>
      <c r="E73" s="31"/>
      <c r="F73" s="31"/>
    </row>
  </sheetData>
  <phoneticPr fontId="3"/>
  <printOptions horizontalCentered="1"/>
  <pageMargins left="0.59055118110236227" right="0.59055118110236227" top="0.59055118110236227" bottom="0.59055118110236227" header="0.39370078740157483" footer="0.39370078740157483"/>
  <pageSetup paperSize="9" scale="38" fitToHeight="0" orientation="portrait" blackAndWhite="1"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F104"/>
  <sheetViews>
    <sheetView zoomScaleNormal="100" workbookViewId="0">
      <pane xSplit="2" ySplit="2" topLeftCell="C51" activePane="bottomRight" state="frozen"/>
      <selection activeCell="L51" sqref="L51"/>
      <selection pane="topRight" activeCell="L51" sqref="L51"/>
      <selection pane="bottomLeft" activeCell="L51" sqref="L51"/>
      <selection pane="bottomRight" activeCell="L51" sqref="L51"/>
    </sheetView>
  </sheetViews>
  <sheetFormatPr defaultColWidth="9" defaultRowHeight="28.5" customHeight="1"/>
  <cols>
    <col min="1" max="1" width="23.75" style="50" customWidth="1"/>
    <col min="2" max="3" width="26.875" style="50" customWidth="1"/>
    <col min="4" max="6" width="13.375" style="50" customWidth="1"/>
    <col min="7" max="16384" width="9" style="50"/>
  </cols>
  <sheetData>
    <row r="1" spans="1:6" ht="28.5" customHeight="1">
      <c r="C1" s="52"/>
      <c r="E1" s="52"/>
    </row>
    <row r="2" spans="1:6" ht="28.5" customHeight="1">
      <c r="A2" s="31" t="s">
        <v>117</v>
      </c>
      <c r="B2" s="31" t="s">
        <v>118</v>
      </c>
      <c r="C2" s="48" t="s">
        <v>119</v>
      </c>
      <c r="D2" s="31" t="s">
        <v>120</v>
      </c>
      <c r="E2" s="31" t="s">
        <v>121</v>
      </c>
      <c r="F2" s="31" t="s">
        <v>122</v>
      </c>
    </row>
    <row r="3" spans="1:6" s="30" customFormat="1" ht="28.5" customHeight="1">
      <c r="A3" s="32" t="s">
        <v>54</v>
      </c>
      <c r="B3" s="40" t="s">
        <v>86</v>
      </c>
      <c r="D3" s="61">
        <v>0.33333333333333331</v>
      </c>
      <c r="E3" s="61">
        <v>0.66666666666666663</v>
      </c>
      <c r="F3" s="61">
        <v>0.5</v>
      </c>
    </row>
    <row r="4" spans="1:6" s="30" customFormat="1" ht="28.5" customHeight="1">
      <c r="A4" s="62"/>
      <c r="B4" s="40" t="s">
        <v>88</v>
      </c>
      <c r="D4" s="61">
        <v>0.33333333333333331</v>
      </c>
      <c r="E4" s="61">
        <v>0.66666666666666663</v>
      </c>
      <c r="F4" s="61">
        <v>0.5</v>
      </c>
    </row>
    <row r="5" spans="1:6" s="30" customFormat="1" ht="28.5" customHeight="1">
      <c r="A5" s="62"/>
      <c r="B5" s="40" t="s">
        <v>162</v>
      </c>
      <c r="D5" s="61">
        <v>0.33333333333333331</v>
      </c>
      <c r="E5" s="61">
        <v>0.66666666666666663</v>
      </c>
      <c r="F5" s="61">
        <v>0.5</v>
      </c>
    </row>
    <row r="6" spans="1:6" s="30" customFormat="1" ht="28.5" customHeight="1">
      <c r="A6" s="62"/>
      <c r="B6" s="32" t="s">
        <v>85</v>
      </c>
      <c r="C6" s="31" t="s">
        <v>62</v>
      </c>
      <c r="D6" s="61">
        <v>0.33333333333333331</v>
      </c>
      <c r="E6" s="61">
        <v>0.66666666666666663</v>
      </c>
      <c r="F6" s="61">
        <v>0.5</v>
      </c>
    </row>
    <row r="7" spans="1:6" s="30" customFormat="1" ht="28.5" customHeight="1">
      <c r="A7" s="62"/>
      <c r="B7" s="53"/>
      <c r="C7" s="31" t="s">
        <v>63</v>
      </c>
      <c r="D7" s="61">
        <v>0.33333333333333331</v>
      </c>
      <c r="E7" s="61">
        <v>0.66666666666666663</v>
      </c>
      <c r="F7" s="61">
        <v>0.5</v>
      </c>
    </row>
    <row r="8" spans="1:6" s="30" customFormat="1" ht="28.5" customHeight="1">
      <c r="A8" s="62"/>
      <c r="B8" s="40" t="s">
        <v>92</v>
      </c>
      <c r="D8" s="61">
        <v>0.33333333333333331</v>
      </c>
      <c r="E8" s="63" t="s">
        <v>467</v>
      </c>
      <c r="F8" s="63" t="s">
        <v>467</v>
      </c>
    </row>
    <row r="9" spans="1:6" s="30" customFormat="1" ht="28.5" customHeight="1">
      <c r="A9" s="62"/>
      <c r="B9" s="40" t="s">
        <v>164</v>
      </c>
      <c r="D9" s="61">
        <v>0.5</v>
      </c>
      <c r="E9" s="63" t="s">
        <v>467</v>
      </c>
      <c r="F9" s="63" t="s">
        <v>467</v>
      </c>
    </row>
    <row r="10" spans="1:6" s="30" customFormat="1" ht="28.5" customHeight="1">
      <c r="A10" s="62"/>
      <c r="B10" s="40" t="s">
        <v>94</v>
      </c>
      <c r="D10" s="61">
        <v>0.5</v>
      </c>
      <c r="E10" s="63" t="s">
        <v>467</v>
      </c>
      <c r="F10" s="63" t="s">
        <v>467</v>
      </c>
    </row>
    <row r="11" spans="1:6" s="30" customFormat="1" ht="28.5" customHeight="1">
      <c r="A11" s="62"/>
      <c r="B11" s="40" t="s">
        <v>185</v>
      </c>
      <c r="D11" s="61">
        <v>0.5</v>
      </c>
      <c r="E11" s="63" t="s">
        <v>467</v>
      </c>
      <c r="F11" s="63" t="s">
        <v>467</v>
      </c>
    </row>
    <row r="12" spans="1:6" s="30" customFormat="1" ht="36">
      <c r="A12" s="62"/>
      <c r="B12" s="40" t="s">
        <v>186</v>
      </c>
      <c r="D12" s="61">
        <v>0.33333333333333331</v>
      </c>
      <c r="E12" s="63" t="s">
        <v>467</v>
      </c>
      <c r="F12" s="63" t="s">
        <v>467</v>
      </c>
    </row>
    <row r="13" spans="1:6" s="30" customFormat="1" ht="28.5" customHeight="1">
      <c r="A13" s="62"/>
      <c r="B13" s="40" t="s">
        <v>166</v>
      </c>
      <c r="D13" s="61">
        <v>0.5</v>
      </c>
      <c r="E13" s="63" t="s">
        <v>467</v>
      </c>
      <c r="F13" s="63" t="s">
        <v>467</v>
      </c>
    </row>
    <row r="14" spans="1:6" s="30" customFormat="1" ht="28.5" customHeight="1">
      <c r="A14" s="62"/>
      <c r="B14" s="40" t="s">
        <v>168</v>
      </c>
      <c r="D14" s="61">
        <v>0.33333333333333331</v>
      </c>
      <c r="E14" s="63" t="s">
        <v>467</v>
      </c>
      <c r="F14" s="63" t="s">
        <v>467</v>
      </c>
    </row>
    <row r="15" spans="1:6" s="30" customFormat="1" ht="28.5" customHeight="1">
      <c r="A15" s="33" t="s">
        <v>55</v>
      </c>
      <c r="B15" s="33" t="s">
        <v>87</v>
      </c>
      <c r="C15" s="31" t="s">
        <v>64</v>
      </c>
      <c r="D15" s="61">
        <v>0.33333333333333331</v>
      </c>
      <c r="E15" s="63" t="s">
        <v>467</v>
      </c>
      <c r="F15" s="63" t="s">
        <v>467</v>
      </c>
    </row>
    <row r="16" spans="1:6" s="30" customFormat="1" ht="28.5" customHeight="1">
      <c r="A16" s="55"/>
      <c r="B16" s="54"/>
      <c r="C16" s="31" t="s">
        <v>65</v>
      </c>
      <c r="D16" s="61">
        <v>0.5</v>
      </c>
      <c r="E16" s="63" t="s">
        <v>467</v>
      </c>
      <c r="F16" s="63" t="s">
        <v>467</v>
      </c>
    </row>
    <row r="17" spans="1:6" s="30" customFormat="1" ht="28.5" customHeight="1">
      <c r="A17" s="62"/>
      <c r="B17" s="33" t="s">
        <v>89</v>
      </c>
      <c r="C17" s="31" t="s">
        <v>170</v>
      </c>
      <c r="D17" s="61">
        <v>0.33333333333333331</v>
      </c>
      <c r="E17" s="63" t="s">
        <v>467</v>
      </c>
      <c r="F17" s="63" t="s">
        <v>467</v>
      </c>
    </row>
    <row r="18" spans="1:6" s="30" customFormat="1" ht="28.5" customHeight="1">
      <c r="A18" s="62"/>
      <c r="B18" s="55"/>
      <c r="C18" s="31" t="s">
        <v>66</v>
      </c>
      <c r="D18" s="61">
        <v>0.33333333333333331</v>
      </c>
      <c r="E18" s="63" t="s">
        <v>467</v>
      </c>
      <c r="F18" s="63" t="s">
        <v>467</v>
      </c>
    </row>
    <row r="19" spans="1:6" s="30" customFormat="1" ht="28.5" customHeight="1">
      <c r="A19" s="62"/>
      <c r="B19" s="55"/>
      <c r="C19" s="31" t="s">
        <v>476</v>
      </c>
      <c r="D19" s="61">
        <v>0.33333333333333298</v>
      </c>
      <c r="E19" s="63" t="s">
        <v>467</v>
      </c>
      <c r="F19" s="63" t="s">
        <v>467</v>
      </c>
    </row>
    <row r="20" spans="1:6" s="64" customFormat="1" ht="28.5" customHeight="1">
      <c r="A20" s="62"/>
      <c r="B20" s="55"/>
      <c r="C20" s="31" t="s">
        <v>67</v>
      </c>
      <c r="D20" s="61">
        <v>0.33333333333333298</v>
      </c>
      <c r="E20" s="63" t="s">
        <v>467</v>
      </c>
      <c r="F20" s="63" t="s">
        <v>467</v>
      </c>
    </row>
    <row r="21" spans="1:6" s="64" customFormat="1" ht="28.5" customHeight="1">
      <c r="A21" s="62"/>
      <c r="B21" s="54"/>
      <c r="C21" s="31" t="s">
        <v>115</v>
      </c>
      <c r="D21" s="61">
        <v>0.33333333333333298</v>
      </c>
      <c r="E21" s="63" t="s">
        <v>467</v>
      </c>
      <c r="F21" s="63" t="s">
        <v>467</v>
      </c>
    </row>
    <row r="22" spans="1:6" s="64" customFormat="1" ht="28.5" customHeight="1">
      <c r="A22" s="62"/>
      <c r="B22" s="33" t="s">
        <v>475</v>
      </c>
      <c r="C22" s="31" t="s">
        <v>113</v>
      </c>
      <c r="D22" s="61">
        <v>0.5</v>
      </c>
      <c r="E22" s="63" t="s">
        <v>467</v>
      </c>
      <c r="F22" s="63" t="s">
        <v>467</v>
      </c>
    </row>
    <row r="23" spans="1:6" s="30" customFormat="1" ht="28.5" customHeight="1">
      <c r="A23" s="62"/>
      <c r="B23" s="54"/>
      <c r="C23" s="31" t="s">
        <v>114</v>
      </c>
      <c r="D23" s="61">
        <v>0.33333333333333298</v>
      </c>
      <c r="E23" s="63" t="s">
        <v>467</v>
      </c>
      <c r="F23" s="63" t="s">
        <v>467</v>
      </c>
    </row>
    <row r="24" spans="1:6" s="30" customFormat="1" ht="28.5" customHeight="1">
      <c r="A24" s="34" t="s">
        <v>56</v>
      </c>
      <c r="B24" s="42" t="s">
        <v>17</v>
      </c>
      <c r="D24" s="61" t="s">
        <v>193</v>
      </c>
      <c r="E24" s="63" t="s">
        <v>467</v>
      </c>
      <c r="F24" s="63" t="s">
        <v>467</v>
      </c>
    </row>
    <row r="25" spans="1:6" s="30" customFormat="1" ht="28.5" customHeight="1">
      <c r="A25" s="62"/>
      <c r="B25" s="42" t="s">
        <v>18</v>
      </c>
      <c r="D25" s="61" t="s">
        <v>193</v>
      </c>
      <c r="E25" s="63" t="s">
        <v>467</v>
      </c>
      <c r="F25" s="63" t="s">
        <v>467</v>
      </c>
    </row>
    <row r="26" spans="1:6" s="30" customFormat="1" ht="28.5" customHeight="1">
      <c r="A26" s="62"/>
      <c r="B26" s="42" t="s">
        <v>472</v>
      </c>
      <c r="D26" s="61" t="s">
        <v>193</v>
      </c>
      <c r="E26" s="63" t="s">
        <v>467</v>
      </c>
      <c r="F26" s="63" t="s">
        <v>467</v>
      </c>
    </row>
    <row r="27" spans="1:6" s="30" customFormat="1" ht="28.5" customHeight="1">
      <c r="A27" s="35" t="s">
        <v>57</v>
      </c>
      <c r="B27" s="35" t="s">
        <v>474</v>
      </c>
      <c r="D27" s="61" t="s">
        <v>193</v>
      </c>
      <c r="E27" s="63" t="s">
        <v>467</v>
      </c>
      <c r="F27" s="63" t="s">
        <v>467</v>
      </c>
    </row>
    <row r="28" spans="1:6" s="30" customFormat="1" ht="28.5" customHeight="1">
      <c r="A28" s="36" t="s">
        <v>58</v>
      </c>
      <c r="B28" s="36" t="s">
        <v>467</v>
      </c>
      <c r="D28" s="61">
        <v>0.5</v>
      </c>
      <c r="E28" s="63" t="s">
        <v>467</v>
      </c>
      <c r="F28" s="63" t="s">
        <v>467</v>
      </c>
    </row>
    <row r="29" spans="1:6" s="30" customFormat="1" ht="28.5" customHeight="1">
      <c r="A29" s="37" t="s">
        <v>59</v>
      </c>
      <c r="B29" s="37" t="s">
        <v>180</v>
      </c>
      <c r="D29" s="61">
        <v>0.5</v>
      </c>
      <c r="E29" s="63" t="s">
        <v>467</v>
      </c>
      <c r="F29" s="63" t="s">
        <v>467</v>
      </c>
    </row>
    <row r="30" spans="1:6" s="30" customFormat="1" ht="28.5" customHeight="1">
      <c r="A30" s="57" t="s">
        <v>60</v>
      </c>
      <c r="B30" s="38" t="s">
        <v>101</v>
      </c>
      <c r="C30" s="31" t="s">
        <v>77</v>
      </c>
      <c r="D30" s="61">
        <v>0.33333333333333331</v>
      </c>
      <c r="E30" s="61">
        <v>0.66666666666666663</v>
      </c>
      <c r="F30" s="61">
        <v>0.5</v>
      </c>
    </row>
    <row r="31" spans="1:6" s="30" customFormat="1" ht="28.5" customHeight="1">
      <c r="A31" s="62"/>
      <c r="B31" s="38" t="s">
        <v>102</v>
      </c>
      <c r="C31" s="31" t="s">
        <v>68</v>
      </c>
      <c r="D31" s="61">
        <v>0.33333333333333331</v>
      </c>
      <c r="E31" s="61">
        <v>0.66666666666666663</v>
      </c>
      <c r="F31" s="61">
        <v>0.5</v>
      </c>
    </row>
    <row r="32" spans="1:6" s="30" customFormat="1" ht="28.5" customHeight="1">
      <c r="A32" s="62"/>
      <c r="B32" s="57" t="s">
        <v>103</v>
      </c>
      <c r="C32" s="31" t="s">
        <v>68</v>
      </c>
      <c r="D32" s="61">
        <v>0.33333333333333331</v>
      </c>
      <c r="E32" s="61">
        <v>0.66666666666666663</v>
      </c>
      <c r="F32" s="61">
        <v>0.5</v>
      </c>
    </row>
    <row r="33" spans="1:6" s="30" customFormat="1" ht="28.5" customHeight="1">
      <c r="A33" s="62"/>
      <c r="B33" s="58"/>
      <c r="C33" s="31" t="s">
        <v>69</v>
      </c>
      <c r="D33" s="61">
        <v>0.33333333333333331</v>
      </c>
      <c r="E33" s="61">
        <v>0.66666666666666663</v>
      </c>
      <c r="F33" s="61">
        <v>0.5</v>
      </c>
    </row>
    <row r="34" spans="1:6" s="30" customFormat="1" ht="28.5" customHeight="1">
      <c r="A34" s="62"/>
      <c r="B34" s="57" t="s">
        <v>104</v>
      </c>
      <c r="C34" s="31" t="s">
        <v>68</v>
      </c>
      <c r="D34" s="61">
        <v>0.33333333333333331</v>
      </c>
      <c r="E34" s="61">
        <v>0.66666666666666663</v>
      </c>
      <c r="F34" s="61">
        <v>0.5</v>
      </c>
    </row>
    <row r="35" spans="1:6" s="30" customFormat="1" ht="28.5" customHeight="1">
      <c r="A35" s="62"/>
      <c r="B35" s="59"/>
      <c r="C35" s="31" t="s">
        <v>70</v>
      </c>
      <c r="D35" s="61">
        <v>0.33333333333333331</v>
      </c>
      <c r="E35" s="61">
        <v>0.66666666666666663</v>
      </c>
      <c r="F35" s="61">
        <v>0.5</v>
      </c>
    </row>
    <row r="36" spans="1:6" s="30" customFormat="1" ht="28.5" customHeight="1">
      <c r="A36" s="62"/>
      <c r="B36" s="59"/>
      <c r="C36" s="31" t="s">
        <v>69</v>
      </c>
      <c r="D36" s="61">
        <v>0.33333333333333331</v>
      </c>
      <c r="E36" s="61">
        <v>0.66666666666666663</v>
      </c>
      <c r="F36" s="61">
        <v>0.5</v>
      </c>
    </row>
    <row r="37" spans="1:6" s="30" customFormat="1" ht="28.5" customHeight="1">
      <c r="A37" s="62"/>
      <c r="B37" s="58"/>
      <c r="C37" s="31" t="s">
        <v>71</v>
      </c>
      <c r="D37" s="61">
        <v>0.33333333333333331</v>
      </c>
      <c r="E37" s="61">
        <v>0.66666666666666663</v>
      </c>
      <c r="F37" s="61">
        <v>0.5</v>
      </c>
    </row>
    <row r="38" spans="1:6" s="30" customFormat="1" ht="28.5" customHeight="1">
      <c r="A38" s="62"/>
      <c r="B38" s="57" t="s">
        <v>105</v>
      </c>
      <c r="C38" s="31" t="s">
        <v>72</v>
      </c>
      <c r="D38" s="61">
        <v>0.33333333333333331</v>
      </c>
      <c r="E38" s="61">
        <v>0.66666666666666663</v>
      </c>
      <c r="F38" s="61">
        <v>0.5</v>
      </c>
    </row>
    <row r="39" spans="1:6" s="30" customFormat="1" ht="28.5" customHeight="1">
      <c r="A39" s="62"/>
      <c r="B39" s="59"/>
      <c r="C39" s="31" t="s">
        <v>73</v>
      </c>
      <c r="D39" s="61">
        <v>0.33333333333333331</v>
      </c>
      <c r="E39" s="61">
        <v>0.66666666666666663</v>
      </c>
      <c r="F39" s="61">
        <v>0.5</v>
      </c>
    </row>
    <row r="40" spans="1:6" s="30" customFormat="1" ht="28.5" customHeight="1">
      <c r="A40" s="62"/>
      <c r="B40" s="58"/>
      <c r="C40" s="31" t="s">
        <v>74</v>
      </c>
      <c r="D40" s="61">
        <v>0.33333333333333331</v>
      </c>
      <c r="E40" s="61">
        <v>0.66666666666666663</v>
      </c>
      <c r="F40" s="61">
        <v>0.5</v>
      </c>
    </row>
    <row r="41" spans="1:6" s="30" customFormat="1" ht="28.5" customHeight="1">
      <c r="A41" s="62"/>
      <c r="B41" s="38" t="s">
        <v>106</v>
      </c>
      <c r="C41" s="31" t="s">
        <v>68</v>
      </c>
      <c r="D41" s="61">
        <v>0.33333333333333331</v>
      </c>
      <c r="E41" s="61">
        <v>0.66666666666666696</v>
      </c>
      <c r="F41" s="61">
        <v>0.5</v>
      </c>
    </row>
    <row r="42" spans="1:6" s="30" customFormat="1" ht="28.5" customHeight="1">
      <c r="A42" s="62"/>
      <c r="B42" s="38" t="s">
        <v>107</v>
      </c>
      <c r="C42" s="31" t="s">
        <v>68</v>
      </c>
      <c r="D42" s="61">
        <v>0.33333333333333331</v>
      </c>
      <c r="E42" s="63" t="s">
        <v>467</v>
      </c>
      <c r="F42" s="63" t="s">
        <v>467</v>
      </c>
    </row>
    <row r="43" spans="1:6" s="30" customFormat="1" ht="28.5" customHeight="1">
      <c r="A43" s="62"/>
      <c r="B43" s="38" t="s">
        <v>90</v>
      </c>
      <c r="C43" s="31" t="s">
        <v>75</v>
      </c>
      <c r="D43" s="61">
        <v>0.5</v>
      </c>
      <c r="E43" s="61">
        <v>0.75</v>
      </c>
      <c r="F43" s="61">
        <v>0.66666666666666663</v>
      </c>
    </row>
    <row r="44" spans="1:6" s="30" customFormat="1" ht="28.5" customHeight="1">
      <c r="A44" s="62"/>
      <c r="B44" s="38" t="s">
        <v>108</v>
      </c>
      <c r="C44" s="31" t="s">
        <v>68</v>
      </c>
      <c r="D44" s="61">
        <v>0.33333333333333331</v>
      </c>
      <c r="E44" s="61">
        <v>0.66666666666666696</v>
      </c>
      <c r="F44" s="61">
        <v>0.5</v>
      </c>
    </row>
    <row r="45" spans="1:6" s="30" customFormat="1" ht="28.5" customHeight="1">
      <c r="A45" s="62"/>
      <c r="B45" s="57" t="s">
        <v>109</v>
      </c>
      <c r="C45" s="31" t="s">
        <v>68</v>
      </c>
      <c r="D45" s="61">
        <v>0.33333333333333331</v>
      </c>
      <c r="E45" s="61">
        <v>0.66666666666666696</v>
      </c>
      <c r="F45" s="61">
        <v>0.5</v>
      </c>
    </row>
    <row r="46" spans="1:6" s="30" customFormat="1" ht="28.5" customHeight="1">
      <c r="A46" s="62"/>
      <c r="B46" s="58"/>
      <c r="C46" s="31" t="s">
        <v>70</v>
      </c>
      <c r="D46" s="61">
        <v>0.33333333333333331</v>
      </c>
      <c r="E46" s="61">
        <v>0.66666666666666696</v>
      </c>
      <c r="F46" s="61">
        <v>0.5</v>
      </c>
    </row>
    <row r="47" spans="1:6" s="30" customFormat="1" ht="28.5" customHeight="1">
      <c r="A47" s="62"/>
      <c r="B47" s="38" t="s">
        <v>19</v>
      </c>
      <c r="C47" s="31" t="s">
        <v>68</v>
      </c>
      <c r="D47" s="61">
        <v>0.5</v>
      </c>
      <c r="E47" s="63" t="s">
        <v>467</v>
      </c>
      <c r="F47" s="63" t="s">
        <v>467</v>
      </c>
    </row>
    <row r="48" spans="1:6" s="30" customFormat="1" ht="28.5" customHeight="1">
      <c r="A48" s="62"/>
      <c r="B48" s="38" t="s">
        <v>187</v>
      </c>
      <c r="C48" s="31" t="s">
        <v>76</v>
      </c>
      <c r="D48" s="61">
        <v>0.33333333333333331</v>
      </c>
      <c r="E48" s="63" t="s">
        <v>467</v>
      </c>
      <c r="F48" s="63" t="s">
        <v>467</v>
      </c>
    </row>
    <row r="49" spans="1:6" s="30" customFormat="1" ht="28.5" customHeight="1">
      <c r="A49" s="62"/>
      <c r="B49" s="38" t="s">
        <v>189</v>
      </c>
      <c r="C49" s="31" t="s">
        <v>76</v>
      </c>
      <c r="D49" s="61">
        <v>0.33333333333333331</v>
      </c>
      <c r="E49" s="61">
        <v>0.66666666666666696</v>
      </c>
      <c r="F49" s="61">
        <v>0.5</v>
      </c>
    </row>
    <row r="50" spans="1:6" s="30" customFormat="1" ht="28.5" customHeight="1">
      <c r="A50" s="62"/>
      <c r="B50" s="38" t="s">
        <v>110</v>
      </c>
      <c r="C50" s="31" t="s">
        <v>77</v>
      </c>
      <c r="D50" s="61">
        <v>0.33333333333333331</v>
      </c>
      <c r="E50" s="61">
        <v>0.66666666666666696</v>
      </c>
      <c r="F50" s="61">
        <v>0.5</v>
      </c>
    </row>
    <row r="51" spans="1:6" s="30" customFormat="1" ht="28.5" customHeight="1">
      <c r="A51" s="62"/>
      <c r="B51" s="38" t="s">
        <v>111</v>
      </c>
      <c r="C51" s="31" t="s">
        <v>77</v>
      </c>
      <c r="D51" s="61">
        <v>0.33333333333333331</v>
      </c>
      <c r="E51" s="61">
        <v>0.66666666666666696</v>
      </c>
      <c r="F51" s="61">
        <v>0.5</v>
      </c>
    </row>
    <row r="52" spans="1:6" s="30" customFormat="1" ht="28.5" customHeight="1">
      <c r="A52" s="62"/>
      <c r="B52" s="38" t="s">
        <v>78</v>
      </c>
      <c r="C52" s="31" t="s">
        <v>79</v>
      </c>
      <c r="D52" s="61">
        <v>0.5</v>
      </c>
      <c r="E52" s="63" t="s">
        <v>467</v>
      </c>
      <c r="F52" s="63" t="s">
        <v>467</v>
      </c>
    </row>
    <row r="53" spans="1:6" s="30" customFormat="1" ht="28.5" customHeight="1">
      <c r="A53" s="62"/>
      <c r="B53" s="38" t="s">
        <v>112</v>
      </c>
      <c r="C53" s="31" t="s">
        <v>77</v>
      </c>
      <c r="D53" s="61">
        <v>0.5</v>
      </c>
      <c r="E53" s="63" t="s">
        <v>467</v>
      </c>
      <c r="F53" s="63" t="s">
        <v>467</v>
      </c>
    </row>
    <row r="54" spans="1:6" s="30" customFormat="1" ht="28.5" customHeight="1">
      <c r="A54" s="62"/>
      <c r="B54" s="38" t="s">
        <v>481</v>
      </c>
      <c r="C54" s="31" t="s">
        <v>477</v>
      </c>
      <c r="D54" s="61">
        <v>0.33333333333333331</v>
      </c>
      <c r="E54" s="61">
        <v>0.66666666666666696</v>
      </c>
      <c r="F54" s="61">
        <v>0.5</v>
      </c>
    </row>
    <row r="55" spans="1:6" s="30" customFormat="1" ht="28.5" customHeight="1">
      <c r="A55" s="62"/>
      <c r="B55" s="38" t="s">
        <v>93</v>
      </c>
      <c r="C55" s="31" t="s">
        <v>80</v>
      </c>
      <c r="D55" s="61">
        <v>0.33333333333333331</v>
      </c>
      <c r="E55" s="63" t="s">
        <v>467</v>
      </c>
      <c r="F55" s="63" t="s">
        <v>467</v>
      </c>
    </row>
    <row r="56" spans="1:6" s="30" customFormat="1" ht="28.5" customHeight="1">
      <c r="A56" s="62"/>
      <c r="B56" s="38" t="s">
        <v>95</v>
      </c>
      <c r="C56" s="31" t="s">
        <v>68</v>
      </c>
      <c r="D56" s="61">
        <v>0.5</v>
      </c>
      <c r="E56" s="63" t="s">
        <v>467</v>
      </c>
      <c r="F56" s="63" t="s">
        <v>467</v>
      </c>
    </row>
    <row r="57" spans="1:6" s="30" customFormat="1" ht="28.5" customHeight="1">
      <c r="A57" s="62"/>
      <c r="B57" s="38" t="s">
        <v>96</v>
      </c>
      <c r="C57" s="31" t="s">
        <v>81</v>
      </c>
      <c r="D57" s="61">
        <v>0.33333333333333331</v>
      </c>
      <c r="E57" s="61">
        <v>0.66666666666666696</v>
      </c>
      <c r="F57" s="61">
        <v>0.5</v>
      </c>
    </row>
    <row r="58" spans="1:6" s="30" customFormat="1" ht="28.5" customHeight="1">
      <c r="A58" s="62"/>
      <c r="B58" s="38" t="s">
        <v>97</v>
      </c>
      <c r="C58" s="31" t="s">
        <v>82</v>
      </c>
      <c r="D58" s="61">
        <v>0.33333333333333331</v>
      </c>
      <c r="E58" s="63" t="s">
        <v>467</v>
      </c>
      <c r="F58" s="63" t="s">
        <v>467</v>
      </c>
    </row>
    <row r="59" spans="1:6" s="30" customFormat="1" ht="28.5" customHeight="1">
      <c r="A59" s="62"/>
      <c r="B59" s="38" t="s">
        <v>98</v>
      </c>
      <c r="C59" s="31" t="s">
        <v>83</v>
      </c>
      <c r="D59" s="61">
        <v>0.5</v>
      </c>
      <c r="E59" s="63" t="s">
        <v>467</v>
      </c>
      <c r="F59" s="63" t="s">
        <v>467</v>
      </c>
    </row>
    <row r="60" spans="1:6" s="30" customFormat="1" ht="28.5" customHeight="1">
      <c r="A60" s="62"/>
      <c r="B60" s="57" t="s">
        <v>99</v>
      </c>
      <c r="C60" s="31" t="s">
        <v>171</v>
      </c>
      <c r="D60" s="61">
        <v>0.33333333333333331</v>
      </c>
      <c r="E60" s="61">
        <v>0.66666666666666696</v>
      </c>
      <c r="F60" s="61">
        <v>0.5</v>
      </c>
    </row>
    <row r="61" spans="1:6" s="30" customFormat="1" ht="28.5" customHeight="1">
      <c r="A61" s="65"/>
      <c r="B61" s="58"/>
      <c r="C61" s="31" t="s">
        <v>84</v>
      </c>
      <c r="D61" s="61">
        <v>0.33333333333333331</v>
      </c>
      <c r="E61" s="61">
        <v>0.66666666666666696</v>
      </c>
      <c r="F61" s="61">
        <v>0.5</v>
      </c>
    </row>
    <row r="62" spans="1:6" s="30" customFormat="1" ht="28.5" customHeight="1">
      <c r="A62" s="66" t="s">
        <v>174</v>
      </c>
      <c r="B62" s="51" t="s">
        <v>175</v>
      </c>
      <c r="C62" s="31"/>
      <c r="D62" s="61" t="s">
        <v>193</v>
      </c>
      <c r="E62" s="63" t="s">
        <v>467</v>
      </c>
      <c r="F62" s="63" t="s">
        <v>467</v>
      </c>
    </row>
    <row r="63" spans="1:6" ht="28.5" customHeight="1">
      <c r="A63" s="46"/>
      <c r="B63" s="46"/>
    </row>
    <row r="64" spans="1:6" ht="28.5" customHeight="1">
      <c r="A64" s="46"/>
      <c r="B64" s="46"/>
    </row>
    <row r="65" spans="1:2" ht="28.5" customHeight="1">
      <c r="A65" s="46"/>
      <c r="B65" s="46"/>
    </row>
    <row r="66" spans="1:2" ht="28.5" customHeight="1">
      <c r="A66" s="46"/>
      <c r="B66" s="46"/>
    </row>
    <row r="67" spans="1:2" ht="28.5" customHeight="1">
      <c r="A67" s="46"/>
      <c r="B67" s="46"/>
    </row>
    <row r="68" spans="1:2" ht="28.5" customHeight="1">
      <c r="A68" s="46"/>
      <c r="B68" s="46"/>
    </row>
    <row r="69" spans="1:2" ht="28.5" customHeight="1">
      <c r="A69" s="46"/>
      <c r="B69" s="46"/>
    </row>
    <row r="70" spans="1:2" ht="28.5" customHeight="1">
      <c r="A70" s="46"/>
      <c r="B70" s="46"/>
    </row>
    <row r="71" spans="1:2" ht="28.5" customHeight="1">
      <c r="A71" s="46"/>
      <c r="B71" s="46"/>
    </row>
    <row r="72" spans="1:2" ht="28.5" customHeight="1">
      <c r="A72" s="46"/>
      <c r="B72" s="46"/>
    </row>
    <row r="73" spans="1:2" ht="28.5" customHeight="1">
      <c r="A73" s="46"/>
      <c r="B73" s="46"/>
    </row>
    <row r="74" spans="1:2" ht="28.5" customHeight="1">
      <c r="A74" s="46"/>
      <c r="B74" s="46"/>
    </row>
    <row r="75" spans="1:2" ht="28.5" customHeight="1">
      <c r="A75" s="46"/>
      <c r="B75" s="46"/>
    </row>
    <row r="76" spans="1:2" ht="28.5" customHeight="1">
      <c r="A76" s="46"/>
      <c r="B76" s="46"/>
    </row>
    <row r="77" spans="1:2" ht="28.5" customHeight="1">
      <c r="A77" s="60"/>
      <c r="B77" s="60"/>
    </row>
    <row r="78" spans="1:2" ht="28.5" customHeight="1">
      <c r="A78" s="60"/>
      <c r="B78" s="60"/>
    </row>
    <row r="79" spans="1:2" ht="28.5" customHeight="1">
      <c r="A79" s="60"/>
      <c r="B79" s="60"/>
    </row>
    <row r="80" spans="1:2" ht="28.5" customHeight="1">
      <c r="A80" s="60"/>
      <c r="B80" s="60"/>
    </row>
    <row r="81" spans="1:2" ht="28.5" customHeight="1">
      <c r="A81" s="60"/>
      <c r="B81" s="60"/>
    </row>
    <row r="82" spans="1:2" ht="28.5" customHeight="1">
      <c r="A82" s="60"/>
      <c r="B82" s="60"/>
    </row>
    <row r="83" spans="1:2" ht="28.5" customHeight="1">
      <c r="A83" s="60"/>
      <c r="B83" s="60"/>
    </row>
    <row r="84" spans="1:2" ht="28.5" customHeight="1">
      <c r="A84" s="60"/>
      <c r="B84" s="60"/>
    </row>
    <row r="85" spans="1:2" ht="28.5" customHeight="1">
      <c r="A85" s="60"/>
      <c r="B85" s="60"/>
    </row>
    <row r="86" spans="1:2" ht="28.5" customHeight="1">
      <c r="A86" s="60"/>
      <c r="B86" s="60"/>
    </row>
    <row r="87" spans="1:2" ht="28.5" customHeight="1">
      <c r="A87" s="60"/>
      <c r="B87" s="60"/>
    </row>
    <row r="88" spans="1:2" ht="28.5" customHeight="1">
      <c r="A88" s="60"/>
      <c r="B88" s="60"/>
    </row>
    <row r="89" spans="1:2" ht="28.5" customHeight="1">
      <c r="A89" s="60"/>
      <c r="B89" s="60"/>
    </row>
    <row r="90" spans="1:2" ht="28.5" customHeight="1">
      <c r="A90" s="60"/>
      <c r="B90" s="60"/>
    </row>
    <row r="91" spans="1:2" ht="28.5" customHeight="1">
      <c r="A91" s="60"/>
      <c r="B91" s="60"/>
    </row>
    <row r="92" spans="1:2" ht="28.5" customHeight="1">
      <c r="A92" s="60"/>
      <c r="B92" s="60"/>
    </row>
    <row r="93" spans="1:2" ht="28.5" customHeight="1">
      <c r="A93" s="60"/>
      <c r="B93" s="60"/>
    </row>
    <row r="94" spans="1:2" ht="28.5" customHeight="1">
      <c r="A94" s="60"/>
      <c r="B94" s="60"/>
    </row>
    <row r="95" spans="1:2" ht="28.5" customHeight="1">
      <c r="A95" s="60"/>
      <c r="B95" s="60"/>
    </row>
    <row r="96" spans="1:2" ht="28.5" customHeight="1">
      <c r="A96" s="60"/>
      <c r="B96" s="60"/>
    </row>
    <row r="97" spans="1:2" ht="28.5" customHeight="1">
      <c r="A97" s="60"/>
      <c r="B97" s="60"/>
    </row>
    <row r="98" spans="1:2" ht="28.5" customHeight="1">
      <c r="A98" s="60"/>
      <c r="B98" s="60"/>
    </row>
    <row r="99" spans="1:2" ht="28.5" customHeight="1">
      <c r="A99" s="60"/>
      <c r="B99" s="60"/>
    </row>
    <row r="100" spans="1:2" ht="28.5" customHeight="1">
      <c r="A100" s="60"/>
      <c r="B100" s="60"/>
    </row>
    <row r="101" spans="1:2" ht="28.5" customHeight="1">
      <c r="A101" s="60"/>
      <c r="B101" s="60"/>
    </row>
    <row r="102" spans="1:2" ht="28.5" customHeight="1">
      <c r="A102" s="60"/>
      <c r="B102" s="60"/>
    </row>
    <row r="103" spans="1:2" ht="28.5" customHeight="1">
      <c r="A103" s="60"/>
      <c r="B103" s="60"/>
    </row>
    <row r="104" spans="1:2" ht="28.5" customHeight="1">
      <c r="A104" s="60"/>
      <c r="B104" s="60"/>
    </row>
  </sheetData>
  <autoFilter ref="A2:F62" xr:uid="{00000000-0009-0000-0000-00001A000000}"/>
  <phoneticPr fontId="3"/>
  <printOptions horizontalCentered="1"/>
  <pageMargins left="0.59055118110236227" right="0.59055118110236227" top="0.59055118110236227" bottom="0.59055118110236227" header="0.39370078740157483" footer="0.31496062992125984"/>
  <pageSetup paperSize="9" scale="78" fitToHeight="0" orientation="portrait" blackAndWhite="1"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J68"/>
  <sheetViews>
    <sheetView view="pageBreakPreview" zoomScale="70" zoomScaleNormal="70" zoomScaleSheetLayoutView="70" workbookViewId="0">
      <selection activeCell="L28" sqref="L28"/>
    </sheetView>
  </sheetViews>
  <sheetFormatPr defaultRowHeight="13.5" outlineLevelCol="1"/>
  <cols>
    <col min="1" max="1" width="25.5" style="160" customWidth="1"/>
    <col min="2" max="2" width="39" customWidth="1"/>
    <col min="3" max="4" width="36.625" style="269" hidden="1" customWidth="1" outlineLevel="1"/>
    <col min="5" max="5" width="51.625" customWidth="1" collapsed="1"/>
    <col min="6" max="6" width="37.375" customWidth="1"/>
    <col min="7" max="7" width="19.875" style="168" hidden="1" customWidth="1" outlineLevel="1"/>
    <col min="8" max="8" width="9.625" bestFit="1" customWidth="1" collapsed="1"/>
    <col min="9" max="9" width="4.25" bestFit="1" customWidth="1"/>
    <col min="10" max="10" width="9.875" style="175" bestFit="1" customWidth="1"/>
  </cols>
  <sheetData>
    <row r="1" spans="1:9" ht="18.75" customHeight="1">
      <c r="A1" s="135"/>
      <c r="B1" s="135" t="s">
        <v>217</v>
      </c>
      <c r="C1" s="163" t="s">
        <v>454</v>
      </c>
      <c r="D1" s="163" t="s">
        <v>455</v>
      </c>
      <c r="E1" s="136" t="s">
        <v>218</v>
      </c>
      <c r="F1" s="150" t="s">
        <v>370</v>
      </c>
      <c r="G1" s="170" t="s">
        <v>456</v>
      </c>
      <c r="H1" s="444" t="s">
        <v>461</v>
      </c>
      <c r="I1" s="445"/>
    </row>
    <row r="2" spans="1:9" ht="18.75" customHeight="1">
      <c r="A2" s="137" t="s">
        <v>219</v>
      </c>
      <c r="B2" s="220" t="s">
        <v>220</v>
      </c>
      <c r="C2" s="225" t="s">
        <v>410</v>
      </c>
      <c r="D2" s="225" t="s">
        <v>492</v>
      </c>
      <c r="E2" s="220" t="s">
        <v>221</v>
      </c>
      <c r="F2" s="226" t="s">
        <v>222</v>
      </c>
      <c r="G2" s="227" t="str">
        <f>D2&amp;F2</f>
        <v>_１_ア_小児初期救急センター運営事業ア　都道府県が実施する事業</v>
      </c>
      <c r="H2" s="228" t="s">
        <v>223</v>
      </c>
      <c r="I2" s="229" t="s">
        <v>224</v>
      </c>
    </row>
    <row r="3" spans="1:9" ht="84.75" customHeight="1">
      <c r="A3" s="141"/>
      <c r="B3" s="221"/>
      <c r="C3" s="230"/>
      <c r="D3" s="230" t="str">
        <f>D2</f>
        <v>_１_ア_小児初期救急センター運営事業</v>
      </c>
      <c r="E3" s="221"/>
      <c r="F3" s="226" t="s">
        <v>225</v>
      </c>
      <c r="G3" s="227" t="str">
        <f t="shared" ref="G3:G68" si="0">D3&amp;F3</f>
        <v>_１_ア_小児初期救急センター運営事業イ　市町村（特別区及び地方公共団体の組合を含む。以下同じ。）が実施する事業、又は都道府県、市町村以外の者が実施する事業に対し市町村が行う補助事業に対して都道府県が補助する事業</v>
      </c>
      <c r="H3" s="231" t="s">
        <v>226</v>
      </c>
      <c r="I3" s="232" t="s">
        <v>227</v>
      </c>
    </row>
    <row r="4" spans="1:9" ht="18.75" customHeight="1">
      <c r="A4" s="141"/>
      <c r="B4" s="138" t="s">
        <v>228</v>
      </c>
      <c r="C4" s="164" t="s">
        <v>411</v>
      </c>
      <c r="D4" s="164" t="s">
        <v>482</v>
      </c>
      <c r="E4" s="139" t="s">
        <v>229</v>
      </c>
      <c r="F4" s="140" t="s">
        <v>222</v>
      </c>
      <c r="G4" s="171" t="str">
        <f t="shared" si="0"/>
        <v>_１_イ_共同利用型病院運営事業ア　都道府県が実施する事業</v>
      </c>
      <c r="H4" s="188" t="s">
        <v>230</v>
      </c>
      <c r="I4" s="189" t="s">
        <v>231</v>
      </c>
    </row>
    <row r="5" spans="1:9" ht="51" customHeight="1">
      <c r="A5" s="141"/>
      <c r="B5" s="142"/>
      <c r="C5" s="165"/>
      <c r="D5" s="165" t="str">
        <f>D4</f>
        <v>_１_イ_共同利用型病院運営事業</v>
      </c>
      <c r="E5" s="143"/>
      <c r="F5" s="140" t="s">
        <v>232</v>
      </c>
      <c r="G5" s="171" t="str">
        <f t="shared" si="0"/>
        <v>_１_イ_共同利用型病院運営事業イ　市町村が実施する事業、又は都道府県、市町村以外の者が実施する事業に対し市町村が行う補助事業に対して都道府県が補助する事業</v>
      </c>
      <c r="H5" s="188" t="s">
        <v>233</v>
      </c>
      <c r="I5" s="189" t="s">
        <v>234</v>
      </c>
    </row>
    <row r="6" spans="1:9" ht="18.75" customHeight="1">
      <c r="A6" s="141"/>
      <c r="B6" s="220" t="s">
        <v>235</v>
      </c>
      <c r="C6" s="225" t="s">
        <v>412</v>
      </c>
      <c r="D6" s="225" t="s">
        <v>493</v>
      </c>
      <c r="E6" s="220" t="s">
        <v>236</v>
      </c>
      <c r="F6" s="226" t="s">
        <v>222</v>
      </c>
      <c r="G6" s="227" t="str">
        <f t="shared" si="0"/>
        <v>_１_ウ_ヘリコプター等添乗医師等確保事業ア　都道府県が実施する事業</v>
      </c>
      <c r="H6" s="231" t="s">
        <v>237</v>
      </c>
      <c r="I6" s="232" t="s">
        <v>231</v>
      </c>
    </row>
    <row r="7" spans="1:9" ht="69.75" customHeight="1">
      <c r="A7" s="141"/>
      <c r="B7" s="221"/>
      <c r="C7" s="230"/>
      <c r="D7" s="230" t="str">
        <f>D6</f>
        <v>_１_ウ_ヘリコプター等添乗医師等確保事業</v>
      </c>
      <c r="E7" s="221"/>
      <c r="F7" s="226" t="s">
        <v>232</v>
      </c>
      <c r="G7" s="227" t="str">
        <f t="shared" si="0"/>
        <v>_１_ウ_ヘリコプター等添乗医師等確保事業イ　市町村が実施する事業、又は都道府県、市町村以外の者が実施する事業に対し市町村が行う補助事業に対して都道府県が補助する事業</v>
      </c>
      <c r="H7" s="231" t="s">
        <v>238</v>
      </c>
      <c r="I7" s="232" t="s">
        <v>234</v>
      </c>
    </row>
    <row r="8" spans="1:9" ht="18.75" customHeight="1">
      <c r="A8" s="141"/>
      <c r="B8" s="138" t="s">
        <v>239</v>
      </c>
      <c r="C8" s="164" t="s">
        <v>407</v>
      </c>
      <c r="D8" s="164" t="s">
        <v>447</v>
      </c>
      <c r="E8" s="144" t="s">
        <v>240</v>
      </c>
      <c r="F8" s="140" t="s">
        <v>241</v>
      </c>
      <c r="G8" s="171" t="str">
        <f t="shared" si="0"/>
        <v>_１_ク_自動体外式除細動器_ＡＥＤ_の普及啓発事業―</v>
      </c>
      <c r="H8" s="190" t="s">
        <v>242</v>
      </c>
      <c r="I8" s="191" t="s">
        <v>224</v>
      </c>
    </row>
    <row r="9" spans="1:9" ht="40.5" customHeight="1">
      <c r="A9" s="141"/>
      <c r="B9" s="145"/>
      <c r="C9" s="166" t="s">
        <v>408</v>
      </c>
      <c r="D9" s="166" t="s">
        <v>448</v>
      </c>
      <c r="E9" s="144" t="s">
        <v>243</v>
      </c>
      <c r="F9" s="140" t="s">
        <v>241</v>
      </c>
      <c r="G9" s="171" t="str">
        <f t="shared" si="0"/>
        <v>_１_ケ_救急医療情報センター_広域災害・救急医療情報システム_運営事業―</v>
      </c>
      <c r="H9" s="192" t="s">
        <v>242</v>
      </c>
      <c r="I9" s="193" t="s">
        <v>224</v>
      </c>
    </row>
    <row r="10" spans="1:9" ht="18.75" customHeight="1">
      <c r="A10" s="141"/>
      <c r="B10" s="142"/>
      <c r="C10" s="165" t="s">
        <v>413</v>
      </c>
      <c r="D10" s="165" t="s">
        <v>483</v>
      </c>
      <c r="E10" s="144" t="s">
        <v>244</v>
      </c>
      <c r="F10" s="140" t="s">
        <v>241</v>
      </c>
      <c r="G10" s="171" t="str">
        <f t="shared" si="0"/>
        <v>_１_コ_救急・周産期医療情報システム機能強化事業―</v>
      </c>
      <c r="H10" s="194" t="s">
        <v>242</v>
      </c>
      <c r="I10" s="195" t="s">
        <v>224</v>
      </c>
    </row>
    <row r="11" spans="1:9" ht="18.75" customHeight="1">
      <c r="A11" s="141"/>
      <c r="B11" s="222" t="s">
        <v>245</v>
      </c>
      <c r="C11" s="233" t="s">
        <v>414</v>
      </c>
      <c r="D11" s="233" t="s">
        <v>494</v>
      </c>
      <c r="E11" s="222" t="s">
        <v>246</v>
      </c>
      <c r="F11" s="226" t="s">
        <v>241</v>
      </c>
      <c r="G11" s="227" t="str">
        <f t="shared" si="0"/>
        <v>_１_エ_救命救急センター運営事業―</v>
      </c>
      <c r="H11" s="231" t="s">
        <v>247</v>
      </c>
      <c r="I11" s="232" t="s">
        <v>248</v>
      </c>
    </row>
    <row r="12" spans="1:9" ht="36.75" customHeight="1">
      <c r="A12" s="141"/>
      <c r="B12" s="138" t="s">
        <v>249</v>
      </c>
      <c r="C12" s="164" t="s">
        <v>415</v>
      </c>
      <c r="D12" s="164" t="s">
        <v>495</v>
      </c>
      <c r="E12" s="139" t="s">
        <v>250</v>
      </c>
      <c r="F12" s="140" t="s">
        <v>222</v>
      </c>
      <c r="G12" s="171" t="str">
        <f t="shared" si="0"/>
        <v>_１_オ_小児救命救急センター運営事業ア　都道府県が実施する事業</v>
      </c>
      <c r="H12" s="188" t="s">
        <v>251</v>
      </c>
      <c r="I12" s="189" t="s">
        <v>224</v>
      </c>
    </row>
    <row r="13" spans="1:9" ht="36.75" customHeight="1">
      <c r="A13" s="141"/>
      <c r="B13" s="145"/>
      <c r="C13" s="166"/>
      <c r="D13" s="166" t="s">
        <v>449</v>
      </c>
      <c r="E13" s="244"/>
      <c r="F13" s="140" t="s">
        <v>253</v>
      </c>
      <c r="G13" s="171" t="str">
        <f t="shared" ref="G13:G15" si="1">D13&amp;F13</f>
        <v>_１_オ_小児救命救急センター運営事業イ　都道府県が補助する事業</v>
      </c>
      <c r="H13" s="188" t="s">
        <v>254</v>
      </c>
      <c r="I13" s="189" t="s">
        <v>255</v>
      </c>
    </row>
    <row r="14" spans="1:9" ht="36.75" customHeight="1">
      <c r="A14" s="141"/>
      <c r="B14" s="145"/>
      <c r="C14" s="166"/>
      <c r="D14" s="166" t="s">
        <v>449</v>
      </c>
      <c r="E14" s="143"/>
      <c r="F14" s="140" t="s">
        <v>256</v>
      </c>
      <c r="G14" s="171" t="str">
        <f t="shared" si="1"/>
        <v>_１_オ_小児救命救急センター運営事業ウ　都道府県、市町村以外の者が実施する事業に対し市町村が行う補助事業に対して都道府県が補助する事業</v>
      </c>
      <c r="H14" s="188" t="s">
        <v>257</v>
      </c>
      <c r="I14" s="189" t="s">
        <v>258</v>
      </c>
    </row>
    <row r="15" spans="1:9" ht="36.75" customHeight="1">
      <c r="A15" s="141"/>
      <c r="B15" s="145"/>
      <c r="C15" s="166" t="s">
        <v>416</v>
      </c>
      <c r="D15" s="166" t="s">
        <v>496</v>
      </c>
      <c r="E15" s="139" t="s">
        <v>252</v>
      </c>
      <c r="F15" s="140" t="s">
        <v>222</v>
      </c>
      <c r="G15" s="171" t="str">
        <f t="shared" si="1"/>
        <v>_１_サ_救急患者退院コーディネーター事業ア　都道府県が実施する事業</v>
      </c>
      <c r="H15" s="188" t="s">
        <v>251</v>
      </c>
      <c r="I15" s="189" t="s">
        <v>224</v>
      </c>
    </row>
    <row r="16" spans="1:9" ht="36.75" customHeight="1">
      <c r="A16" s="141"/>
      <c r="B16" s="145"/>
      <c r="C16" s="166"/>
      <c r="D16" s="166" t="s">
        <v>450</v>
      </c>
      <c r="E16" s="244"/>
      <c r="F16" s="140" t="s">
        <v>253</v>
      </c>
      <c r="G16" s="171" t="str">
        <f t="shared" ref="G16" si="2">D16&amp;F16</f>
        <v>_１_サ_救急患者退院コーディネーター事業イ　都道府県が補助する事業</v>
      </c>
      <c r="H16" s="188" t="s">
        <v>254</v>
      </c>
      <c r="I16" s="189" t="s">
        <v>255</v>
      </c>
    </row>
    <row r="17" spans="1:9" ht="36.75" customHeight="1">
      <c r="A17" s="141"/>
      <c r="B17" s="142"/>
      <c r="C17" s="165"/>
      <c r="D17" s="165" t="str">
        <f>D15</f>
        <v>_１_サ_救急患者退院コーディネーター事業</v>
      </c>
      <c r="E17" s="143"/>
      <c r="F17" s="140" t="s">
        <v>256</v>
      </c>
      <c r="G17" s="171" t="str">
        <f t="shared" si="0"/>
        <v>_１_サ_救急患者退院コーディネーター事業ウ　都道府県、市町村以外の者が実施する事業に対し市町村が行う補助事業に対して都道府県が補助する事業</v>
      </c>
      <c r="H17" s="188" t="s">
        <v>257</v>
      </c>
      <c r="I17" s="189" t="s">
        <v>258</v>
      </c>
    </row>
    <row r="18" spans="1:9" ht="18.75" customHeight="1">
      <c r="A18" s="141"/>
      <c r="B18" s="220" t="s">
        <v>259</v>
      </c>
      <c r="C18" s="225" t="s">
        <v>417</v>
      </c>
      <c r="D18" s="225" t="s">
        <v>497</v>
      </c>
      <c r="E18" s="220" t="s">
        <v>260</v>
      </c>
      <c r="F18" s="226" t="s">
        <v>261</v>
      </c>
      <c r="G18" s="227" t="str">
        <f t="shared" si="0"/>
        <v>_１_カ_ドクターヘリ導入促進事業ア　都道府県又は広域連合が実施する事業</v>
      </c>
      <c r="H18" s="231" t="s">
        <v>262</v>
      </c>
      <c r="I18" s="232" t="s">
        <v>224</v>
      </c>
    </row>
    <row r="19" spans="1:9" ht="18.75" customHeight="1">
      <c r="A19" s="141"/>
      <c r="B19" s="221"/>
      <c r="C19" s="230"/>
      <c r="D19" s="230" t="str">
        <f>D18</f>
        <v>_１_カ_ドクターヘリ導入促進事業</v>
      </c>
      <c r="E19" s="221"/>
      <c r="F19" s="226" t="s">
        <v>263</v>
      </c>
      <c r="G19" s="227" t="str">
        <f t="shared" si="0"/>
        <v>_１_カ_ドクターヘリ導入促進事業イ　都道府県又は広域連合が補助する事業</v>
      </c>
      <c r="H19" s="231" t="s">
        <v>264</v>
      </c>
      <c r="I19" s="232" t="s">
        <v>265</v>
      </c>
    </row>
    <row r="20" spans="1:9" ht="18.75" customHeight="1">
      <c r="A20" s="141"/>
      <c r="B20" s="138" t="s">
        <v>266</v>
      </c>
      <c r="C20" s="164" t="s">
        <v>418</v>
      </c>
      <c r="D20" s="164" t="s">
        <v>498</v>
      </c>
      <c r="E20" s="139" t="s">
        <v>267</v>
      </c>
      <c r="F20" s="140" t="s">
        <v>222</v>
      </c>
      <c r="G20" s="171" t="str">
        <f t="shared" si="0"/>
        <v>_１_キ_救急救命士病院実習受入促進事業ア　都道府県が実施する事業</v>
      </c>
      <c r="H20" s="188" t="s">
        <v>268</v>
      </c>
      <c r="I20" s="189" t="s">
        <v>224</v>
      </c>
    </row>
    <row r="21" spans="1:9" ht="18.75" customHeight="1">
      <c r="A21" s="147"/>
      <c r="B21" s="142"/>
      <c r="C21" s="165"/>
      <c r="D21" s="165" t="str">
        <f>D20</f>
        <v>_１_キ_救急救命士病院実習受入促進事業</v>
      </c>
      <c r="E21" s="143"/>
      <c r="F21" s="140" t="s">
        <v>253</v>
      </c>
      <c r="G21" s="171" t="str">
        <f t="shared" si="0"/>
        <v>_１_キ_救急救命士病院実習受入促進事業イ　都道府県が補助する事業</v>
      </c>
      <c r="H21" s="188" t="s">
        <v>269</v>
      </c>
      <c r="I21" s="189" t="s">
        <v>265</v>
      </c>
    </row>
    <row r="22" spans="1:9" ht="18.75" customHeight="1">
      <c r="A22" s="137" t="s">
        <v>270</v>
      </c>
      <c r="B22" s="222" t="s">
        <v>271</v>
      </c>
      <c r="C22" s="233" t="s">
        <v>419</v>
      </c>
      <c r="D22" s="233" t="s">
        <v>484</v>
      </c>
      <c r="E22" s="222" t="s">
        <v>272</v>
      </c>
      <c r="F22" s="226" t="s">
        <v>241</v>
      </c>
      <c r="G22" s="227" t="str">
        <f t="shared" si="0"/>
        <v>_２_ア_周産期医療対策事業―</v>
      </c>
      <c r="H22" s="231" t="s">
        <v>273</v>
      </c>
      <c r="I22" s="232" t="s">
        <v>224</v>
      </c>
    </row>
    <row r="23" spans="1:9" ht="18.75" customHeight="1">
      <c r="A23" s="141"/>
      <c r="B23" s="138" t="s">
        <v>274</v>
      </c>
      <c r="C23" s="164" t="s">
        <v>420</v>
      </c>
      <c r="D23" s="164" t="s">
        <v>499</v>
      </c>
      <c r="E23" s="139" t="s">
        <v>275</v>
      </c>
      <c r="F23" s="140" t="s">
        <v>222</v>
      </c>
      <c r="G23" s="171" t="str">
        <f t="shared" si="0"/>
        <v>_２_イ_周産期母子医療センター運営事業ア　都道府県が実施する事業</v>
      </c>
      <c r="H23" s="188" t="s">
        <v>276</v>
      </c>
      <c r="I23" s="189" t="s">
        <v>224</v>
      </c>
    </row>
    <row r="24" spans="1:9" ht="18.75" customHeight="1">
      <c r="A24" s="141"/>
      <c r="B24" s="142"/>
      <c r="C24" s="165"/>
      <c r="D24" s="165" t="str">
        <f>D23</f>
        <v>_２_イ_周産期母子医療センター運営事業</v>
      </c>
      <c r="E24" s="143"/>
      <c r="F24" s="140" t="s">
        <v>253</v>
      </c>
      <c r="G24" s="171" t="str">
        <f t="shared" si="0"/>
        <v>_２_イ_周産期母子医療センター運営事業イ　都道府県が補助する事業</v>
      </c>
      <c r="H24" s="188" t="s">
        <v>277</v>
      </c>
      <c r="I24" s="189" t="s">
        <v>255</v>
      </c>
    </row>
    <row r="25" spans="1:9" ht="35.25" customHeight="1">
      <c r="A25" s="141"/>
      <c r="B25" s="220" t="s">
        <v>278</v>
      </c>
      <c r="C25" s="225" t="s">
        <v>463</v>
      </c>
      <c r="D25" s="225" t="s">
        <v>464</v>
      </c>
      <c r="E25" s="220" t="s">
        <v>279</v>
      </c>
      <c r="F25" s="226" t="s">
        <v>222</v>
      </c>
      <c r="G25" s="227" t="str">
        <f t="shared" si="0"/>
        <v>_２_ウ_ＮＩＣＵ等長期入院児支援事業_ア_地域療育支援施設運営事業_イ_日中一時支援事業ア　都道府県が実施する事業</v>
      </c>
      <c r="H25" s="231" t="s">
        <v>280</v>
      </c>
      <c r="I25" s="232" t="s">
        <v>224</v>
      </c>
    </row>
    <row r="26" spans="1:9" ht="18.75" customHeight="1">
      <c r="A26" s="141"/>
      <c r="B26" s="221"/>
      <c r="C26" s="230"/>
      <c r="D26" s="230" t="str">
        <f>D25</f>
        <v>_２_ウ_ＮＩＣＵ等長期入院児支援事業_ア_地域療育支援施設運営事業_イ_日中一時支援事業</v>
      </c>
      <c r="E26" s="221"/>
      <c r="F26" s="226" t="s">
        <v>253</v>
      </c>
      <c r="G26" s="227" t="str">
        <f t="shared" si="0"/>
        <v>_２_ウ_ＮＩＣＵ等長期入院児支援事業_ア_地域療育支援施設運営事業_イ_日中一時支援事業イ　都道府県が補助する事業</v>
      </c>
      <c r="H26" s="231" t="s">
        <v>281</v>
      </c>
      <c r="I26" s="232" t="s">
        <v>255</v>
      </c>
    </row>
    <row r="27" spans="1:9" ht="33" customHeight="1">
      <c r="A27" s="141"/>
      <c r="B27" s="138" t="s">
        <v>282</v>
      </c>
      <c r="C27" s="164" t="str">
        <f>C25</f>
        <v>ＮＩＣＵ等長期入院児支援事業</v>
      </c>
      <c r="D27" s="164" t="str">
        <f>D26</f>
        <v>_２_ウ_ＮＩＣＵ等長期入院児支援事業_ア_地域療育支援施設運営事業_イ_日中一時支援事業</v>
      </c>
      <c r="E27" s="139" t="s">
        <v>283</v>
      </c>
      <c r="F27" s="140" t="s">
        <v>222</v>
      </c>
      <c r="G27" s="171" t="str">
        <f t="shared" si="0"/>
        <v>_２_ウ_ＮＩＣＵ等長期入院児支援事業_ア_地域療育支援施設運営事業_イ_日中一時支援事業ア　都道府県が実施する事業</v>
      </c>
      <c r="H27" s="188" t="s">
        <v>284</v>
      </c>
      <c r="I27" s="189" t="s">
        <v>224</v>
      </c>
    </row>
    <row r="28" spans="1:9" ht="18.75" customHeight="1">
      <c r="A28" s="147"/>
      <c r="B28" s="142"/>
      <c r="C28" s="165"/>
      <c r="D28" s="165" t="str">
        <f>D26</f>
        <v>_２_ウ_ＮＩＣＵ等長期入院児支援事業_ア_地域療育支援施設運営事業_イ_日中一時支援事業</v>
      </c>
      <c r="E28" s="143"/>
      <c r="F28" s="140" t="s">
        <v>253</v>
      </c>
      <c r="G28" s="171" t="str">
        <f t="shared" si="0"/>
        <v>_２_ウ_ＮＩＣＵ等長期入院児支援事業_ア_地域療育支援施設運営事業_イ_日中一時支援事業イ　都道府県が補助する事業</v>
      </c>
      <c r="H28" s="188" t="s">
        <v>285</v>
      </c>
      <c r="I28" s="189" t="s">
        <v>255</v>
      </c>
    </row>
    <row r="29" spans="1:9" ht="18.75" customHeight="1">
      <c r="A29" s="137" t="s">
        <v>286</v>
      </c>
      <c r="B29" s="220" t="s">
        <v>287</v>
      </c>
      <c r="C29" s="225" t="s">
        <v>421</v>
      </c>
      <c r="D29" s="225" t="s">
        <v>500</v>
      </c>
      <c r="E29" s="220" t="s">
        <v>288</v>
      </c>
      <c r="F29" s="226" t="s">
        <v>222</v>
      </c>
      <c r="G29" s="227" t="str">
        <f t="shared" si="0"/>
        <v>_３_ア_外国人看護師候補者就労研修支援事業ア　都道府県が実施する事業</v>
      </c>
      <c r="H29" s="231" t="s">
        <v>289</v>
      </c>
      <c r="I29" s="232" t="s">
        <v>290</v>
      </c>
    </row>
    <row r="30" spans="1:9" ht="18.75" customHeight="1">
      <c r="A30" s="141"/>
      <c r="B30" s="221"/>
      <c r="C30" s="230"/>
      <c r="D30" s="230" t="str">
        <f>D29</f>
        <v>_３_ア_外国人看護師候補者就労研修支援事業</v>
      </c>
      <c r="E30" s="221"/>
      <c r="F30" s="226" t="s">
        <v>253</v>
      </c>
      <c r="G30" s="227" t="str">
        <f t="shared" si="0"/>
        <v>_３_ア_外国人看護師候補者就労研修支援事業イ　都道府県が補助する事業</v>
      </c>
      <c r="H30" s="231" t="s">
        <v>291</v>
      </c>
      <c r="I30" s="232" t="s">
        <v>292</v>
      </c>
    </row>
    <row r="31" spans="1:9" ht="18.75" customHeight="1">
      <c r="A31" s="141"/>
      <c r="B31" s="146" t="s">
        <v>293</v>
      </c>
      <c r="C31" s="167" t="s">
        <v>422</v>
      </c>
      <c r="D31" s="167" t="s">
        <v>501</v>
      </c>
      <c r="E31" s="144" t="s">
        <v>294</v>
      </c>
      <c r="F31" s="140" t="s">
        <v>241</v>
      </c>
      <c r="G31" s="171" t="str">
        <f t="shared" si="0"/>
        <v>_３_イ_看護職員就業相談員派遣面接相談事業―</v>
      </c>
      <c r="H31" s="188" t="s">
        <v>295</v>
      </c>
      <c r="I31" s="189" t="s">
        <v>292</v>
      </c>
    </row>
    <row r="32" spans="1:9" ht="18.75" customHeight="1">
      <c r="A32" s="147"/>
      <c r="B32" s="222" t="s">
        <v>296</v>
      </c>
      <c r="C32" s="233" t="s">
        <v>473</v>
      </c>
      <c r="D32" s="233" t="s">
        <v>485</v>
      </c>
      <c r="E32" s="222" t="s">
        <v>297</v>
      </c>
      <c r="F32" s="226" t="s">
        <v>241</v>
      </c>
      <c r="G32" s="227" t="str">
        <f t="shared" si="0"/>
        <v>_３_ウ_助産師出向支援導入事業―</v>
      </c>
      <c r="H32" s="231" t="s">
        <v>298</v>
      </c>
      <c r="I32" s="232" t="s">
        <v>290</v>
      </c>
    </row>
    <row r="33" spans="1:9" ht="24" customHeight="1">
      <c r="A33" s="148" t="s">
        <v>299</v>
      </c>
      <c r="B33" s="146" t="s">
        <v>300</v>
      </c>
      <c r="C33" s="167" t="s">
        <v>425</v>
      </c>
      <c r="D33" s="167" t="s">
        <v>486</v>
      </c>
      <c r="E33" s="144" t="s">
        <v>301</v>
      </c>
      <c r="F33" s="140" t="s">
        <v>241</v>
      </c>
      <c r="G33" s="171" t="str">
        <f t="shared" si="0"/>
        <v>_４_歯科医療安全管理体制推進特別事業―</v>
      </c>
      <c r="H33" s="188" t="s">
        <v>302</v>
      </c>
      <c r="I33" s="189" t="s">
        <v>290</v>
      </c>
    </row>
    <row r="34" spans="1:9" ht="42.75" customHeight="1">
      <c r="A34" s="148" t="s">
        <v>303</v>
      </c>
      <c r="B34" s="222" t="s">
        <v>300</v>
      </c>
      <c r="C34" s="233" t="s">
        <v>467</v>
      </c>
      <c r="D34" s="233" t="s">
        <v>466</v>
      </c>
      <c r="E34" s="222" t="s">
        <v>303</v>
      </c>
      <c r="F34" s="226" t="s">
        <v>241</v>
      </c>
      <c r="G34" s="227" t="str">
        <f>D34&amp;F34</f>
        <v>_５_院内感染地域支援ネットワ_ク事業―</v>
      </c>
      <c r="H34" s="231" t="s">
        <v>304</v>
      </c>
      <c r="I34" s="232" t="s">
        <v>224</v>
      </c>
    </row>
    <row r="35" spans="1:9" ht="24" customHeight="1">
      <c r="A35" s="148" t="s">
        <v>305</v>
      </c>
      <c r="B35" s="146" t="s">
        <v>300</v>
      </c>
      <c r="C35" s="167" t="s">
        <v>424</v>
      </c>
      <c r="D35" s="167" t="s">
        <v>502</v>
      </c>
      <c r="E35" s="144" t="s">
        <v>306</v>
      </c>
      <c r="F35" s="140" t="s">
        <v>241</v>
      </c>
      <c r="G35" s="171" t="str">
        <f t="shared" si="0"/>
        <v>_６_医療連携体制推進事業―</v>
      </c>
      <c r="H35" s="188" t="s">
        <v>307</v>
      </c>
      <c r="I35" s="189" t="s">
        <v>224</v>
      </c>
    </row>
    <row r="36" spans="1:9" ht="57.75" customHeight="1">
      <c r="A36" s="137" t="s">
        <v>308</v>
      </c>
      <c r="B36" s="220" t="s">
        <v>309</v>
      </c>
      <c r="C36" s="225" t="s">
        <v>423</v>
      </c>
      <c r="D36" s="225" t="s">
        <v>503</v>
      </c>
      <c r="E36" s="222" t="s">
        <v>310</v>
      </c>
      <c r="F36" s="226" t="s">
        <v>241</v>
      </c>
      <c r="G36" s="227" t="str">
        <f t="shared" si="0"/>
        <v>_７_ア_ア_休日夜間急患センター設備整備事業―</v>
      </c>
      <c r="H36" s="234" t="s">
        <v>311</v>
      </c>
      <c r="I36" s="235" t="s">
        <v>248</v>
      </c>
    </row>
    <row r="37" spans="1:9" ht="24" customHeight="1">
      <c r="A37" s="141"/>
      <c r="B37" s="223"/>
      <c r="C37" s="236" t="s">
        <v>437</v>
      </c>
      <c r="D37" s="236" t="s">
        <v>504</v>
      </c>
      <c r="E37" s="222" t="s">
        <v>312</v>
      </c>
      <c r="F37" s="226" t="s">
        <v>241</v>
      </c>
      <c r="G37" s="227" t="str">
        <f t="shared" si="0"/>
        <v>_７_ア_イ_小児初期救急センター設備整備事業―</v>
      </c>
      <c r="H37" s="237" t="s">
        <v>311</v>
      </c>
      <c r="I37" s="238" t="s">
        <v>248</v>
      </c>
    </row>
    <row r="38" spans="1:9" ht="24" customHeight="1">
      <c r="A38" s="141"/>
      <c r="B38" s="223"/>
      <c r="C38" s="236" t="s">
        <v>436</v>
      </c>
      <c r="D38" s="236" t="s">
        <v>487</v>
      </c>
      <c r="E38" s="222" t="s">
        <v>313</v>
      </c>
      <c r="F38" s="226" t="s">
        <v>241</v>
      </c>
      <c r="G38" s="227" t="str">
        <f t="shared" si="0"/>
        <v>_７_ア_エ_救命救急センター設備整備事業―</v>
      </c>
      <c r="H38" s="237" t="s">
        <v>311</v>
      </c>
      <c r="I38" s="238" t="s">
        <v>248</v>
      </c>
    </row>
    <row r="39" spans="1:9" ht="24" customHeight="1">
      <c r="A39" s="141"/>
      <c r="B39" s="223"/>
      <c r="C39" s="236" t="s">
        <v>435</v>
      </c>
      <c r="D39" s="236" t="s">
        <v>505</v>
      </c>
      <c r="E39" s="222" t="s">
        <v>314</v>
      </c>
      <c r="F39" s="226" t="s">
        <v>241</v>
      </c>
      <c r="G39" s="227" t="str">
        <f t="shared" si="0"/>
        <v>_７_ア_オ_高度救命救急センター設備整備事業―</v>
      </c>
      <c r="H39" s="237" t="s">
        <v>311</v>
      </c>
      <c r="I39" s="238" t="s">
        <v>248</v>
      </c>
    </row>
    <row r="40" spans="1:9" ht="24" customHeight="1">
      <c r="A40" s="141"/>
      <c r="B40" s="223"/>
      <c r="C40" s="236" t="s">
        <v>434</v>
      </c>
      <c r="D40" s="236" t="s">
        <v>506</v>
      </c>
      <c r="E40" s="222" t="s">
        <v>315</v>
      </c>
      <c r="F40" s="226" t="s">
        <v>241</v>
      </c>
      <c r="G40" s="227" t="str">
        <f t="shared" si="0"/>
        <v>_７_ア_カ_小児救急医療拠点病院設備整備事業―</v>
      </c>
      <c r="H40" s="237" t="s">
        <v>311</v>
      </c>
      <c r="I40" s="238" t="s">
        <v>248</v>
      </c>
    </row>
    <row r="41" spans="1:9" ht="24" customHeight="1">
      <c r="A41" s="141"/>
      <c r="B41" s="223"/>
      <c r="C41" s="236" t="s">
        <v>426</v>
      </c>
      <c r="D41" s="236" t="s">
        <v>488</v>
      </c>
      <c r="E41" s="222" t="s">
        <v>316</v>
      </c>
      <c r="F41" s="226" t="s">
        <v>241</v>
      </c>
      <c r="G41" s="227" t="str">
        <f t="shared" si="0"/>
        <v>_７_イ_小児救急遠隔医療設備整備事業―</v>
      </c>
      <c r="H41" s="237" t="s">
        <v>311</v>
      </c>
      <c r="I41" s="238" t="s">
        <v>248</v>
      </c>
    </row>
    <row r="42" spans="1:9" ht="24" customHeight="1">
      <c r="A42" s="141"/>
      <c r="B42" s="223"/>
      <c r="C42" s="236" t="s">
        <v>427</v>
      </c>
      <c r="D42" s="236" t="s">
        <v>507</v>
      </c>
      <c r="E42" s="222" t="s">
        <v>317</v>
      </c>
      <c r="F42" s="226" t="s">
        <v>241</v>
      </c>
      <c r="G42" s="227" t="str">
        <f t="shared" si="0"/>
        <v>_７_ウ_ア_小児医療施設設備整備事業―</v>
      </c>
      <c r="H42" s="237" t="s">
        <v>311</v>
      </c>
      <c r="I42" s="238" t="s">
        <v>248</v>
      </c>
    </row>
    <row r="43" spans="1:9" ht="24" customHeight="1">
      <c r="A43" s="141"/>
      <c r="B43" s="223"/>
      <c r="C43" s="236" t="s">
        <v>428</v>
      </c>
      <c r="D43" s="236" t="s">
        <v>508</v>
      </c>
      <c r="E43" s="222" t="s">
        <v>318</v>
      </c>
      <c r="F43" s="226" t="s">
        <v>241</v>
      </c>
      <c r="G43" s="227" t="str">
        <f t="shared" si="0"/>
        <v>_７_ウ_イ_周産期医療施設設備整備事業―</v>
      </c>
      <c r="H43" s="237" t="s">
        <v>311</v>
      </c>
      <c r="I43" s="238" t="s">
        <v>248</v>
      </c>
    </row>
    <row r="44" spans="1:9" ht="24" customHeight="1">
      <c r="A44" s="141"/>
      <c r="B44" s="223"/>
      <c r="C44" s="236" t="s">
        <v>429</v>
      </c>
      <c r="D44" s="236" t="s">
        <v>509</v>
      </c>
      <c r="E44" s="222" t="s">
        <v>319</v>
      </c>
      <c r="F44" s="226" t="s">
        <v>241</v>
      </c>
      <c r="G44" s="227" t="str">
        <f t="shared" si="0"/>
        <v>_７_オ_ア_基幹災害拠点病院設備整備事業―</v>
      </c>
      <c r="H44" s="237" t="s">
        <v>311</v>
      </c>
      <c r="I44" s="238" t="s">
        <v>248</v>
      </c>
    </row>
    <row r="45" spans="1:9" ht="24" customHeight="1">
      <c r="A45" s="141"/>
      <c r="B45" s="223"/>
      <c r="C45" s="236" t="s">
        <v>430</v>
      </c>
      <c r="D45" s="236" t="s">
        <v>489</v>
      </c>
      <c r="E45" s="222" t="s">
        <v>320</v>
      </c>
      <c r="F45" s="226" t="s">
        <v>241</v>
      </c>
      <c r="G45" s="227" t="str">
        <f t="shared" si="0"/>
        <v>_７_オ_イ_地域災害拠点病院設備整備事業―</v>
      </c>
      <c r="H45" s="237" t="s">
        <v>311</v>
      </c>
      <c r="I45" s="238" t="s">
        <v>248</v>
      </c>
    </row>
    <row r="46" spans="1:9" ht="24" customHeight="1">
      <c r="A46" s="141"/>
      <c r="B46" s="221"/>
      <c r="C46" s="230" t="s">
        <v>431</v>
      </c>
      <c r="D46" s="230" t="s">
        <v>510</v>
      </c>
      <c r="E46" s="222" t="s">
        <v>321</v>
      </c>
      <c r="F46" s="226" t="s">
        <v>241</v>
      </c>
      <c r="G46" s="227" t="str">
        <f t="shared" si="0"/>
        <v>_７_ク_院内感染対策設備整備事業―</v>
      </c>
      <c r="H46" s="239" t="s">
        <v>311</v>
      </c>
      <c r="I46" s="240" t="s">
        <v>248</v>
      </c>
    </row>
    <row r="47" spans="1:9" ht="24" customHeight="1">
      <c r="A47" s="141"/>
      <c r="B47" s="138" t="s">
        <v>322</v>
      </c>
      <c r="C47" s="164" t="s">
        <v>432</v>
      </c>
      <c r="D47" s="164" t="s">
        <v>490</v>
      </c>
      <c r="E47" s="139" t="s">
        <v>323</v>
      </c>
      <c r="F47" s="140" t="s">
        <v>324</v>
      </c>
      <c r="G47" s="171" t="str">
        <f t="shared" si="0"/>
        <v>_７_ア_ウ_病院群輪番制病院及び共同利用型病院設備整備事業（ア）都道府県が補助する事業</v>
      </c>
      <c r="H47" s="188" t="s">
        <v>325</v>
      </c>
      <c r="I47" s="189" t="s">
        <v>326</v>
      </c>
    </row>
    <row r="48" spans="1:9" ht="60.75" customHeight="1">
      <c r="A48" s="141"/>
      <c r="B48" s="142"/>
      <c r="C48" s="165"/>
      <c r="D48" s="165" t="str">
        <f>D47</f>
        <v>_７_ア_ウ_病院群輪番制病院及び共同利用型病院設備整備事業</v>
      </c>
      <c r="E48" s="143"/>
      <c r="F48" s="140" t="s">
        <v>327</v>
      </c>
      <c r="G48" s="171" t="str">
        <f t="shared" si="0"/>
        <v>_７_ア_ウ_病院群輪番制病院及び共同利用型病院設備整備事業（イ）都道府県、市町村以外の者が実施する事業に対し市町村が行う補助事業に対して都道府県が補助する事業</v>
      </c>
      <c r="H48" s="188" t="s">
        <v>328</v>
      </c>
      <c r="I48" s="189" t="s">
        <v>326</v>
      </c>
    </row>
    <row r="49" spans="1:9" ht="24" customHeight="1">
      <c r="A49" s="141"/>
      <c r="B49" s="220" t="s">
        <v>329</v>
      </c>
      <c r="C49" s="225" t="s">
        <v>433</v>
      </c>
      <c r="D49" s="225" t="s">
        <v>511</v>
      </c>
      <c r="E49" s="220" t="s">
        <v>330</v>
      </c>
      <c r="F49" s="226" t="s">
        <v>331</v>
      </c>
      <c r="G49" s="227" t="str">
        <f t="shared" si="0"/>
        <v>_７_ア_キ_小児集中治療室設備整備事業（ア）都道府県が実施する事業</v>
      </c>
      <c r="H49" s="231" t="s">
        <v>332</v>
      </c>
      <c r="I49" s="232" t="s">
        <v>224</v>
      </c>
    </row>
    <row r="50" spans="1:9" ht="24" customHeight="1">
      <c r="A50" s="141"/>
      <c r="B50" s="221"/>
      <c r="C50" s="230"/>
      <c r="D50" s="230" t="str">
        <f>D49</f>
        <v>_７_ア_キ_小児集中治療室設備整備事業</v>
      </c>
      <c r="E50" s="221"/>
      <c r="F50" s="226" t="s">
        <v>333</v>
      </c>
      <c r="G50" s="227" t="str">
        <f t="shared" si="0"/>
        <v>_７_ア_キ_小児集中治療室設備整備事業（イ）都道府県が補助する事業</v>
      </c>
      <c r="H50" s="231" t="s">
        <v>334</v>
      </c>
      <c r="I50" s="232" t="s">
        <v>255</v>
      </c>
    </row>
    <row r="51" spans="1:9" ht="24" customHeight="1">
      <c r="A51" s="141"/>
      <c r="B51" s="146" t="s">
        <v>335</v>
      </c>
      <c r="C51" s="167" t="s">
        <v>438</v>
      </c>
      <c r="D51" s="167" t="s">
        <v>512</v>
      </c>
      <c r="E51" s="144" t="s">
        <v>336</v>
      </c>
      <c r="F51" s="140" t="s">
        <v>241</v>
      </c>
      <c r="G51" s="171" t="str">
        <f t="shared" si="0"/>
        <v>_７_ウ_ウ_地域療育支援施設設備整備事業―</v>
      </c>
      <c r="H51" s="188" t="s">
        <v>337</v>
      </c>
      <c r="I51" s="189" t="s">
        <v>255</v>
      </c>
    </row>
    <row r="52" spans="1:9" ht="44.25" customHeight="1">
      <c r="A52" s="141"/>
      <c r="B52" s="222" t="s">
        <v>338</v>
      </c>
      <c r="C52" s="233" t="s">
        <v>187</v>
      </c>
      <c r="D52" s="233" t="s">
        <v>451</v>
      </c>
      <c r="E52" s="222" t="s">
        <v>339</v>
      </c>
      <c r="F52" s="226" t="s">
        <v>241</v>
      </c>
      <c r="G52" s="227" t="str">
        <f t="shared" si="0"/>
        <v>_７_エ_共同利用施設設備整備事業_ア_公的医療機関等による共同利用施設―</v>
      </c>
      <c r="H52" s="231" t="s">
        <v>340</v>
      </c>
      <c r="I52" s="232" t="s">
        <v>341</v>
      </c>
    </row>
    <row r="53" spans="1:9" ht="32.25" customHeight="1">
      <c r="A53" s="141"/>
      <c r="B53" s="138" t="s">
        <v>342</v>
      </c>
      <c r="C53" s="164" t="s">
        <v>189</v>
      </c>
      <c r="D53" s="164" t="s">
        <v>452</v>
      </c>
      <c r="E53" s="139" t="s">
        <v>343</v>
      </c>
      <c r="F53" s="149" t="s">
        <v>331</v>
      </c>
      <c r="G53" s="171" t="str">
        <f t="shared" si="0"/>
        <v>_７_エ_共同利用施設設備整備事業_イ_地域医療支援病院の共同利用部門（ア）都道府県が実施する事業</v>
      </c>
      <c r="H53" s="196" t="s">
        <v>344</v>
      </c>
      <c r="I53" s="197" t="s">
        <v>224</v>
      </c>
    </row>
    <row r="54" spans="1:9" ht="32.25" customHeight="1">
      <c r="A54" s="141"/>
      <c r="B54" s="145"/>
      <c r="C54" s="271"/>
      <c r="D54" s="271" t="s">
        <v>452</v>
      </c>
      <c r="E54" s="272"/>
      <c r="F54" s="273" t="s">
        <v>333</v>
      </c>
      <c r="G54" s="171" t="str">
        <f t="shared" ref="G54:G56" si="3">D54&amp;F54</f>
        <v>_７_エ_共同利用施設設備整備事業_イ_地域医療支援病院の共同利用部門（イ）都道府県が補助する事業</v>
      </c>
      <c r="H54" s="190" t="s">
        <v>346</v>
      </c>
      <c r="I54" s="246" t="s">
        <v>248</v>
      </c>
    </row>
    <row r="55" spans="1:9" ht="32.25" customHeight="1">
      <c r="A55" s="141"/>
      <c r="B55" s="145"/>
      <c r="C55" s="268" t="s">
        <v>520</v>
      </c>
      <c r="D55" s="268" t="s">
        <v>521</v>
      </c>
      <c r="E55" s="244" t="s">
        <v>348</v>
      </c>
      <c r="F55" s="270" t="s">
        <v>331</v>
      </c>
      <c r="G55" s="247" t="str">
        <f t="shared" si="3"/>
        <v>_７_オ_オ_災害拠点精神科病院設備等整備事業（ア）都道府県が実施する事業</v>
      </c>
      <c r="H55" s="196" t="s">
        <v>344</v>
      </c>
      <c r="I55" s="197" t="s">
        <v>224</v>
      </c>
    </row>
    <row r="56" spans="1:9" ht="32.25" customHeight="1">
      <c r="A56" s="141"/>
      <c r="B56" s="145"/>
      <c r="C56" s="268"/>
      <c r="D56" s="268" t="s">
        <v>522</v>
      </c>
      <c r="E56" s="244"/>
      <c r="F56" s="138" t="s">
        <v>333</v>
      </c>
      <c r="G56" s="247" t="str">
        <f t="shared" si="3"/>
        <v>_７_オ_オ_災害拠点精神科病院設備等整備事業（イ）都道府県が補助する事業</v>
      </c>
      <c r="H56" s="190" t="s">
        <v>346</v>
      </c>
      <c r="I56" s="246" t="s">
        <v>248</v>
      </c>
    </row>
    <row r="57" spans="1:9" ht="32.25" customHeight="1">
      <c r="A57" s="141"/>
      <c r="B57" s="245"/>
      <c r="C57" s="164" t="s">
        <v>439</v>
      </c>
      <c r="D57" s="164" t="s">
        <v>513</v>
      </c>
      <c r="E57" s="139" t="s">
        <v>345</v>
      </c>
      <c r="F57" s="149" t="s">
        <v>331</v>
      </c>
      <c r="G57" s="247" t="str">
        <f t="shared" si="0"/>
        <v>_７_サ_医療機関アクセス支援車整備事業（ア）都道府県が実施する事業</v>
      </c>
      <c r="H57" s="196" t="s">
        <v>344</v>
      </c>
      <c r="I57" s="197" t="s">
        <v>224</v>
      </c>
    </row>
    <row r="58" spans="1:9" ht="32.25" customHeight="1">
      <c r="A58" s="141"/>
      <c r="B58" s="245"/>
      <c r="C58" s="166"/>
      <c r="D58" s="166" t="s">
        <v>453</v>
      </c>
      <c r="E58" s="244"/>
      <c r="F58" s="138" t="s">
        <v>333</v>
      </c>
      <c r="G58" s="247" t="str">
        <f t="shared" ref="G58" si="4">D58&amp;F58</f>
        <v>_７_サ_医療機関アクセス支援車整備事業（イ）都道府県が補助する事業</v>
      </c>
      <c r="H58" s="190" t="s">
        <v>346</v>
      </c>
      <c r="I58" s="246" t="s">
        <v>248</v>
      </c>
    </row>
    <row r="59" spans="1:9" ht="24" customHeight="1">
      <c r="A59" s="141"/>
      <c r="B59" s="220" t="s">
        <v>347</v>
      </c>
      <c r="C59" s="225" t="s">
        <v>440</v>
      </c>
      <c r="D59" s="225" t="s">
        <v>514</v>
      </c>
      <c r="E59" s="220" t="s">
        <v>348</v>
      </c>
      <c r="F59" s="226" t="s">
        <v>331</v>
      </c>
      <c r="G59" s="227" t="str">
        <f t="shared" si="0"/>
        <v>_７_オ_ウ_ＮＢＣ災害・テロ対策設備整備事業（ア）都道府県が実施する事業</v>
      </c>
      <c r="H59" s="231" t="s">
        <v>349</v>
      </c>
      <c r="I59" s="232" t="s">
        <v>224</v>
      </c>
    </row>
    <row r="60" spans="1:9" ht="24" customHeight="1">
      <c r="A60" s="141"/>
      <c r="B60" s="221"/>
      <c r="C60" s="230"/>
      <c r="D60" s="230" t="str">
        <f>D59</f>
        <v>_７_オ_ウ_ＮＢＣ災害・テロ対策設備整備事業</v>
      </c>
      <c r="E60" s="221"/>
      <c r="F60" s="226" t="s">
        <v>333</v>
      </c>
      <c r="G60" s="227" t="str">
        <f t="shared" si="0"/>
        <v>_７_オ_ウ_ＮＢＣ災害・テロ対策設備整備事業（イ）都道府県が補助する事業</v>
      </c>
      <c r="H60" s="231" t="s">
        <v>350</v>
      </c>
      <c r="I60" s="232" t="s">
        <v>265</v>
      </c>
    </row>
    <row r="61" spans="1:9" ht="24" customHeight="1">
      <c r="A61" s="141"/>
      <c r="B61" s="146" t="s">
        <v>351</v>
      </c>
      <c r="C61" s="167" t="s">
        <v>441</v>
      </c>
      <c r="D61" s="167" t="s">
        <v>515</v>
      </c>
      <c r="E61" s="144" t="s">
        <v>352</v>
      </c>
      <c r="F61" s="140" t="s">
        <v>241</v>
      </c>
      <c r="G61" s="171" t="str">
        <f t="shared" si="0"/>
        <v>_７_オ_エ_航空搬送拠点臨時医療施設設備整備事業―</v>
      </c>
      <c r="H61" s="188" t="s">
        <v>353</v>
      </c>
      <c r="I61" s="189" t="s">
        <v>224</v>
      </c>
    </row>
    <row r="62" spans="1:9" ht="24" customHeight="1">
      <c r="A62" s="141"/>
      <c r="B62" s="220" t="s">
        <v>354</v>
      </c>
      <c r="C62" s="225" t="s">
        <v>443</v>
      </c>
      <c r="D62" s="225" t="s">
        <v>516</v>
      </c>
      <c r="E62" s="222" t="s">
        <v>355</v>
      </c>
      <c r="F62" s="226" t="s">
        <v>241</v>
      </c>
      <c r="G62" s="227" t="str">
        <f t="shared" si="0"/>
        <v>_７_カ_人工腎臓装置不足地域設備整備事業―</v>
      </c>
      <c r="H62" s="234" t="s">
        <v>356</v>
      </c>
      <c r="I62" s="241" t="s">
        <v>341</v>
      </c>
    </row>
    <row r="63" spans="1:9" ht="24" customHeight="1">
      <c r="A63" s="141"/>
      <c r="B63" s="224"/>
      <c r="C63" s="230" t="s">
        <v>442</v>
      </c>
      <c r="D63" s="230" t="s">
        <v>517</v>
      </c>
      <c r="E63" s="222" t="s">
        <v>357</v>
      </c>
      <c r="F63" s="226" t="s">
        <v>241</v>
      </c>
      <c r="G63" s="227" t="str">
        <f t="shared" si="0"/>
        <v>_７_キ_ＨＬＡ検査センター設備整備事業―</v>
      </c>
      <c r="H63" s="239" t="s">
        <v>356</v>
      </c>
      <c r="I63" s="242" t="s">
        <v>341</v>
      </c>
    </row>
    <row r="64" spans="1:9" ht="24" customHeight="1">
      <c r="A64" s="141"/>
      <c r="B64" s="138" t="s">
        <v>358</v>
      </c>
      <c r="C64" s="164" t="s">
        <v>444</v>
      </c>
      <c r="D64" s="164" t="s">
        <v>491</v>
      </c>
      <c r="E64" s="139" t="s">
        <v>359</v>
      </c>
      <c r="F64" s="140" t="s">
        <v>331</v>
      </c>
      <c r="G64" s="171" t="str">
        <f t="shared" si="0"/>
        <v>_７_ケ_環境調整室設備整備事業（ア）都道府県が実施する事業</v>
      </c>
      <c r="H64" s="188" t="s">
        <v>360</v>
      </c>
      <c r="I64" s="189" t="s">
        <v>224</v>
      </c>
    </row>
    <row r="65" spans="1:9" ht="38.25" customHeight="1">
      <c r="A65" s="141"/>
      <c r="B65" s="142"/>
      <c r="C65" s="165"/>
      <c r="D65" s="165" t="str">
        <f>D64</f>
        <v>_７_ケ_環境調整室設備整備事業</v>
      </c>
      <c r="E65" s="143"/>
      <c r="F65" s="140" t="s">
        <v>361</v>
      </c>
      <c r="G65" s="171" t="str">
        <f t="shared" si="0"/>
        <v>_７_ケ_環境調整室設備整備事業（イ）指定都市が実施する事業に対して都道府県が補助する事業</v>
      </c>
      <c r="H65" s="188" t="s">
        <v>362</v>
      </c>
      <c r="I65" s="189" t="s">
        <v>341</v>
      </c>
    </row>
    <row r="66" spans="1:9" ht="24" customHeight="1">
      <c r="A66" s="147"/>
      <c r="B66" s="222" t="s">
        <v>363</v>
      </c>
      <c r="C66" s="233" t="s">
        <v>445</v>
      </c>
      <c r="D66" s="233" t="s">
        <v>518</v>
      </c>
      <c r="E66" s="222" t="s">
        <v>364</v>
      </c>
      <c r="F66" s="226" t="s">
        <v>241</v>
      </c>
      <c r="G66" s="227" t="str">
        <f t="shared" si="0"/>
        <v>_７_コ_内視鏡訓練施設設備整備事業―</v>
      </c>
      <c r="H66" s="243" t="s">
        <v>365</v>
      </c>
      <c r="I66" s="232" t="s">
        <v>265</v>
      </c>
    </row>
    <row r="67" spans="1:9" ht="24" customHeight="1">
      <c r="A67" s="161" t="s">
        <v>366</v>
      </c>
      <c r="B67" s="138" t="s">
        <v>241</v>
      </c>
      <c r="C67" s="164" t="s">
        <v>446</v>
      </c>
      <c r="D67" s="164" t="s">
        <v>519</v>
      </c>
      <c r="E67" s="139" t="s">
        <v>367</v>
      </c>
      <c r="F67" s="140" t="s">
        <v>222</v>
      </c>
      <c r="G67" s="171" t="str">
        <f t="shared" si="0"/>
        <v>_８_アスベスト除去等整備促進事業ア　都道府県が実施する事業</v>
      </c>
      <c r="H67" s="188" t="s">
        <v>368</v>
      </c>
      <c r="I67" s="189" t="s">
        <v>290</v>
      </c>
    </row>
    <row r="68" spans="1:9" ht="24" customHeight="1">
      <c r="A68" s="162"/>
      <c r="B68" s="142"/>
      <c r="C68" s="165"/>
      <c r="D68" s="165" t="str">
        <f>D67</f>
        <v>_８_アスベスト除去等整備促進事業</v>
      </c>
      <c r="E68" s="143"/>
      <c r="F68" s="140" t="s">
        <v>253</v>
      </c>
      <c r="G68" s="171" t="str">
        <f t="shared" si="0"/>
        <v>_８_アスベスト除去等整備促進事業イ　都道府県が補助する事業</v>
      </c>
      <c r="H68" s="188" t="s">
        <v>369</v>
      </c>
      <c r="I68" s="189" t="s">
        <v>292</v>
      </c>
    </row>
  </sheetData>
  <sheetProtection sheet="1" formatCells="0" formatColumns="0" formatRows="0" insertColumns="0" insertRows="0" insertHyperlinks="0" deleteColumns="0" deleteRows="0" sort="0" pivotTables="0"/>
  <mergeCells count="1">
    <mergeCell ref="H1:I1"/>
  </mergeCells>
  <phoneticPr fontId="3"/>
  <printOptions horizontalCentered="1"/>
  <pageMargins left="0.70866141732283472" right="0.70866141732283472" top="0.74803149606299213" bottom="0.74803149606299213" header="0.31496062992125984" footer="0.31496062992125984"/>
  <pageSetup paperSize="9" scale="52"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Z999"/>
  <sheetViews>
    <sheetView view="pageBreakPreview" zoomScale="70" zoomScaleNormal="100" zoomScaleSheetLayoutView="70" workbookViewId="0">
      <selection activeCell="L28" sqref="L28"/>
    </sheetView>
  </sheetViews>
  <sheetFormatPr defaultColWidth="12.625" defaultRowHeight="24" customHeight="1"/>
  <cols>
    <col min="1" max="1" width="4.25" style="153" bestFit="1" customWidth="1"/>
    <col min="2" max="2" width="7.5" style="153" bestFit="1" customWidth="1"/>
    <col min="3" max="3" width="9.25" style="153" bestFit="1" customWidth="1"/>
    <col min="4" max="4" width="14.625" style="153" bestFit="1" customWidth="1"/>
    <col min="5" max="5" width="13.375" style="153" bestFit="1" customWidth="1"/>
    <col min="6" max="6" width="16.875" style="153" bestFit="1" customWidth="1"/>
    <col min="7" max="7" width="13.375" style="153" bestFit="1" customWidth="1"/>
    <col min="8" max="10" width="16.875" style="153" bestFit="1" customWidth="1"/>
    <col min="11" max="11" width="13.375" style="153" bestFit="1" customWidth="1"/>
    <col min="12" max="14" width="11.25" style="153" bestFit="1" customWidth="1"/>
    <col min="15" max="23" width="7.25" style="153" customWidth="1"/>
    <col min="24" max="26" width="11" style="153" customWidth="1"/>
    <col min="27" max="16384" width="12.625" style="153"/>
  </cols>
  <sheetData>
    <row r="1" spans="1:26" ht="24" customHeight="1">
      <c r="A1" s="176"/>
      <c r="B1" s="177"/>
      <c r="C1" s="177"/>
      <c r="D1" s="177"/>
      <c r="E1" s="177"/>
      <c r="F1" s="177"/>
      <c r="G1" s="176"/>
      <c r="H1" s="177"/>
      <c r="I1" s="177"/>
      <c r="J1" s="177"/>
      <c r="K1" s="177"/>
      <c r="L1" s="177"/>
      <c r="M1" s="176"/>
      <c r="N1" s="177"/>
      <c r="O1" s="152"/>
      <c r="P1" s="152"/>
      <c r="Q1" s="152"/>
      <c r="R1" s="152"/>
      <c r="S1" s="152"/>
      <c r="T1" s="152"/>
      <c r="U1" s="152"/>
      <c r="V1" s="152"/>
      <c r="W1" s="152"/>
      <c r="X1" s="152"/>
      <c r="Y1" s="152"/>
      <c r="Z1" s="152"/>
    </row>
    <row r="2" spans="1:26" ht="24" customHeight="1">
      <c r="A2" s="447" t="s">
        <v>290</v>
      </c>
      <c r="B2" s="185" t="s">
        <v>371</v>
      </c>
      <c r="C2" s="178" t="s">
        <v>372</v>
      </c>
      <c r="D2" s="179" t="s">
        <v>373</v>
      </c>
      <c r="E2" s="178" t="s">
        <v>374</v>
      </c>
      <c r="F2" s="180" t="s">
        <v>375</v>
      </c>
      <c r="G2" s="181"/>
      <c r="H2" s="181"/>
      <c r="I2" s="181"/>
      <c r="J2" s="181"/>
      <c r="K2" s="446" t="s">
        <v>458</v>
      </c>
      <c r="L2" s="446"/>
      <c r="M2" s="446"/>
      <c r="N2" s="446"/>
      <c r="O2" s="154"/>
      <c r="P2" s="154"/>
      <c r="Q2" s="154"/>
      <c r="R2" s="154"/>
      <c r="S2" s="154"/>
      <c r="T2" s="154"/>
      <c r="U2" s="154"/>
      <c r="V2" s="154"/>
      <c r="W2" s="154"/>
      <c r="X2" s="152"/>
      <c r="Y2" s="152"/>
      <c r="Z2" s="152"/>
    </row>
    <row r="3" spans="1:26" ht="24" customHeight="1">
      <c r="A3" s="448"/>
      <c r="B3" s="211" t="s">
        <v>376</v>
      </c>
      <c r="C3" s="183" t="s">
        <v>377</v>
      </c>
      <c r="D3" s="183" t="s">
        <v>378</v>
      </c>
      <c r="E3" s="183" t="s">
        <v>379</v>
      </c>
      <c r="F3" s="183" t="s">
        <v>380</v>
      </c>
      <c r="G3" s="181"/>
      <c r="H3" s="181"/>
      <c r="I3" s="181"/>
      <c r="J3" s="181"/>
      <c r="K3" s="181"/>
      <c r="L3" s="181"/>
      <c r="M3" s="181"/>
      <c r="N3" s="181"/>
      <c r="O3" s="154"/>
      <c r="Q3" s="154"/>
      <c r="R3" s="154"/>
      <c r="S3" s="154"/>
      <c r="T3" s="154"/>
      <c r="U3" s="154"/>
      <c r="V3" s="154"/>
      <c r="W3" s="154"/>
      <c r="X3" s="152"/>
      <c r="Y3" s="152"/>
      <c r="Z3" s="152"/>
    </row>
    <row r="4" spans="1:26" ht="24" customHeight="1">
      <c r="A4" s="447" t="s">
        <v>292</v>
      </c>
      <c r="B4" s="212" t="s">
        <v>371</v>
      </c>
      <c r="C4" s="212" t="s">
        <v>372</v>
      </c>
      <c r="D4" s="213" t="s">
        <v>373</v>
      </c>
      <c r="E4" s="212" t="s">
        <v>374</v>
      </c>
      <c r="F4" s="215" t="s">
        <v>381</v>
      </c>
      <c r="G4" s="209" t="s">
        <v>375</v>
      </c>
      <c r="H4" s="181"/>
      <c r="I4" s="181"/>
      <c r="J4" s="181"/>
      <c r="K4" s="181"/>
      <c r="L4" s="181"/>
      <c r="M4" s="181"/>
      <c r="N4" s="181"/>
      <c r="O4" s="154"/>
      <c r="P4" s="154"/>
      <c r="Q4" s="154"/>
      <c r="R4" s="154"/>
      <c r="S4" s="154"/>
      <c r="T4" s="154"/>
      <c r="U4" s="154"/>
      <c r="V4" s="154"/>
      <c r="W4" s="154"/>
      <c r="X4" s="152"/>
      <c r="Y4" s="152"/>
      <c r="Z4" s="152"/>
    </row>
    <row r="5" spans="1:26" ht="24" customHeight="1">
      <c r="A5" s="447"/>
      <c r="B5" s="184" t="s">
        <v>376</v>
      </c>
      <c r="C5" s="184" t="s">
        <v>377</v>
      </c>
      <c r="D5" s="184" t="s">
        <v>378</v>
      </c>
      <c r="E5" s="184" t="s">
        <v>379</v>
      </c>
      <c r="F5" s="184" t="s">
        <v>382</v>
      </c>
      <c r="G5" s="187" t="s">
        <v>383</v>
      </c>
      <c r="H5" s="181"/>
      <c r="I5" s="181"/>
      <c r="J5" s="181"/>
      <c r="K5" s="181"/>
      <c r="L5" s="181"/>
      <c r="M5" s="181"/>
      <c r="N5" s="181"/>
      <c r="O5" s="154"/>
      <c r="P5" s="154"/>
      <c r="Q5" s="154"/>
      <c r="R5" s="154"/>
      <c r="S5" s="154"/>
      <c r="T5" s="154"/>
      <c r="U5" s="154"/>
      <c r="V5" s="154"/>
      <c r="W5" s="154"/>
      <c r="X5" s="152"/>
      <c r="Y5" s="152"/>
      <c r="Z5" s="152"/>
    </row>
    <row r="6" spans="1:26" ht="24" customHeight="1">
      <c r="A6" s="447" t="s">
        <v>231</v>
      </c>
      <c r="B6" s="212" t="s">
        <v>371</v>
      </c>
      <c r="C6" s="212" t="s">
        <v>372</v>
      </c>
      <c r="D6" s="213" t="s">
        <v>373</v>
      </c>
      <c r="E6" s="214" t="s">
        <v>384</v>
      </c>
      <c r="F6" s="217" t="s">
        <v>375</v>
      </c>
      <c r="G6" s="181"/>
      <c r="H6" s="181"/>
      <c r="I6" s="181"/>
      <c r="J6" s="181"/>
      <c r="K6" s="181"/>
      <c r="L6" s="181"/>
      <c r="M6" s="181"/>
      <c r="N6" s="181"/>
      <c r="O6" s="154"/>
      <c r="P6" s="154"/>
      <c r="Q6" s="154"/>
      <c r="R6" s="154"/>
      <c r="S6" s="154"/>
      <c r="T6" s="154"/>
      <c r="U6" s="154"/>
      <c r="V6" s="154"/>
      <c r="W6" s="154"/>
      <c r="X6" s="152"/>
      <c r="Y6" s="152"/>
      <c r="Z6" s="152"/>
    </row>
    <row r="7" spans="1:26" ht="24" customHeight="1">
      <c r="A7" s="447"/>
      <c r="B7" s="184" t="s">
        <v>376</v>
      </c>
      <c r="C7" s="184" t="s">
        <v>377</v>
      </c>
      <c r="D7" s="184" t="s">
        <v>378</v>
      </c>
      <c r="E7" s="184" t="s">
        <v>385</v>
      </c>
      <c r="F7" s="184" t="s">
        <v>386</v>
      </c>
      <c r="G7" s="181"/>
      <c r="H7" s="181"/>
      <c r="I7" s="181"/>
      <c r="J7" s="181"/>
      <c r="K7" s="181"/>
      <c r="L7" s="181"/>
      <c r="M7" s="181"/>
      <c r="N7" s="181"/>
      <c r="O7" s="154"/>
      <c r="P7" s="154"/>
      <c r="Q7" s="154"/>
      <c r="R7" s="154"/>
      <c r="S7" s="154"/>
      <c r="T7" s="154"/>
      <c r="U7" s="154"/>
      <c r="V7" s="154"/>
      <c r="W7" s="154"/>
      <c r="X7" s="152"/>
      <c r="Y7" s="152"/>
      <c r="Z7" s="152"/>
    </row>
    <row r="8" spans="1:26" ht="24" customHeight="1">
      <c r="A8" s="447" t="s">
        <v>224</v>
      </c>
      <c r="B8" s="212" t="s">
        <v>371</v>
      </c>
      <c r="C8" s="212" t="s">
        <v>372</v>
      </c>
      <c r="D8" s="213" t="s">
        <v>373</v>
      </c>
      <c r="E8" s="212" t="s">
        <v>374</v>
      </c>
      <c r="F8" s="213" t="s">
        <v>387</v>
      </c>
      <c r="G8" s="214" t="s">
        <v>384</v>
      </c>
      <c r="H8" s="217" t="s">
        <v>375</v>
      </c>
      <c r="I8" s="181"/>
      <c r="J8" s="181"/>
      <c r="K8" s="181"/>
      <c r="L8" s="181"/>
      <c r="M8" s="181"/>
      <c r="N8" s="181"/>
      <c r="O8" s="154"/>
      <c r="P8" s="154"/>
      <c r="Q8" s="154"/>
      <c r="R8" s="154"/>
      <c r="S8" s="154"/>
      <c r="T8" s="154"/>
      <c r="U8" s="154"/>
      <c r="V8" s="154"/>
      <c r="W8" s="154"/>
      <c r="X8" s="152"/>
      <c r="Y8" s="152"/>
      <c r="Z8" s="152"/>
    </row>
    <row r="9" spans="1:26" ht="24" customHeight="1">
      <c r="A9" s="447"/>
      <c r="B9" s="184" t="s">
        <v>376</v>
      </c>
      <c r="C9" s="184" t="s">
        <v>377</v>
      </c>
      <c r="D9" s="184" t="s">
        <v>378</v>
      </c>
      <c r="E9" s="184" t="s">
        <v>379</v>
      </c>
      <c r="F9" s="184" t="s">
        <v>388</v>
      </c>
      <c r="G9" s="184" t="s">
        <v>385</v>
      </c>
      <c r="H9" s="184" t="s">
        <v>389</v>
      </c>
      <c r="I9" s="181"/>
      <c r="J9" s="181"/>
      <c r="K9" s="181"/>
      <c r="L9" s="181"/>
      <c r="M9" s="181"/>
      <c r="N9" s="181"/>
      <c r="O9" s="154"/>
      <c r="P9" s="154"/>
      <c r="Q9" s="154"/>
      <c r="R9" s="154"/>
      <c r="S9" s="154"/>
      <c r="T9" s="154"/>
      <c r="U9" s="154"/>
      <c r="V9" s="154"/>
      <c r="W9" s="154"/>
      <c r="X9" s="152"/>
      <c r="Y9" s="152"/>
      <c r="Z9" s="152"/>
    </row>
    <row r="10" spans="1:26" ht="24" customHeight="1">
      <c r="A10" s="447" t="s">
        <v>265</v>
      </c>
      <c r="B10" s="212" t="s">
        <v>371</v>
      </c>
      <c r="C10" s="212" t="s">
        <v>372</v>
      </c>
      <c r="D10" s="213" t="s">
        <v>373</v>
      </c>
      <c r="E10" s="212" t="s">
        <v>374</v>
      </c>
      <c r="F10" s="215" t="s">
        <v>381</v>
      </c>
      <c r="G10" s="213" t="s">
        <v>387</v>
      </c>
      <c r="H10" s="214" t="s">
        <v>384</v>
      </c>
      <c r="I10" s="217" t="s">
        <v>375</v>
      </c>
      <c r="J10" s="181"/>
      <c r="K10" s="181"/>
      <c r="L10" s="181"/>
      <c r="M10" s="181"/>
      <c r="N10" s="181"/>
      <c r="O10" s="154"/>
      <c r="P10" s="154"/>
      <c r="Q10" s="154"/>
      <c r="R10" s="154"/>
      <c r="S10" s="154"/>
      <c r="T10" s="154"/>
      <c r="U10" s="154"/>
      <c r="V10" s="154"/>
      <c r="W10" s="154"/>
      <c r="X10" s="152"/>
      <c r="Y10" s="152"/>
      <c r="Z10" s="152"/>
    </row>
    <row r="11" spans="1:26" ht="24" customHeight="1">
      <c r="A11" s="447"/>
      <c r="B11" s="184" t="s">
        <v>376</v>
      </c>
      <c r="C11" s="184" t="s">
        <v>377</v>
      </c>
      <c r="D11" s="184" t="s">
        <v>378</v>
      </c>
      <c r="E11" s="184" t="s">
        <v>379</v>
      </c>
      <c r="F11" s="184" t="s">
        <v>382</v>
      </c>
      <c r="G11" s="184" t="s">
        <v>390</v>
      </c>
      <c r="H11" s="184" t="s">
        <v>385</v>
      </c>
      <c r="I11" s="184" t="s">
        <v>391</v>
      </c>
      <c r="J11" s="181"/>
      <c r="K11" s="181"/>
      <c r="L11" s="181"/>
      <c r="M11" s="181"/>
      <c r="N11" s="181"/>
      <c r="O11" s="154"/>
      <c r="P11" s="154"/>
      <c r="Q11" s="154"/>
      <c r="R11" s="154"/>
      <c r="S11" s="154"/>
      <c r="T11" s="154"/>
      <c r="U11" s="154"/>
      <c r="V11" s="154"/>
      <c r="W11" s="154"/>
      <c r="X11" s="152"/>
      <c r="Y11" s="152"/>
      <c r="Z11" s="152"/>
    </row>
    <row r="12" spans="1:26" ht="24" customHeight="1">
      <c r="A12" s="447" t="s">
        <v>341</v>
      </c>
      <c r="B12" s="212" t="s">
        <v>371</v>
      </c>
      <c r="C12" s="212" t="s">
        <v>372</v>
      </c>
      <c r="D12" s="213" t="s">
        <v>373</v>
      </c>
      <c r="E12" s="212" t="s">
        <v>374</v>
      </c>
      <c r="F12" s="213" t="s">
        <v>387</v>
      </c>
      <c r="G12" s="214" t="s">
        <v>384</v>
      </c>
      <c r="H12" s="213" t="s">
        <v>392</v>
      </c>
      <c r="I12" s="215" t="s">
        <v>381</v>
      </c>
      <c r="J12" s="217" t="s">
        <v>375</v>
      </c>
      <c r="K12" s="181"/>
      <c r="L12" s="181"/>
      <c r="M12" s="181"/>
      <c r="N12" s="181"/>
      <c r="O12" s="154"/>
      <c r="P12" s="154"/>
      <c r="Q12" s="154"/>
      <c r="R12" s="154"/>
      <c r="S12" s="154"/>
      <c r="T12" s="154"/>
      <c r="U12" s="154"/>
      <c r="V12" s="154"/>
      <c r="W12" s="154"/>
      <c r="X12" s="152"/>
      <c r="Y12" s="152"/>
      <c r="Z12" s="152"/>
    </row>
    <row r="13" spans="1:26" ht="24" customHeight="1">
      <c r="A13" s="447"/>
      <c r="B13" s="184" t="s">
        <v>376</v>
      </c>
      <c r="C13" s="184" t="s">
        <v>377</v>
      </c>
      <c r="D13" s="184" t="s">
        <v>378</v>
      </c>
      <c r="E13" s="184" t="s">
        <v>379</v>
      </c>
      <c r="F13" s="184" t="s">
        <v>388</v>
      </c>
      <c r="G13" s="184" t="s">
        <v>385</v>
      </c>
      <c r="H13" s="184" t="s">
        <v>393</v>
      </c>
      <c r="I13" s="184" t="s">
        <v>382</v>
      </c>
      <c r="J13" s="184" t="s">
        <v>394</v>
      </c>
      <c r="K13" s="181"/>
      <c r="L13" s="181"/>
      <c r="M13" s="181"/>
      <c r="N13" s="181"/>
      <c r="O13" s="154"/>
      <c r="P13" s="154"/>
      <c r="Q13" s="154"/>
      <c r="R13" s="154"/>
      <c r="S13" s="154"/>
      <c r="T13" s="154"/>
      <c r="U13" s="154"/>
      <c r="V13" s="154"/>
      <c r="W13" s="154"/>
      <c r="X13" s="152"/>
      <c r="Y13" s="152"/>
      <c r="Z13" s="152"/>
    </row>
    <row r="14" spans="1:26" ht="24" customHeight="1">
      <c r="A14" s="447" t="s">
        <v>255</v>
      </c>
      <c r="B14" s="212" t="s">
        <v>371</v>
      </c>
      <c r="C14" s="212" t="s">
        <v>372</v>
      </c>
      <c r="D14" s="213" t="s">
        <v>373</v>
      </c>
      <c r="E14" s="212" t="s">
        <v>374</v>
      </c>
      <c r="F14" s="213" t="s">
        <v>395</v>
      </c>
      <c r="G14" s="214" t="s">
        <v>384</v>
      </c>
      <c r="H14" s="213" t="s">
        <v>392</v>
      </c>
      <c r="I14" s="215" t="s">
        <v>381</v>
      </c>
      <c r="J14" s="217" t="s">
        <v>375</v>
      </c>
      <c r="K14" s="181"/>
      <c r="L14" s="155" t="s">
        <v>459</v>
      </c>
      <c r="M14" s="181"/>
      <c r="N14" s="181"/>
      <c r="O14" s="154"/>
      <c r="P14" s="154"/>
      <c r="Q14" s="154"/>
      <c r="R14" s="154"/>
      <c r="S14" s="154"/>
      <c r="T14" s="154"/>
      <c r="U14" s="154"/>
      <c r="V14" s="154"/>
      <c r="W14" s="154"/>
      <c r="X14" s="152"/>
      <c r="Y14" s="152"/>
      <c r="Z14" s="152"/>
    </row>
    <row r="15" spans="1:26" ht="24" customHeight="1">
      <c r="A15" s="447"/>
      <c r="B15" s="184" t="s">
        <v>376</v>
      </c>
      <c r="C15" s="184" t="s">
        <v>377</v>
      </c>
      <c r="D15" s="184" t="s">
        <v>378</v>
      </c>
      <c r="E15" s="184" t="s">
        <v>379</v>
      </c>
      <c r="F15" s="184" t="s">
        <v>388</v>
      </c>
      <c r="G15" s="184" t="s">
        <v>385</v>
      </c>
      <c r="H15" s="184" t="s">
        <v>393</v>
      </c>
      <c r="I15" s="184" t="s">
        <v>382</v>
      </c>
      <c r="J15" s="184" t="s">
        <v>394</v>
      </c>
      <c r="K15" s="181"/>
      <c r="L15" s="182" t="s">
        <v>457</v>
      </c>
      <c r="M15" s="181"/>
      <c r="N15" s="181"/>
      <c r="O15" s="154"/>
      <c r="P15" s="154"/>
      <c r="Q15" s="154"/>
      <c r="R15" s="154"/>
      <c r="S15" s="154"/>
      <c r="T15" s="154"/>
      <c r="U15" s="154"/>
      <c r="V15" s="154"/>
      <c r="W15" s="154"/>
      <c r="X15" s="152"/>
      <c r="Y15" s="152"/>
      <c r="Z15" s="152"/>
    </row>
    <row r="16" spans="1:26" ht="24" customHeight="1">
      <c r="A16" s="447" t="s">
        <v>258</v>
      </c>
      <c r="B16" s="212" t="s">
        <v>371</v>
      </c>
      <c r="C16" s="212" t="s">
        <v>372</v>
      </c>
      <c r="D16" s="213" t="s">
        <v>373</v>
      </c>
      <c r="E16" s="212" t="s">
        <v>374</v>
      </c>
      <c r="F16" s="213" t="s">
        <v>395</v>
      </c>
      <c r="G16" s="214" t="s">
        <v>384</v>
      </c>
      <c r="H16" s="213" t="s">
        <v>392</v>
      </c>
      <c r="I16" s="215" t="s">
        <v>381</v>
      </c>
      <c r="J16" s="216" t="s">
        <v>396</v>
      </c>
      <c r="K16" s="217" t="s">
        <v>375</v>
      </c>
      <c r="L16" s="181"/>
      <c r="M16" s="155" t="s">
        <v>459</v>
      </c>
      <c r="N16" s="155" t="s">
        <v>460</v>
      </c>
      <c r="O16" s="154"/>
      <c r="P16" s="154"/>
      <c r="Q16" s="154"/>
      <c r="R16" s="154"/>
      <c r="S16" s="154"/>
      <c r="T16" s="154"/>
      <c r="U16" s="154"/>
      <c r="V16" s="154"/>
      <c r="W16" s="154"/>
      <c r="X16" s="152"/>
      <c r="Y16" s="152"/>
      <c r="Z16" s="152"/>
    </row>
    <row r="17" spans="1:26" ht="24" customHeight="1">
      <c r="A17" s="447"/>
      <c r="B17" s="184" t="s">
        <v>376</v>
      </c>
      <c r="C17" s="184" t="s">
        <v>377</v>
      </c>
      <c r="D17" s="184" t="s">
        <v>378</v>
      </c>
      <c r="E17" s="184" t="s">
        <v>379</v>
      </c>
      <c r="F17" s="184" t="s">
        <v>388</v>
      </c>
      <c r="G17" s="184" t="s">
        <v>385</v>
      </c>
      <c r="H17" s="184" t="s">
        <v>393</v>
      </c>
      <c r="I17" s="184" t="s">
        <v>382</v>
      </c>
      <c r="J17" s="184" t="s">
        <v>397</v>
      </c>
      <c r="K17" s="184" t="s">
        <v>398</v>
      </c>
      <c r="L17" s="181"/>
      <c r="M17" s="182" t="s">
        <v>457</v>
      </c>
      <c r="N17" s="182" t="s">
        <v>457</v>
      </c>
      <c r="O17" s="154"/>
      <c r="P17" s="154"/>
      <c r="Q17" s="154"/>
      <c r="R17" s="154"/>
      <c r="S17" s="154"/>
      <c r="T17" s="154"/>
      <c r="U17" s="154"/>
      <c r="V17" s="154"/>
      <c r="W17" s="154"/>
      <c r="X17" s="152"/>
      <c r="Y17" s="152"/>
      <c r="Z17" s="152"/>
    </row>
    <row r="18" spans="1:26" ht="24" customHeight="1">
      <c r="A18" s="447" t="s">
        <v>326</v>
      </c>
      <c r="B18" s="212" t="s">
        <v>371</v>
      </c>
      <c r="C18" s="212" t="s">
        <v>372</v>
      </c>
      <c r="D18" s="213" t="s">
        <v>373</v>
      </c>
      <c r="E18" s="212" t="s">
        <v>374</v>
      </c>
      <c r="F18" s="213" t="s">
        <v>395</v>
      </c>
      <c r="G18" s="218" t="s">
        <v>399</v>
      </c>
      <c r="H18" s="213" t="s">
        <v>392</v>
      </c>
      <c r="I18" s="215" t="s">
        <v>381</v>
      </c>
      <c r="J18" s="213" t="s">
        <v>387</v>
      </c>
      <c r="K18" s="219" t="s">
        <v>400</v>
      </c>
      <c r="L18" s="209" t="s">
        <v>375</v>
      </c>
      <c r="M18" s="181"/>
      <c r="N18" s="181"/>
      <c r="O18" s="154"/>
      <c r="P18" s="154"/>
      <c r="Q18" s="154"/>
      <c r="R18" s="154"/>
      <c r="S18" s="154"/>
      <c r="T18" s="154"/>
      <c r="U18" s="154"/>
      <c r="V18" s="154"/>
      <c r="W18" s="154"/>
      <c r="X18" s="152"/>
      <c r="Y18" s="152"/>
      <c r="Z18" s="152"/>
    </row>
    <row r="19" spans="1:26" ht="24" customHeight="1">
      <c r="A19" s="447"/>
      <c r="B19" s="184" t="s">
        <v>376</v>
      </c>
      <c r="C19" s="184" t="s">
        <v>377</v>
      </c>
      <c r="D19" s="184" t="s">
        <v>378</v>
      </c>
      <c r="E19" s="184" t="s">
        <v>379</v>
      </c>
      <c r="F19" s="184" t="s">
        <v>388</v>
      </c>
      <c r="G19" s="184" t="s">
        <v>401</v>
      </c>
      <c r="H19" s="184" t="s">
        <v>402</v>
      </c>
      <c r="I19" s="184" t="s">
        <v>382</v>
      </c>
      <c r="J19" s="184" t="s">
        <v>403</v>
      </c>
      <c r="K19" s="184" t="s">
        <v>385</v>
      </c>
      <c r="L19" s="186" t="s">
        <v>391</v>
      </c>
      <c r="M19" s="181"/>
      <c r="N19" s="181"/>
      <c r="O19" s="154"/>
      <c r="P19" s="154"/>
      <c r="Q19" s="154"/>
      <c r="R19" s="154"/>
      <c r="S19" s="154"/>
      <c r="T19" s="154"/>
      <c r="U19" s="154"/>
      <c r="V19" s="154"/>
      <c r="W19" s="154"/>
      <c r="X19" s="152"/>
      <c r="Y19" s="152"/>
      <c r="Z19" s="152"/>
    </row>
    <row r="20" spans="1:26" ht="24" customHeight="1">
      <c r="A20" s="447" t="s">
        <v>248</v>
      </c>
      <c r="B20" s="212" t="s">
        <v>371</v>
      </c>
      <c r="C20" s="212" t="s">
        <v>372</v>
      </c>
      <c r="D20" s="213" t="s">
        <v>373</v>
      </c>
      <c r="E20" s="212" t="s">
        <v>374</v>
      </c>
      <c r="F20" s="213" t="s">
        <v>387</v>
      </c>
      <c r="G20" s="218" t="s">
        <v>399</v>
      </c>
      <c r="H20" s="213" t="s">
        <v>392</v>
      </c>
      <c r="I20" s="215" t="s">
        <v>381</v>
      </c>
      <c r="J20" s="213" t="s">
        <v>387</v>
      </c>
      <c r="K20" s="219" t="s">
        <v>400</v>
      </c>
      <c r="L20" s="209" t="s">
        <v>375</v>
      </c>
      <c r="M20" s="181"/>
      <c r="N20" s="181"/>
      <c r="O20" s="154"/>
      <c r="P20" s="154"/>
      <c r="Q20" s="154"/>
      <c r="R20" s="154"/>
      <c r="S20" s="154"/>
      <c r="T20" s="154"/>
      <c r="U20" s="154"/>
      <c r="V20" s="154"/>
      <c r="W20" s="154"/>
      <c r="X20" s="152"/>
      <c r="Y20" s="152"/>
      <c r="Z20" s="152"/>
    </row>
    <row r="21" spans="1:26" ht="24" customHeight="1">
      <c r="A21" s="447"/>
      <c r="B21" s="184" t="s">
        <v>376</v>
      </c>
      <c r="C21" s="184" t="s">
        <v>377</v>
      </c>
      <c r="D21" s="184" t="s">
        <v>378</v>
      </c>
      <c r="E21" s="184" t="s">
        <v>379</v>
      </c>
      <c r="F21" s="184" t="s">
        <v>388</v>
      </c>
      <c r="G21" s="184" t="s">
        <v>401</v>
      </c>
      <c r="H21" s="184" t="s">
        <v>402</v>
      </c>
      <c r="I21" s="184" t="s">
        <v>382</v>
      </c>
      <c r="J21" s="184" t="s">
        <v>403</v>
      </c>
      <c r="K21" s="184" t="s">
        <v>385</v>
      </c>
      <c r="L21" s="187" t="s">
        <v>391</v>
      </c>
      <c r="M21" s="181"/>
      <c r="N21" s="181"/>
      <c r="O21" s="154"/>
      <c r="P21" s="154"/>
      <c r="Q21" s="154"/>
      <c r="R21" s="154"/>
      <c r="S21" s="154"/>
      <c r="T21" s="154"/>
      <c r="U21" s="154"/>
      <c r="V21" s="154"/>
      <c r="W21" s="154"/>
      <c r="X21" s="152"/>
      <c r="Y21" s="152"/>
      <c r="Z21" s="152"/>
    </row>
    <row r="22" spans="1:26" ht="24" customHeight="1">
      <c r="A22" s="447" t="s">
        <v>234</v>
      </c>
      <c r="B22" s="212" t="s">
        <v>371</v>
      </c>
      <c r="C22" s="212" t="s">
        <v>372</v>
      </c>
      <c r="D22" s="216" t="s">
        <v>396</v>
      </c>
      <c r="E22" s="213" t="s">
        <v>373</v>
      </c>
      <c r="F22" s="218" t="s">
        <v>399</v>
      </c>
      <c r="G22" s="213" t="s">
        <v>392</v>
      </c>
      <c r="H22" s="215" t="s">
        <v>381</v>
      </c>
      <c r="I22" s="213" t="s">
        <v>387</v>
      </c>
      <c r="J22" s="219" t="s">
        <v>400</v>
      </c>
      <c r="K22" s="217" t="s">
        <v>375</v>
      </c>
      <c r="L22" s="181"/>
      <c r="M22" s="181"/>
      <c r="N22" s="181"/>
      <c r="O22" s="154"/>
      <c r="P22" s="154"/>
      <c r="Q22" s="154"/>
      <c r="R22" s="154"/>
      <c r="S22" s="154"/>
      <c r="T22" s="154"/>
      <c r="U22" s="154"/>
      <c r="V22" s="154"/>
      <c r="W22" s="152"/>
      <c r="X22" s="152"/>
      <c r="Y22" s="152"/>
      <c r="Z22" s="152"/>
    </row>
    <row r="23" spans="1:26" ht="24" customHeight="1">
      <c r="A23" s="447"/>
      <c r="B23" s="184" t="s">
        <v>376</v>
      </c>
      <c r="C23" s="184" t="s">
        <v>377</v>
      </c>
      <c r="D23" s="184" t="s">
        <v>397</v>
      </c>
      <c r="E23" s="184" t="s">
        <v>404</v>
      </c>
      <c r="F23" s="184" t="s">
        <v>401</v>
      </c>
      <c r="G23" s="184" t="s">
        <v>405</v>
      </c>
      <c r="H23" s="184" t="s">
        <v>382</v>
      </c>
      <c r="I23" s="184" t="s">
        <v>403</v>
      </c>
      <c r="J23" s="184" t="s">
        <v>385</v>
      </c>
      <c r="K23" s="184" t="s">
        <v>391</v>
      </c>
      <c r="L23" s="181"/>
      <c r="M23" s="181"/>
      <c r="N23" s="181"/>
      <c r="O23" s="154"/>
      <c r="P23" s="154"/>
      <c r="Q23" s="154"/>
      <c r="R23" s="154"/>
      <c r="S23" s="154"/>
      <c r="T23" s="154"/>
      <c r="U23" s="154"/>
      <c r="V23" s="154"/>
      <c r="W23" s="152"/>
      <c r="X23" s="152"/>
      <c r="Y23" s="152"/>
      <c r="Z23" s="152"/>
    </row>
    <row r="24" spans="1:26" ht="24" customHeight="1">
      <c r="A24" s="447" t="s">
        <v>227</v>
      </c>
      <c r="B24" s="212" t="s">
        <v>371</v>
      </c>
      <c r="C24" s="212" t="s">
        <v>372</v>
      </c>
      <c r="D24" s="216" t="s">
        <v>396</v>
      </c>
      <c r="E24" s="213" t="s">
        <v>373</v>
      </c>
      <c r="F24" s="212" t="s">
        <v>374</v>
      </c>
      <c r="G24" s="213" t="s">
        <v>387</v>
      </c>
      <c r="H24" s="218" t="s">
        <v>399</v>
      </c>
      <c r="I24" s="213" t="s">
        <v>392</v>
      </c>
      <c r="J24" s="215" t="s">
        <v>381</v>
      </c>
      <c r="K24" s="213" t="s">
        <v>387</v>
      </c>
      <c r="L24" s="210" t="s">
        <v>400</v>
      </c>
      <c r="M24" s="180" t="s">
        <v>375</v>
      </c>
      <c r="N24" s="181"/>
      <c r="O24" s="154"/>
      <c r="P24" s="154"/>
      <c r="Q24" s="154"/>
      <c r="R24" s="154"/>
      <c r="S24" s="154"/>
      <c r="T24" s="154"/>
      <c r="U24" s="154"/>
      <c r="V24" s="154"/>
      <c r="W24" s="152"/>
      <c r="X24" s="152"/>
      <c r="Y24" s="152"/>
      <c r="Z24" s="152"/>
    </row>
    <row r="25" spans="1:26" ht="24" customHeight="1">
      <c r="A25" s="447"/>
      <c r="B25" s="184" t="s">
        <v>376</v>
      </c>
      <c r="C25" s="184" t="s">
        <v>377</v>
      </c>
      <c r="D25" s="184" t="s">
        <v>397</v>
      </c>
      <c r="E25" s="184" t="s">
        <v>404</v>
      </c>
      <c r="F25" s="184" t="s">
        <v>379</v>
      </c>
      <c r="G25" s="184" t="s">
        <v>388</v>
      </c>
      <c r="H25" s="184" t="s">
        <v>401</v>
      </c>
      <c r="I25" s="184" t="s">
        <v>402</v>
      </c>
      <c r="J25" s="184" t="s">
        <v>382</v>
      </c>
      <c r="K25" s="184" t="s">
        <v>406</v>
      </c>
      <c r="L25" s="186" t="s">
        <v>385</v>
      </c>
      <c r="M25" s="182" t="s">
        <v>391</v>
      </c>
      <c r="N25" s="154"/>
      <c r="O25" s="154"/>
      <c r="P25" s="154"/>
      <c r="Q25" s="154"/>
      <c r="R25" s="154"/>
      <c r="S25" s="154"/>
      <c r="T25" s="154"/>
      <c r="U25" s="154"/>
      <c r="V25" s="154"/>
      <c r="W25" s="152"/>
      <c r="X25" s="152"/>
      <c r="Y25" s="152"/>
      <c r="Z25" s="152"/>
    </row>
    <row r="26" spans="1:26" ht="24" customHeight="1">
      <c r="A26" s="156"/>
      <c r="B26" s="157"/>
      <c r="C26" s="157"/>
      <c r="D26" s="152"/>
      <c r="E26" s="157"/>
      <c r="F26" s="157"/>
      <c r="G26" s="157"/>
      <c r="H26" s="157"/>
      <c r="I26" s="157"/>
      <c r="J26" s="157"/>
      <c r="K26" s="157"/>
      <c r="L26" s="157"/>
      <c r="M26" s="157"/>
      <c r="N26" s="157"/>
      <c r="O26" s="154"/>
      <c r="P26" s="154"/>
      <c r="Q26" s="154"/>
      <c r="R26" s="154"/>
      <c r="S26" s="154"/>
      <c r="T26" s="154"/>
      <c r="U26" s="154"/>
      <c r="V26" s="154"/>
      <c r="W26" s="154"/>
      <c r="X26" s="152"/>
      <c r="Y26" s="152"/>
      <c r="Z26" s="152"/>
    </row>
    <row r="27" spans="1:26" ht="24" customHeight="1">
      <c r="A27" s="156"/>
      <c r="B27" s="157"/>
      <c r="C27" s="157"/>
      <c r="D27" s="152"/>
      <c r="E27" s="157"/>
      <c r="F27" s="157"/>
      <c r="G27" s="157"/>
      <c r="H27" s="157"/>
      <c r="I27" s="157"/>
      <c r="J27" s="158"/>
      <c r="L27" s="157"/>
      <c r="M27" s="157"/>
      <c r="N27" s="157"/>
      <c r="O27" s="154"/>
      <c r="P27" s="154"/>
      <c r="Q27" s="154"/>
      <c r="R27" s="154"/>
      <c r="S27" s="154"/>
      <c r="T27" s="154"/>
      <c r="U27" s="154"/>
      <c r="V27" s="154"/>
      <c r="W27" s="154"/>
      <c r="X27" s="152"/>
      <c r="Y27" s="152"/>
      <c r="Z27" s="152"/>
    </row>
    <row r="28" spans="1:26" ht="24" customHeight="1">
      <c r="A28" s="156"/>
      <c r="B28" s="157"/>
      <c r="C28" s="157"/>
      <c r="D28" s="152"/>
      <c r="E28" s="157"/>
      <c r="F28" s="157"/>
      <c r="G28" s="157"/>
      <c r="H28" s="157"/>
      <c r="I28" s="157"/>
      <c r="J28" s="157"/>
      <c r="K28" s="157"/>
      <c r="L28" s="157"/>
      <c r="M28" s="157"/>
      <c r="N28" s="157"/>
      <c r="O28" s="154"/>
      <c r="P28" s="154"/>
      <c r="Q28" s="154"/>
      <c r="R28" s="154"/>
      <c r="S28" s="154"/>
      <c r="T28" s="154"/>
      <c r="U28" s="154"/>
      <c r="V28" s="154"/>
      <c r="W28" s="154"/>
      <c r="X28" s="152"/>
      <c r="Y28" s="152"/>
      <c r="Z28" s="152"/>
    </row>
    <row r="29" spans="1:26" ht="24" customHeight="1">
      <c r="A29" s="156"/>
      <c r="B29" s="157"/>
      <c r="C29" s="157"/>
      <c r="D29" s="157"/>
      <c r="E29" s="157"/>
      <c r="F29" s="157"/>
      <c r="G29" s="157"/>
      <c r="H29" s="157"/>
      <c r="I29" s="157"/>
      <c r="J29" s="157"/>
      <c r="K29" s="157"/>
      <c r="L29" s="157"/>
      <c r="M29" s="157"/>
      <c r="N29" s="157"/>
      <c r="O29" s="154"/>
      <c r="P29" s="154"/>
      <c r="Q29" s="154"/>
      <c r="R29" s="154"/>
      <c r="S29" s="154"/>
      <c r="T29" s="154"/>
      <c r="U29" s="154"/>
      <c r="V29" s="154"/>
      <c r="W29" s="154"/>
      <c r="X29" s="152"/>
      <c r="Y29" s="152"/>
      <c r="Z29" s="152"/>
    </row>
    <row r="30" spans="1:26" ht="24" customHeight="1">
      <c r="A30" s="156"/>
      <c r="B30" s="157"/>
      <c r="C30" s="157"/>
      <c r="D30" s="157"/>
      <c r="E30" s="157"/>
      <c r="F30" s="157"/>
      <c r="G30" s="157"/>
      <c r="H30" s="157"/>
      <c r="I30" s="157"/>
      <c r="J30" s="157"/>
      <c r="K30" s="157"/>
      <c r="L30" s="157"/>
      <c r="M30" s="157"/>
      <c r="N30" s="157"/>
      <c r="O30" s="154"/>
      <c r="P30" s="154"/>
      <c r="Q30" s="154"/>
      <c r="R30" s="154"/>
      <c r="S30" s="154"/>
      <c r="T30" s="154"/>
      <c r="U30" s="154"/>
      <c r="V30" s="154"/>
      <c r="W30" s="154"/>
      <c r="X30" s="152"/>
      <c r="Y30" s="152"/>
      <c r="Z30" s="152"/>
    </row>
    <row r="31" spans="1:26" ht="24" customHeight="1">
      <c r="A31" s="156"/>
      <c r="B31" s="157"/>
      <c r="C31" s="157"/>
      <c r="D31" s="157"/>
      <c r="E31" s="157"/>
      <c r="F31" s="157"/>
      <c r="G31" s="157"/>
      <c r="H31" s="157"/>
      <c r="I31" s="157"/>
      <c r="J31" s="157"/>
      <c r="K31" s="157"/>
      <c r="L31" s="157"/>
      <c r="M31" s="157"/>
      <c r="N31" s="157"/>
      <c r="O31" s="154"/>
      <c r="P31" s="154"/>
      <c r="Q31" s="154"/>
      <c r="R31" s="154"/>
      <c r="S31" s="154"/>
      <c r="T31" s="154"/>
      <c r="U31" s="154"/>
      <c r="V31" s="154"/>
      <c r="W31" s="154"/>
      <c r="X31" s="152"/>
      <c r="Y31" s="152"/>
      <c r="Z31" s="152"/>
    </row>
    <row r="32" spans="1:26" ht="24" customHeight="1">
      <c r="A32" s="151"/>
      <c r="B32" s="152"/>
      <c r="C32" s="152"/>
      <c r="D32" s="152"/>
      <c r="E32" s="152"/>
      <c r="F32" s="152"/>
      <c r="G32" s="152"/>
      <c r="H32" s="152"/>
      <c r="I32" s="152"/>
      <c r="J32" s="152"/>
      <c r="K32" s="152"/>
      <c r="L32" s="152"/>
      <c r="M32" s="152"/>
      <c r="N32" s="152"/>
      <c r="O32" s="152"/>
      <c r="P32" s="152"/>
      <c r="Q32" s="152"/>
      <c r="R32" s="152"/>
      <c r="S32" s="152"/>
      <c r="T32" s="152"/>
      <c r="U32" s="152"/>
      <c r="V32" s="152"/>
      <c r="W32" s="152"/>
      <c r="X32" s="152"/>
      <c r="Y32" s="152"/>
      <c r="Z32" s="152"/>
    </row>
    <row r="33" spans="1:26" ht="24" customHeight="1">
      <c r="A33" s="151"/>
      <c r="B33" s="152"/>
      <c r="C33" s="152"/>
      <c r="D33" s="152"/>
      <c r="E33" s="152"/>
      <c r="F33" s="152"/>
      <c r="G33" s="152"/>
      <c r="H33" s="152"/>
      <c r="I33" s="152"/>
      <c r="J33" s="152"/>
      <c r="K33" s="152"/>
      <c r="L33" s="152"/>
      <c r="M33" s="152"/>
      <c r="N33" s="152"/>
      <c r="O33" s="152"/>
      <c r="P33" s="152"/>
      <c r="Q33" s="152"/>
      <c r="R33" s="152"/>
      <c r="S33" s="152"/>
      <c r="T33" s="152"/>
      <c r="U33" s="152"/>
      <c r="V33" s="152"/>
      <c r="W33" s="152"/>
      <c r="X33" s="152"/>
      <c r="Y33" s="152"/>
      <c r="Z33" s="152"/>
    </row>
    <row r="34" spans="1:26" ht="24" customHeight="1">
      <c r="A34" s="151"/>
      <c r="B34" s="152"/>
      <c r="C34" s="152"/>
      <c r="D34" s="152"/>
      <c r="E34" s="152"/>
      <c r="F34" s="152"/>
      <c r="G34" s="152"/>
      <c r="H34" s="152"/>
      <c r="I34" s="152"/>
      <c r="J34" s="152"/>
      <c r="K34" s="152"/>
      <c r="L34" s="152"/>
      <c r="M34" s="152"/>
      <c r="N34" s="152"/>
      <c r="O34" s="152"/>
      <c r="P34" s="152"/>
      <c r="Q34" s="152"/>
      <c r="R34" s="152"/>
      <c r="S34" s="152"/>
      <c r="T34" s="152"/>
      <c r="U34" s="152"/>
      <c r="V34" s="152"/>
      <c r="W34" s="152"/>
      <c r="X34" s="152"/>
      <c r="Y34" s="152"/>
      <c r="Z34" s="152"/>
    </row>
    <row r="35" spans="1:26" ht="24" customHeight="1">
      <c r="A35" s="151"/>
      <c r="B35" s="152"/>
      <c r="C35" s="152"/>
      <c r="D35" s="152"/>
      <c r="E35" s="152"/>
      <c r="F35" s="152"/>
      <c r="G35" s="152"/>
      <c r="H35" s="152"/>
      <c r="I35" s="152"/>
      <c r="J35" s="152"/>
      <c r="K35" s="152"/>
      <c r="L35" s="152"/>
      <c r="M35" s="152"/>
      <c r="N35" s="152"/>
      <c r="O35" s="152"/>
      <c r="P35" s="152"/>
      <c r="Q35" s="152"/>
      <c r="R35" s="152"/>
      <c r="S35" s="152"/>
      <c r="T35" s="152"/>
      <c r="U35" s="152"/>
      <c r="V35" s="152"/>
      <c r="W35" s="152"/>
      <c r="X35" s="152"/>
      <c r="Y35" s="152"/>
      <c r="Z35" s="152"/>
    </row>
    <row r="36" spans="1:26" ht="24" customHeight="1">
      <c r="A36" s="151"/>
      <c r="B36" s="152"/>
      <c r="C36" s="152"/>
      <c r="D36" s="152"/>
      <c r="E36" s="152"/>
      <c r="F36" s="152"/>
      <c r="G36" s="152"/>
      <c r="H36" s="152"/>
      <c r="I36" s="152"/>
      <c r="J36" s="152"/>
      <c r="K36" s="152"/>
      <c r="L36" s="152"/>
      <c r="M36" s="152"/>
      <c r="N36" s="152"/>
      <c r="O36" s="152"/>
      <c r="P36" s="152"/>
      <c r="Q36" s="152"/>
      <c r="R36" s="152"/>
      <c r="S36" s="152"/>
      <c r="T36" s="152"/>
      <c r="U36" s="152"/>
      <c r="V36" s="152"/>
      <c r="W36" s="152"/>
      <c r="X36" s="152"/>
      <c r="Y36" s="152"/>
      <c r="Z36" s="152"/>
    </row>
    <row r="37" spans="1:26" ht="24" customHeight="1">
      <c r="A37" s="151"/>
      <c r="B37" s="152"/>
      <c r="C37" s="152"/>
      <c r="D37" s="152"/>
      <c r="E37" s="152"/>
      <c r="F37" s="152"/>
      <c r="G37" s="152"/>
      <c r="H37" s="152"/>
      <c r="I37" s="152"/>
      <c r="J37" s="152"/>
      <c r="K37" s="152"/>
      <c r="L37" s="152"/>
      <c r="M37" s="152"/>
      <c r="N37" s="152"/>
      <c r="O37" s="152"/>
      <c r="P37" s="152"/>
      <c r="Q37" s="152"/>
      <c r="R37" s="152"/>
      <c r="S37" s="152"/>
      <c r="T37" s="152"/>
      <c r="U37" s="152"/>
      <c r="V37" s="152"/>
      <c r="W37" s="152"/>
      <c r="X37" s="152"/>
      <c r="Y37" s="152"/>
      <c r="Z37" s="152"/>
    </row>
    <row r="38" spans="1:26" ht="24" customHeight="1">
      <c r="A38" s="151"/>
      <c r="B38" s="152"/>
      <c r="C38" s="152"/>
      <c r="D38" s="152"/>
      <c r="E38" s="152"/>
      <c r="F38" s="152"/>
      <c r="G38" s="152"/>
      <c r="H38" s="152"/>
      <c r="I38" s="152"/>
      <c r="J38" s="152"/>
      <c r="K38" s="152"/>
      <c r="L38" s="152"/>
      <c r="M38" s="152"/>
      <c r="N38" s="152"/>
      <c r="O38" s="152"/>
      <c r="P38" s="152"/>
      <c r="Q38" s="152"/>
      <c r="R38" s="152"/>
      <c r="S38" s="152"/>
      <c r="T38" s="152"/>
      <c r="U38" s="152"/>
      <c r="V38" s="152"/>
      <c r="W38" s="152"/>
      <c r="X38" s="152"/>
      <c r="Y38" s="152"/>
      <c r="Z38" s="152"/>
    </row>
    <row r="39" spans="1:26" ht="24" customHeight="1">
      <c r="A39" s="151"/>
      <c r="B39" s="152"/>
      <c r="C39" s="152"/>
      <c r="D39" s="152"/>
      <c r="E39" s="152"/>
      <c r="F39" s="152"/>
      <c r="G39" s="152"/>
      <c r="H39" s="152"/>
      <c r="I39" s="152"/>
      <c r="J39" s="152"/>
      <c r="K39" s="152"/>
      <c r="L39" s="152"/>
      <c r="M39" s="152"/>
      <c r="N39" s="152"/>
      <c r="O39" s="152"/>
      <c r="P39" s="152"/>
      <c r="Q39" s="152"/>
      <c r="R39" s="152"/>
      <c r="S39" s="152"/>
      <c r="T39" s="152"/>
      <c r="U39" s="152"/>
      <c r="V39" s="152"/>
      <c r="W39" s="152"/>
      <c r="X39" s="152"/>
      <c r="Y39" s="152"/>
      <c r="Z39" s="152"/>
    </row>
    <row r="40" spans="1:26" ht="24" customHeight="1">
      <c r="A40" s="151"/>
      <c r="B40" s="152"/>
      <c r="C40" s="152"/>
      <c r="D40" s="152"/>
      <c r="E40" s="152"/>
      <c r="F40" s="152"/>
      <c r="G40" s="152"/>
      <c r="H40" s="152"/>
      <c r="I40" s="152"/>
      <c r="J40" s="152"/>
      <c r="K40" s="152"/>
      <c r="L40" s="152"/>
      <c r="M40" s="152"/>
      <c r="N40" s="152"/>
      <c r="O40" s="152"/>
      <c r="P40" s="152"/>
      <c r="Q40" s="152"/>
      <c r="R40" s="152"/>
      <c r="S40" s="152"/>
      <c r="T40" s="152"/>
      <c r="U40" s="152"/>
      <c r="V40" s="152"/>
      <c r="W40" s="152"/>
      <c r="X40" s="152"/>
      <c r="Y40" s="152"/>
      <c r="Z40" s="152"/>
    </row>
    <row r="41" spans="1:26" ht="24" customHeight="1">
      <c r="A41" s="151"/>
      <c r="B41" s="152"/>
      <c r="C41" s="152"/>
      <c r="D41" s="152"/>
      <c r="E41" s="152"/>
      <c r="F41" s="152"/>
      <c r="G41" s="152"/>
      <c r="H41" s="152"/>
      <c r="I41" s="152"/>
      <c r="J41" s="152"/>
      <c r="K41" s="152"/>
      <c r="L41" s="152"/>
      <c r="M41" s="152"/>
      <c r="N41" s="152"/>
      <c r="O41" s="152"/>
      <c r="P41" s="152"/>
      <c r="Q41" s="152"/>
      <c r="R41" s="152"/>
      <c r="S41" s="152"/>
      <c r="T41" s="152"/>
      <c r="U41" s="152"/>
      <c r="V41" s="152"/>
      <c r="W41" s="152"/>
      <c r="X41" s="152"/>
      <c r="Y41" s="152"/>
      <c r="Z41" s="152"/>
    </row>
    <row r="42" spans="1:26" ht="24" customHeight="1">
      <c r="A42" s="151"/>
      <c r="B42" s="152"/>
      <c r="C42" s="152"/>
      <c r="D42" s="152"/>
      <c r="E42" s="152"/>
      <c r="F42" s="152"/>
      <c r="G42" s="152"/>
      <c r="H42" s="152"/>
      <c r="I42" s="152"/>
      <c r="J42" s="152"/>
      <c r="K42" s="152"/>
      <c r="L42" s="152"/>
      <c r="M42" s="152"/>
      <c r="N42" s="152"/>
      <c r="O42" s="152"/>
      <c r="P42" s="152"/>
      <c r="Q42" s="152"/>
      <c r="R42" s="152"/>
      <c r="S42" s="152"/>
      <c r="T42" s="152"/>
      <c r="U42" s="152"/>
      <c r="V42" s="152"/>
      <c r="W42" s="152"/>
      <c r="X42" s="152"/>
      <c r="Y42" s="152"/>
      <c r="Z42" s="152"/>
    </row>
    <row r="43" spans="1:26" ht="24" customHeight="1">
      <c r="A43" s="151"/>
      <c r="B43" s="152"/>
      <c r="C43" s="152"/>
      <c r="D43" s="152"/>
      <c r="E43" s="152"/>
      <c r="F43" s="152"/>
      <c r="G43" s="152"/>
      <c r="H43" s="152"/>
      <c r="I43" s="152"/>
      <c r="J43" s="152"/>
      <c r="K43" s="152"/>
      <c r="L43" s="152"/>
      <c r="M43" s="152"/>
      <c r="N43" s="152"/>
      <c r="O43" s="152"/>
      <c r="P43" s="152"/>
      <c r="Q43" s="152"/>
      <c r="R43" s="152"/>
      <c r="S43" s="152"/>
      <c r="T43" s="152"/>
      <c r="U43" s="152"/>
      <c r="V43" s="152"/>
      <c r="W43" s="152"/>
      <c r="X43" s="152"/>
      <c r="Y43" s="152"/>
      <c r="Z43" s="152"/>
    </row>
    <row r="44" spans="1:26" ht="24" customHeight="1">
      <c r="A44" s="151"/>
      <c r="B44" s="152"/>
      <c r="C44" s="152"/>
      <c r="D44" s="152"/>
      <c r="E44" s="152"/>
      <c r="F44" s="152"/>
      <c r="G44" s="152"/>
      <c r="H44" s="152"/>
      <c r="I44" s="152"/>
      <c r="J44" s="152"/>
      <c r="K44" s="152"/>
      <c r="L44" s="152"/>
      <c r="M44" s="152"/>
      <c r="N44" s="152"/>
      <c r="O44" s="152"/>
      <c r="P44" s="152"/>
      <c r="Q44" s="152"/>
      <c r="R44" s="152"/>
      <c r="S44" s="152"/>
      <c r="T44" s="152"/>
      <c r="U44" s="152"/>
      <c r="V44" s="152"/>
      <c r="W44" s="152"/>
      <c r="X44" s="152"/>
      <c r="Y44" s="152"/>
      <c r="Z44" s="152"/>
    </row>
    <row r="45" spans="1:26" ht="24" customHeight="1">
      <c r="A45" s="151"/>
      <c r="B45" s="152"/>
      <c r="C45" s="152"/>
      <c r="D45" s="152"/>
      <c r="E45" s="152"/>
      <c r="F45" s="152"/>
      <c r="G45" s="152"/>
      <c r="H45" s="152"/>
      <c r="I45" s="152"/>
      <c r="J45" s="152"/>
      <c r="K45" s="152"/>
      <c r="L45" s="152"/>
      <c r="M45" s="152"/>
      <c r="N45" s="152"/>
      <c r="O45" s="152"/>
      <c r="P45" s="152"/>
      <c r="Q45" s="152"/>
      <c r="R45" s="152"/>
      <c r="S45" s="152"/>
      <c r="T45" s="152"/>
      <c r="U45" s="152"/>
      <c r="V45" s="152"/>
      <c r="W45" s="152"/>
      <c r="X45" s="152"/>
      <c r="Y45" s="152"/>
      <c r="Z45" s="152"/>
    </row>
    <row r="46" spans="1:26" ht="24" customHeight="1">
      <c r="A46" s="151"/>
      <c r="B46" s="152"/>
      <c r="C46" s="152"/>
      <c r="D46" s="152"/>
      <c r="E46" s="152"/>
      <c r="F46" s="152"/>
      <c r="G46" s="152"/>
      <c r="H46" s="152"/>
      <c r="I46" s="152"/>
      <c r="J46" s="152"/>
      <c r="K46" s="152"/>
      <c r="L46" s="152"/>
      <c r="M46" s="152"/>
      <c r="N46" s="152"/>
      <c r="O46" s="152"/>
      <c r="P46" s="152"/>
      <c r="Q46" s="152"/>
      <c r="R46" s="152"/>
      <c r="S46" s="152"/>
      <c r="T46" s="152"/>
      <c r="U46" s="152"/>
      <c r="V46" s="152"/>
      <c r="W46" s="152"/>
      <c r="X46" s="152"/>
      <c r="Y46" s="152"/>
      <c r="Z46" s="152"/>
    </row>
    <row r="47" spans="1:26" ht="24" customHeight="1">
      <c r="A47" s="151"/>
      <c r="B47" s="152"/>
      <c r="C47" s="152"/>
      <c r="D47" s="152"/>
      <c r="E47" s="152"/>
      <c r="F47" s="152"/>
      <c r="G47" s="152"/>
      <c r="H47" s="152"/>
      <c r="I47" s="152"/>
      <c r="J47" s="152"/>
      <c r="K47" s="152"/>
      <c r="L47" s="152"/>
      <c r="M47" s="152"/>
      <c r="N47" s="152"/>
      <c r="O47" s="152"/>
      <c r="P47" s="152"/>
      <c r="Q47" s="152"/>
      <c r="R47" s="152"/>
      <c r="S47" s="152"/>
      <c r="T47" s="152"/>
      <c r="U47" s="152"/>
      <c r="V47" s="152"/>
      <c r="W47" s="152"/>
      <c r="X47" s="152"/>
      <c r="Y47" s="152"/>
      <c r="Z47" s="152"/>
    </row>
    <row r="48" spans="1:26" ht="24" customHeight="1">
      <c r="A48" s="151"/>
      <c r="B48" s="152"/>
      <c r="C48" s="152"/>
      <c r="D48" s="152"/>
      <c r="E48" s="152"/>
      <c r="F48" s="152"/>
      <c r="G48" s="152"/>
      <c r="H48" s="152"/>
      <c r="I48" s="152"/>
      <c r="J48" s="152"/>
      <c r="K48" s="152"/>
      <c r="L48" s="152"/>
      <c r="M48" s="152"/>
      <c r="N48" s="152"/>
      <c r="O48" s="152"/>
      <c r="P48" s="152"/>
      <c r="Q48" s="152"/>
      <c r="R48" s="152"/>
      <c r="S48" s="152"/>
      <c r="T48" s="152"/>
      <c r="U48" s="152"/>
      <c r="V48" s="152"/>
      <c r="W48" s="152"/>
      <c r="X48" s="152"/>
      <c r="Y48" s="152"/>
      <c r="Z48" s="152"/>
    </row>
    <row r="49" spans="1:26" ht="24" customHeight="1">
      <c r="A49" s="151"/>
      <c r="B49" s="152"/>
      <c r="C49" s="152"/>
      <c r="D49" s="152"/>
      <c r="E49" s="152"/>
      <c r="F49" s="152"/>
      <c r="G49" s="152"/>
      <c r="H49" s="152"/>
      <c r="I49" s="152"/>
      <c r="J49" s="152"/>
      <c r="K49" s="152"/>
      <c r="L49" s="152"/>
      <c r="M49" s="152"/>
      <c r="N49" s="152"/>
      <c r="O49" s="152"/>
      <c r="P49" s="152"/>
      <c r="Q49" s="152"/>
      <c r="R49" s="152"/>
      <c r="S49" s="152"/>
      <c r="T49" s="152"/>
      <c r="U49" s="152"/>
      <c r="V49" s="152"/>
      <c r="W49" s="152"/>
      <c r="X49" s="152"/>
      <c r="Y49" s="152"/>
      <c r="Z49" s="152"/>
    </row>
    <row r="50" spans="1:26" ht="24" customHeight="1">
      <c r="A50" s="151"/>
      <c r="B50" s="152"/>
      <c r="C50" s="152"/>
      <c r="D50" s="152"/>
      <c r="E50" s="152"/>
      <c r="F50" s="152"/>
      <c r="G50" s="152"/>
      <c r="H50" s="152"/>
      <c r="I50" s="152"/>
      <c r="J50" s="152"/>
      <c r="K50" s="152"/>
      <c r="L50" s="152"/>
      <c r="M50" s="152"/>
      <c r="N50" s="152"/>
      <c r="O50" s="152"/>
      <c r="P50" s="152"/>
      <c r="Q50" s="152"/>
      <c r="R50" s="152"/>
      <c r="S50" s="152"/>
      <c r="T50" s="152"/>
      <c r="U50" s="152"/>
      <c r="V50" s="152"/>
      <c r="W50" s="152"/>
      <c r="X50" s="152"/>
      <c r="Y50" s="152"/>
      <c r="Z50" s="152"/>
    </row>
    <row r="51" spans="1:26" ht="24" customHeight="1">
      <c r="A51" s="151"/>
      <c r="B51" s="152"/>
      <c r="C51" s="152"/>
      <c r="D51" s="152"/>
      <c r="E51" s="152"/>
      <c r="F51" s="152"/>
      <c r="G51" s="152"/>
      <c r="H51" s="152"/>
      <c r="I51" s="152"/>
      <c r="J51" s="152"/>
      <c r="K51" s="152"/>
      <c r="L51" s="152"/>
      <c r="M51" s="152"/>
      <c r="N51" s="152"/>
      <c r="O51" s="152"/>
      <c r="P51" s="152"/>
      <c r="Q51" s="152"/>
      <c r="R51" s="152"/>
      <c r="S51" s="152"/>
      <c r="T51" s="152"/>
      <c r="U51" s="152"/>
      <c r="V51" s="152"/>
      <c r="W51" s="152"/>
      <c r="X51" s="152"/>
      <c r="Y51" s="152"/>
      <c r="Z51" s="152"/>
    </row>
    <row r="52" spans="1:26" ht="24" customHeight="1">
      <c r="A52" s="151"/>
      <c r="B52" s="152"/>
      <c r="C52" s="152"/>
      <c r="D52" s="152"/>
      <c r="E52" s="152"/>
      <c r="F52" s="152"/>
      <c r="G52" s="152"/>
      <c r="H52" s="152"/>
      <c r="I52" s="152"/>
      <c r="J52" s="152"/>
      <c r="K52" s="152"/>
      <c r="L52" s="152"/>
      <c r="M52" s="152"/>
      <c r="N52" s="152"/>
      <c r="O52" s="152"/>
      <c r="P52" s="152"/>
      <c r="Q52" s="152"/>
      <c r="R52" s="152"/>
      <c r="S52" s="152"/>
      <c r="T52" s="152"/>
      <c r="U52" s="152"/>
      <c r="V52" s="152"/>
      <c r="W52" s="152"/>
      <c r="X52" s="152"/>
      <c r="Y52" s="152"/>
      <c r="Z52" s="152"/>
    </row>
    <row r="53" spans="1:26" ht="24" customHeight="1">
      <c r="A53" s="151"/>
      <c r="B53" s="152"/>
      <c r="C53" s="152"/>
      <c r="D53" s="152"/>
      <c r="E53" s="152"/>
      <c r="F53" s="152"/>
      <c r="G53" s="152"/>
      <c r="H53" s="152"/>
      <c r="I53" s="152"/>
      <c r="J53" s="152"/>
      <c r="K53" s="152"/>
      <c r="L53" s="152"/>
      <c r="M53" s="152"/>
      <c r="N53" s="152"/>
      <c r="O53" s="152"/>
      <c r="P53" s="152"/>
      <c r="Q53" s="152"/>
      <c r="R53" s="152"/>
      <c r="S53" s="152"/>
      <c r="T53" s="152"/>
      <c r="U53" s="152"/>
      <c r="V53" s="152"/>
      <c r="W53" s="152"/>
      <c r="X53" s="152"/>
      <c r="Y53" s="152"/>
      <c r="Z53" s="152"/>
    </row>
    <row r="54" spans="1:26" ht="24" customHeight="1">
      <c r="A54" s="151"/>
      <c r="B54" s="152"/>
      <c r="C54" s="152"/>
      <c r="D54" s="152"/>
      <c r="E54" s="152"/>
      <c r="F54" s="152"/>
      <c r="G54" s="152"/>
      <c r="H54" s="152"/>
      <c r="I54" s="152"/>
      <c r="J54" s="152"/>
      <c r="K54" s="152"/>
      <c r="L54" s="152"/>
      <c r="M54" s="152"/>
      <c r="N54" s="152"/>
      <c r="O54" s="152"/>
      <c r="P54" s="152"/>
      <c r="Q54" s="152"/>
      <c r="R54" s="152"/>
      <c r="S54" s="152"/>
      <c r="T54" s="152"/>
      <c r="U54" s="152"/>
      <c r="V54" s="152"/>
      <c r="W54" s="152"/>
      <c r="X54" s="152"/>
      <c r="Y54" s="152"/>
      <c r="Z54" s="152"/>
    </row>
    <row r="55" spans="1:26" ht="24" customHeight="1">
      <c r="A55" s="151"/>
      <c r="B55" s="152"/>
      <c r="C55" s="152"/>
      <c r="D55" s="152"/>
      <c r="E55" s="152"/>
      <c r="F55" s="152"/>
      <c r="G55" s="152"/>
      <c r="H55" s="152"/>
      <c r="I55" s="152"/>
      <c r="J55" s="152"/>
      <c r="K55" s="152"/>
      <c r="L55" s="152"/>
      <c r="M55" s="152"/>
      <c r="N55" s="152"/>
      <c r="O55" s="152"/>
      <c r="P55" s="152"/>
      <c r="Q55" s="152"/>
      <c r="R55" s="152"/>
      <c r="S55" s="152"/>
      <c r="T55" s="152"/>
      <c r="U55" s="152"/>
      <c r="V55" s="152"/>
      <c r="W55" s="152"/>
      <c r="X55" s="152"/>
      <c r="Y55" s="152"/>
      <c r="Z55" s="152"/>
    </row>
    <row r="56" spans="1:26" ht="24" customHeight="1">
      <c r="A56" s="151"/>
      <c r="B56" s="152"/>
      <c r="C56" s="152"/>
      <c r="D56" s="152"/>
      <c r="E56" s="152"/>
      <c r="F56" s="152"/>
      <c r="G56" s="152"/>
      <c r="H56" s="152"/>
      <c r="I56" s="152"/>
      <c r="J56" s="152"/>
      <c r="K56" s="152"/>
      <c r="L56" s="152"/>
      <c r="M56" s="152"/>
      <c r="N56" s="152"/>
      <c r="O56" s="152"/>
      <c r="P56" s="152"/>
      <c r="Q56" s="152"/>
      <c r="R56" s="152"/>
      <c r="S56" s="152"/>
      <c r="T56" s="152"/>
      <c r="U56" s="152"/>
      <c r="V56" s="152"/>
      <c r="W56" s="152"/>
      <c r="X56" s="152"/>
      <c r="Y56" s="152"/>
      <c r="Z56" s="152"/>
    </row>
    <row r="57" spans="1:26" ht="24" customHeight="1">
      <c r="A57" s="151"/>
      <c r="B57" s="152"/>
      <c r="C57" s="152"/>
      <c r="D57" s="152"/>
      <c r="E57" s="152"/>
      <c r="F57" s="152"/>
      <c r="G57" s="152"/>
      <c r="H57" s="152"/>
      <c r="I57" s="152"/>
      <c r="J57" s="152"/>
      <c r="K57" s="152"/>
      <c r="L57" s="152"/>
      <c r="M57" s="152"/>
      <c r="N57" s="152"/>
      <c r="O57" s="152"/>
      <c r="P57" s="152"/>
      <c r="Q57" s="152"/>
      <c r="R57" s="152"/>
      <c r="S57" s="152"/>
      <c r="T57" s="152"/>
      <c r="U57" s="152"/>
      <c r="V57" s="152"/>
      <c r="W57" s="152"/>
      <c r="X57" s="152"/>
      <c r="Y57" s="152"/>
      <c r="Z57" s="152"/>
    </row>
    <row r="58" spans="1:26" ht="24" customHeight="1">
      <c r="A58" s="151"/>
      <c r="B58" s="152"/>
      <c r="C58" s="152"/>
      <c r="D58" s="152"/>
      <c r="E58" s="152"/>
      <c r="F58" s="152"/>
      <c r="G58" s="152"/>
      <c r="H58" s="152"/>
      <c r="I58" s="152"/>
      <c r="J58" s="152"/>
      <c r="K58" s="152"/>
      <c r="L58" s="152"/>
      <c r="M58" s="152"/>
      <c r="N58" s="152"/>
      <c r="O58" s="152"/>
      <c r="P58" s="152"/>
      <c r="Q58" s="152"/>
      <c r="R58" s="152"/>
      <c r="S58" s="152"/>
      <c r="T58" s="152"/>
      <c r="U58" s="152"/>
      <c r="V58" s="152"/>
      <c r="W58" s="152"/>
      <c r="X58" s="152"/>
      <c r="Y58" s="152"/>
      <c r="Z58" s="152"/>
    </row>
    <row r="59" spans="1:26" ht="24" customHeight="1">
      <c r="A59" s="151"/>
      <c r="B59" s="152"/>
      <c r="C59" s="152"/>
      <c r="D59" s="152"/>
      <c r="E59" s="152"/>
      <c r="F59" s="152"/>
      <c r="G59" s="152"/>
      <c r="H59" s="152"/>
      <c r="I59" s="152"/>
      <c r="J59" s="152"/>
      <c r="K59" s="152"/>
      <c r="L59" s="152"/>
      <c r="M59" s="152"/>
      <c r="N59" s="152"/>
      <c r="O59" s="152"/>
      <c r="P59" s="152"/>
      <c r="Q59" s="152"/>
      <c r="R59" s="152"/>
      <c r="S59" s="152"/>
      <c r="T59" s="152"/>
      <c r="U59" s="152"/>
      <c r="V59" s="152"/>
      <c r="W59" s="152"/>
      <c r="X59" s="152"/>
      <c r="Y59" s="152"/>
      <c r="Z59" s="152"/>
    </row>
    <row r="60" spans="1:26" ht="24" customHeight="1">
      <c r="A60" s="151"/>
      <c r="B60" s="152"/>
      <c r="C60" s="152"/>
      <c r="D60" s="152"/>
      <c r="E60" s="152"/>
      <c r="F60" s="152"/>
      <c r="G60" s="152"/>
      <c r="H60" s="152"/>
      <c r="I60" s="152"/>
      <c r="J60" s="152"/>
      <c r="K60" s="152"/>
      <c r="L60" s="152"/>
      <c r="M60" s="152"/>
      <c r="N60" s="152"/>
      <c r="O60" s="152"/>
      <c r="P60" s="152"/>
      <c r="Q60" s="152"/>
      <c r="R60" s="152"/>
      <c r="S60" s="152"/>
      <c r="T60" s="152"/>
      <c r="U60" s="152"/>
      <c r="V60" s="152"/>
      <c r="W60" s="152"/>
      <c r="X60" s="152"/>
      <c r="Y60" s="152"/>
      <c r="Z60" s="152"/>
    </row>
    <row r="61" spans="1:26" ht="24" customHeight="1">
      <c r="A61" s="151"/>
      <c r="B61" s="152"/>
      <c r="C61" s="152"/>
      <c r="D61" s="152"/>
      <c r="E61" s="152"/>
      <c r="F61" s="152"/>
      <c r="G61" s="152"/>
      <c r="H61" s="152"/>
      <c r="I61" s="152"/>
      <c r="J61" s="152"/>
      <c r="K61" s="152"/>
      <c r="L61" s="152"/>
      <c r="M61" s="152"/>
      <c r="N61" s="152"/>
      <c r="O61" s="152"/>
      <c r="P61" s="152"/>
      <c r="Q61" s="152"/>
      <c r="R61" s="152"/>
      <c r="S61" s="152"/>
      <c r="T61" s="152"/>
      <c r="U61" s="152"/>
      <c r="V61" s="152"/>
      <c r="W61" s="152"/>
      <c r="X61" s="152"/>
      <c r="Y61" s="152"/>
      <c r="Z61" s="152"/>
    </row>
    <row r="62" spans="1:26" ht="24" customHeight="1">
      <c r="A62" s="151"/>
      <c r="B62" s="152"/>
      <c r="C62" s="152"/>
      <c r="D62" s="152"/>
      <c r="E62" s="152"/>
      <c r="F62" s="152"/>
      <c r="G62" s="152"/>
      <c r="H62" s="152"/>
      <c r="I62" s="152"/>
      <c r="J62" s="152"/>
      <c r="K62" s="152"/>
      <c r="L62" s="152"/>
      <c r="M62" s="152"/>
      <c r="N62" s="152"/>
      <c r="O62" s="152"/>
      <c r="P62" s="152"/>
      <c r="Q62" s="152"/>
      <c r="R62" s="152"/>
      <c r="S62" s="152"/>
      <c r="T62" s="152"/>
      <c r="U62" s="152"/>
      <c r="V62" s="152"/>
      <c r="W62" s="152"/>
      <c r="X62" s="152"/>
      <c r="Y62" s="152"/>
      <c r="Z62" s="152"/>
    </row>
    <row r="63" spans="1:26" ht="24" customHeight="1">
      <c r="A63" s="151"/>
      <c r="B63" s="152"/>
      <c r="C63" s="152"/>
      <c r="D63" s="152"/>
      <c r="E63" s="152"/>
      <c r="F63" s="152"/>
      <c r="G63" s="152"/>
      <c r="H63" s="152"/>
      <c r="I63" s="152"/>
      <c r="J63" s="152"/>
      <c r="K63" s="152"/>
      <c r="L63" s="152"/>
      <c r="M63" s="152"/>
      <c r="N63" s="152"/>
      <c r="O63" s="152"/>
      <c r="P63" s="152"/>
      <c r="Q63" s="152"/>
      <c r="R63" s="152"/>
      <c r="S63" s="152"/>
      <c r="T63" s="152"/>
      <c r="U63" s="152"/>
      <c r="V63" s="152"/>
      <c r="W63" s="152"/>
      <c r="X63" s="152"/>
      <c r="Y63" s="152"/>
      <c r="Z63" s="152"/>
    </row>
    <row r="64" spans="1:26" ht="24" customHeight="1">
      <c r="A64" s="151"/>
      <c r="B64" s="152"/>
      <c r="C64" s="152"/>
      <c r="D64" s="152"/>
      <c r="E64" s="152"/>
      <c r="F64" s="152"/>
      <c r="G64" s="152"/>
      <c r="H64" s="152"/>
      <c r="I64" s="152"/>
      <c r="J64" s="152"/>
      <c r="K64" s="152"/>
      <c r="L64" s="152"/>
      <c r="M64" s="152"/>
      <c r="N64" s="152"/>
      <c r="O64" s="152"/>
      <c r="P64" s="152"/>
      <c r="Q64" s="152"/>
      <c r="R64" s="152"/>
      <c r="S64" s="152"/>
      <c r="T64" s="152"/>
      <c r="U64" s="152"/>
      <c r="V64" s="152"/>
      <c r="W64" s="152"/>
      <c r="X64" s="152"/>
      <c r="Y64" s="152"/>
      <c r="Z64" s="152"/>
    </row>
    <row r="65" spans="1:26" ht="24" customHeight="1">
      <c r="A65" s="151"/>
      <c r="B65" s="152"/>
      <c r="C65" s="152"/>
      <c r="D65" s="152"/>
      <c r="E65" s="152"/>
      <c r="F65" s="152"/>
      <c r="G65" s="152"/>
      <c r="H65" s="152"/>
      <c r="I65" s="152"/>
      <c r="J65" s="152"/>
      <c r="K65" s="152"/>
      <c r="L65" s="152"/>
      <c r="M65" s="152"/>
      <c r="N65" s="152"/>
      <c r="O65" s="152"/>
      <c r="P65" s="152"/>
      <c r="Q65" s="152"/>
      <c r="R65" s="152"/>
      <c r="S65" s="152"/>
      <c r="T65" s="152"/>
      <c r="U65" s="152"/>
      <c r="V65" s="152"/>
      <c r="W65" s="152"/>
      <c r="X65" s="152"/>
      <c r="Y65" s="152"/>
      <c r="Z65" s="152"/>
    </row>
    <row r="66" spans="1:26" ht="24" customHeight="1">
      <c r="A66" s="151"/>
      <c r="B66" s="152"/>
      <c r="C66" s="152"/>
      <c r="D66" s="152"/>
      <c r="E66" s="152"/>
      <c r="F66" s="152"/>
      <c r="G66" s="152"/>
      <c r="H66" s="152"/>
      <c r="I66" s="152"/>
      <c r="J66" s="152"/>
      <c r="K66" s="152"/>
      <c r="L66" s="152"/>
      <c r="M66" s="152"/>
      <c r="N66" s="152"/>
      <c r="O66" s="152"/>
      <c r="P66" s="152"/>
      <c r="Q66" s="152"/>
      <c r="R66" s="152"/>
      <c r="S66" s="152"/>
      <c r="T66" s="152"/>
      <c r="U66" s="152"/>
      <c r="V66" s="152"/>
      <c r="W66" s="152"/>
      <c r="X66" s="152"/>
      <c r="Y66" s="152"/>
      <c r="Z66" s="152"/>
    </row>
    <row r="67" spans="1:26" ht="24" customHeight="1">
      <c r="A67" s="151"/>
      <c r="B67" s="152"/>
      <c r="C67" s="152"/>
      <c r="D67" s="152"/>
      <c r="E67" s="152"/>
      <c r="F67" s="152"/>
      <c r="G67" s="152"/>
      <c r="H67" s="152"/>
      <c r="I67" s="152"/>
      <c r="J67" s="152"/>
      <c r="K67" s="152"/>
      <c r="L67" s="152"/>
      <c r="M67" s="152"/>
      <c r="N67" s="152"/>
      <c r="O67" s="152"/>
      <c r="P67" s="152"/>
      <c r="Q67" s="152"/>
      <c r="R67" s="152"/>
      <c r="S67" s="152"/>
      <c r="T67" s="152"/>
      <c r="U67" s="152"/>
      <c r="V67" s="152"/>
      <c r="W67" s="152"/>
      <c r="X67" s="152"/>
      <c r="Y67" s="152"/>
      <c r="Z67" s="152"/>
    </row>
    <row r="68" spans="1:26" ht="24" customHeight="1">
      <c r="A68" s="151"/>
      <c r="B68" s="152"/>
      <c r="C68" s="152"/>
      <c r="D68" s="152"/>
      <c r="E68" s="152"/>
      <c r="F68" s="152"/>
      <c r="G68" s="152"/>
      <c r="H68" s="152"/>
      <c r="I68" s="152"/>
      <c r="J68" s="152"/>
      <c r="K68" s="152"/>
      <c r="L68" s="152"/>
      <c r="M68" s="152"/>
      <c r="N68" s="152"/>
      <c r="O68" s="152"/>
      <c r="P68" s="152"/>
      <c r="Q68" s="152"/>
      <c r="R68" s="152"/>
      <c r="S68" s="152"/>
      <c r="T68" s="152"/>
      <c r="U68" s="152"/>
      <c r="V68" s="152"/>
      <c r="W68" s="152"/>
      <c r="X68" s="152"/>
      <c r="Y68" s="152"/>
      <c r="Z68" s="152"/>
    </row>
    <row r="69" spans="1:26" ht="24" customHeight="1">
      <c r="A69" s="151"/>
      <c r="B69" s="152"/>
      <c r="C69" s="152"/>
      <c r="D69" s="152"/>
      <c r="E69" s="152"/>
      <c r="F69" s="152"/>
      <c r="G69" s="152"/>
      <c r="H69" s="152"/>
      <c r="I69" s="152"/>
      <c r="J69" s="152"/>
      <c r="K69" s="152"/>
      <c r="L69" s="152"/>
      <c r="M69" s="152"/>
      <c r="N69" s="152"/>
      <c r="O69" s="152"/>
      <c r="P69" s="152"/>
      <c r="Q69" s="152"/>
      <c r="R69" s="152"/>
      <c r="S69" s="152"/>
      <c r="T69" s="152"/>
      <c r="U69" s="152"/>
      <c r="V69" s="152"/>
      <c r="W69" s="152"/>
      <c r="X69" s="152"/>
      <c r="Y69" s="152"/>
      <c r="Z69" s="152"/>
    </row>
    <row r="70" spans="1:26" ht="24" customHeight="1">
      <c r="A70" s="151"/>
      <c r="B70" s="152"/>
      <c r="C70" s="152"/>
      <c r="D70" s="152"/>
      <c r="E70" s="152"/>
      <c r="F70" s="152"/>
      <c r="G70" s="152"/>
      <c r="H70" s="152"/>
      <c r="I70" s="152"/>
      <c r="J70" s="152"/>
      <c r="K70" s="152"/>
      <c r="L70" s="152"/>
      <c r="M70" s="152"/>
      <c r="N70" s="152"/>
      <c r="O70" s="152"/>
      <c r="P70" s="152"/>
      <c r="Q70" s="152"/>
      <c r="R70" s="152"/>
      <c r="S70" s="152"/>
      <c r="T70" s="152"/>
      <c r="U70" s="152"/>
      <c r="V70" s="152"/>
      <c r="W70" s="152"/>
      <c r="X70" s="152"/>
      <c r="Y70" s="152"/>
      <c r="Z70" s="152"/>
    </row>
    <row r="71" spans="1:26" ht="24" customHeight="1">
      <c r="A71" s="151"/>
      <c r="B71" s="152"/>
      <c r="C71" s="152"/>
      <c r="D71" s="152"/>
      <c r="E71" s="152"/>
      <c r="F71" s="152"/>
      <c r="G71" s="152"/>
      <c r="H71" s="152"/>
      <c r="I71" s="152"/>
      <c r="J71" s="152"/>
      <c r="K71" s="152"/>
      <c r="L71" s="152"/>
      <c r="M71" s="152"/>
      <c r="N71" s="152"/>
      <c r="O71" s="152"/>
      <c r="P71" s="152"/>
      <c r="Q71" s="152"/>
      <c r="R71" s="152"/>
      <c r="S71" s="152"/>
      <c r="T71" s="152"/>
      <c r="U71" s="152"/>
      <c r="V71" s="152"/>
      <c r="W71" s="152"/>
      <c r="X71" s="152"/>
      <c r="Y71" s="152"/>
      <c r="Z71" s="152"/>
    </row>
    <row r="72" spans="1:26" ht="24" customHeight="1">
      <c r="A72" s="151"/>
      <c r="B72" s="152"/>
      <c r="C72" s="152"/>
      <c r="D72" s="152"/>
      <c r="E72" s="152"/>
      <c r="F72" s="152"/>
      <c r="G72" s="152"/>
      <c r="H72" s="152"/>
      <c r="I72" s="152"/>
      <c r="J72" s="152"/>
      <c r="K72" s="152"/>
      <c r="L72" s="152"/>
      <c r="M72" s="152"/>
      <c r="N72" s="152"/>
      <c r="O72" s="152"/>
      <c r="P72" s="152"/>
      <c r="Q72" s="152"/>
      <c r="R72" s="152"/>
      <c r="S72" s="152"/>
      <c r="T72" s="152"/>
      <c r="U72" s="152"/>
      <c r="V72" s="152"/>
      <c r="W72" s="152"/>
      <c r="X72" s="152"/>
      <c r="Y72" s="152"/>
      <c r="Z72" s="152"/>
    </row>
    <row r="73" spans="1:26" ht="24" customHeight="1">
      <c r="A73" s="151"/>
      <c r="B73" s="152"/>
      <c r="C73" s="152"/>
      <c r="D73" s="152"/>
      <c r="E73" s="152"/>
      <c r="F73" s="152"/>
      <c r="G73" s="152"/>
      <c r="H73" s="152"/>
      <c r="I73" s="152"/>
      <c r="J73" s="152"/>
      <c r="K73" s="152"/>
      <c r="L73" s="152"/>
      <c r="M73" s="152"/>
      <c r="N73" s="152"/>
      <c r="O73" s="152"/>
      <c r="P73" s="152"/>
      <c r="Q73" s="152"/>
      <c r="R73" s="152"/>
      <c r="S73" s="152"/>
      <c r="T73" s="152"/>
      <c r="U73" s="152"/>
      <c r="V73" s="152"/>
      <c r="W73" s="152"/>
      <c r="X73" s="152"/>
      <c r="Y73" s="152"/>
      <c r="Z73" s="152"/>
    </row>
    <row r="74" spans="1:26" ht="24" customHeight="1">
      <c r="A74" s="151"/>
      <c r="B74" s="152"/>
      <c r="C74" s="152"/>
      <c r="D74" s="152"/>
      <c r="E74" s="152"/>
      <c r="F74" s="152"/>
      <c r="G74" s="152"/>
      <c r="H74" s="152"/>
      <c r="I74" s="152"/>
      <c r="J74" s="152"/>
      <c r="K74" s="152"/>
      <c r="L74" s="152"/>
      <c r="M74" s="152"/>
      <c r="N74" s="152"/>
      <c r="O74" s="152"/>
      <c r="P74" s="152"/>
      <c r="Q74" s="152"/>
      <c r="R74" s="152"/>
      <c r="S74" s="152"/>
      <c r="T74" s="152"/>
      <c r="U74" s="152"/>
      <c r="V74" s="152"/>
      <c r="W74" s="152"/>
      <c r="X74" s="152"/>
      <c r="Y74" s="152"/>
      <c r="Z74" s="152"/>
    </row>
    <row r="75" spans="1:26" ht="24" customHeight="1">
      <c r="A75" s="151"/>
      <c r="B75" s="152"/>
      <c r="C75" s="152"/>
      <c r="D75" s="152"/>
      <c r="E75" s="152"/>
      <c r="F75" s="152"/>
      <c r="G75" s="152"/>
      <c r="H75" s="152"/>
      <c r="I75" s="152"/>
      <c r="J75" s="152"/>
      <c r="K75" s="152"/>
      <c r="L75" s="152"/>
      <c r="M75" s="152"/>
      <c r="N75" s="152"/>
      <c r="O75" s="152"/>
      <c r="P75" s="152"/>
      <c r="Q75" s="152"/>
      <c r="R75" s="152"/>
      <c r="S75" s="152"/>
      <c r="T75" s="152"/>
      <c r="U75" s="152"/>
      <c r="V75" s="152"/>
      <c r="W75" s="152"/>
      <c r="X75" s="152"/>
      <c r="Y75" s="152"/>
      <c r="Z75" s="152"/>
    </row>
    <row r="76" spans="1:26" ht="24" customHeight="1">
      <c r="A76" s="151"/>
      <c r="B76" s="152"/>
      <c r="C76" s="152"/>
      <c r="D76" s="152"/>
      <c r="E76" s="152"/>
      <c r="F76" s="152"/>
      <c r="G76" s="152"/>
      <c r="H76" s="152"/>
      <c r="I76" s="152"/>
      <c r="J76" s="152"/>
      <c r="K76" s="152"/>
      <c r="L76" s="152"/>
      <c r="M76" s="152"/>
      <c r="N76" s="152"/>
      <c r="O76" s="152"/>
      <c r="P76" s="152"/>
      <c r="Q76" s="152"/>
      <c r="R76" s="152"/>
      <c r="S76" s="152"/>
      <c r="T76" s="152"/>
      <c r="U76" s="152"/>
      <c r="V76" s="152"/>
      <c r="W76" s="152"/>
      <c r="X76" s="152"/>
      <c r="Y76" s="152"/>
      <c r="Z76" s="152"/>
    </row>
    <row r="77" spans="1:26" ht="24" customHeight="1">
      <c r="A77" s="151"/>
      <c r="B77" s="152"/>
      <c r="C77" s="152"/>
      <c r="D77" s="152"/>
      <c r="E77" s="152"/>
      <c r="F77" s="152"/>
      <c r="G77" s="152"/>
      <c r="H77" s="152"/>
      <c r="I77" s="152"/>
      <c r="J77" s="152"/>
      <c r="K77" s="152"/>
      <c r="L77" s="152"/>
      <c r="M77" s="152"/>
      <c r="N77" s="152"/>
      <c r="O77" s="152"/>
      <c r="P77" s="152"/>
      <c r="Q77" s="152"/>
      <c r="R77" s="152"/>
      <c r="S77" s="152"/>
      <c r="T77" s="152"/>
      <c r="U77" s="152"/>
      <c r="V77" s="152"/>
      <c r="W77" s="152"/>
      <c r="X77" s="152"/>
      <c r="Y77" s="152"/>
      <c r="Z77" s="152"/>
    </row>
    <row r="78" spans="1:26" ht="24" customHeight="1">
      <c r="A78" s="151"/>
      <c r="B78" s="152"/>
      <c r="C78" s="152"/>
      <c r="D78" s="152"/>
      <c r="E78" s="152"/>
      <c r="F78" s="152"/>
      <c r="G78" s="152"/>
      <c r="H78" s="152"/>
      <c r="I78" s="152"/>
      <c r="J78" s="152"/>
      <c r="K78" s="152"/>
      <c r="L78" s="152"/>
      <c r="M78" s="152"/>
      <c r="N78" s="152"/>
      <c r="O78" s="152"/>
      <c r="P78" s="152"/>
      <c r="Q78" s="152"/>
      <c r="R78" s="152"/>
      <c r="S78" s="152"/>
      <c r="T78" s="152"/>
      <c r="U78" s="152"/>
      <c r="V78" s="152"/>
      <c r="W78" s="152"/>
      <c r="X78" s="152"/>
      <c r="Y78" s="152"/>
      <c r="Z78" s="152"/>
    </row>
    <row r="79" spans="1:26" ht="24" customHeight="1">
      <c r="A79" s="151"/>
      <c r="B79" s="152"/>
      <c r="C79" s="152"/>
      <c r="D79" s="152"/>
      <c r="E79" s="152"/>
      <c r="F79" s="152"/>
      <c r="G79" s="152"/>
      <c r="H79" s="152"/>
      <c r="I79" s="152"/>
      <c r="J79" s="152"/>
      <c r="K79" s="152"/>
      <c r="L79" s="152"/>
      <c r="M79" s="152"/>
      <c r="N79" s="152"/>
      <c r="O79" s="152"/>
      <c r="P79" s="152"/>
      <c r="Q79" s="152"/>
      <c r="R79" s="152"/>
      <c r="S79" s="152"/>
      <c r="T79" s="152"/>
      <c r="U79" s="152"/>
      <c r="V79" s="152"/>
      <c r="W79" s="152"/>
      <c r="X79" s="152"/>
      <c r="Y79" s="152"/>
      <c r="Z79" s="152"/>
    </row>
    <row r="80" spans="1:26" ht="24" customHeight="1">
      <c r="A80" s="151"/>
      <c r="B80" s="152"/>
      <c r="C80" s="152"/>
      <c r="D80" s="152"/>
      <c r="E80" s="152"/>
      <c r="F80" s="152"/>
      <c r="G80" s="152"/>
      <c r="H80" s="152"/>
      <c r="I80" s="152"/>
      <c r="J80" s="152"/>
      <c r="K80" s="152"/>
      <c r="L80" s="152"/>
      <c r="M80" s="152"/>
      <c r="N80" s="152"/>
      <c r="O80" s="152"/>
      <c r="P80" s="152"/>
      <c r="Q80" s="152"/>
      <c r="R80" s="152"/>
      <c r="S80" s="152"/>
      <c r="T80" s="152"/>
      <c r="U80" s="152"/>
      <c r="V80" s="152"/>
      <c r="W80" s="152"/>
      <c r="X80" s="152"/>
      <c r="Y80" s="152"/>
      <c r="Z80" s="152"/>
    </row>
    <row r="81" spans="1:26" ht="24" customHeight="1">
      <c r="A81" s="151"/>
      <c r="B81" s="152"/>
      <c r="C81" s="152"/>
      <c r="D81" s="152"/>
      <c r="E81" s="152"/>
      <c r="F81" s="152"/>
      <c r="G81" s="152"/>
      <c r="H81" s="152"/>
      <c r="I81" s="152"/>
      <c r="J81" s="152"/>
      <c r="K81" s="152"/>
      <c r="L81" s="152"/>
      <c r="M81" s="152"/>
      <c r="N81" s="152"/>
      <c r="O81" s="152"/>
      <c r="P81" s="152"/>
      <c r="Q81" s="152"/>
      <c r="R81" s="152"/>
      <c r="S81" s="152"/>
      <c r="T81" s="152"/>
      <c r="U81" s="152"/>
      <c r="V81" s="152"/>
      <c r="W81" s="152"/>
      <c r="X81" s="152"/>
      <c r="Y81" s="152"/>
      <c r="Z81" s="152"/>
    </row>
    <row r="82" spans="1:26" ht="24" customHeight="1">
      <c r="A82" s="151"/>
      <c r="B82" s="152"/>
      <c r="C82" s="152"/>
      <c r="D82" s="152"/>
      <c r="E82" s="152"/>
      <c r="F82" s="152"/>
      <c r="G82" s="152"/>
      <c r="H82" s="152"/>
      <c r="I82" s="152"/>
      <c r="J82" s="152"/>
      <c r="K82" s="152"/>
      <c r="L82" s="152"/>
      <c r="M82" s="152"/>
      <c r="N82" s="152"/>
      <c r="O82" s="152"/>
      <c r="P82" s="152"/>
      <c r="Q82" s="152"/>
      <c r="R82" s="152"/>
      <c r="S82" s="152"/>
      <c r="T82" s="152"/>
      <c r="U82" s="152"/>
      <c r="V82" s="152"/>
      <c r="W82" s="152"/>
      <c r="X82" s="152"/>
      <c r="Y82" s="152"/>
      <c r="Z82" s="152"/>
    </row>
    <row r="83" spans="1:26" ht="24" customHeight="1">
      <c r="A83" s="151"/>
      <c r="B83" s="152"/>
      <c r="C83" s="152"/>
      <c r="D83" s="152"/>
      <c r="E83" s="152"/>
      <c r="F83" s="152"/>
      <c r="G83" s="152"/>
      <c r="H83" s="152"/>
      <c r="I83" s="152"/>
      <c r="J83" s="152"/>
      <c r="K83" s="152"/>
      <c r="L83" s="152"/>
      <c r="M83" s="152"/>
      <c r="N83" s="152"/>
      <c r="O83" s="152"/>
      <c r="P83" s="152"/>
      <c r="Q83" s="152"/>
      <c r="R83" s="152"/>
      <c r="S83" s="152"/>
      <c r="T83" s="152"/>
      <c r="U83" s="152"/>
      <c r="V83" s="152"/>
      <c r="W83" s="152"/>
      <c r="X83" s="152"/>
      <c r="Y83" s="152"/>
      <c r="Z83" s="152"/>
    </row>
    <row r="84" spans="1:26" ht="24" customHeight="1">
      <c r="A84" s="151"/>
      <c r="B84" s="152"/>
      <c r="C84" s="152"/>
      <c r="D84" s="152"/>
      <c r="E84" s="152"/>
      <c r="F84" s="152"/>
      <c r="G84" s="152"/>
      <c r="H84" s="152"/>
      <c r="I84" s="152"/>
      <c r="J84" s="152"/>
      <c r="K84" s="152"/>
      <c r="L84" s="152"/>
      <c r="M84" s="152"/>
      <c r="N84" s="152"/>
      <c r="O84" s="152"/>
      <c r="P84" s="152"/>
      <c r="Q84" s="152"/>
      <c r="R84" s="152"/>
      <c r="S84" s="152"/>
      <c r="T84" s="152"/>
      <c r="U84" s="152"/>
      <c r="V84" s="152"/>
      <c r="W84" s="152"/>
      <c r="X84" s="152"/>
      <c r="Y84" s="152"/>
      <c r="Z84" s="152"/>
    </row>
    <row r="85" spans="1:26" ht="24" customHeight="1">
      <c r="A85" s="151"/>
      <c r="B85" s="152"/>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row>
    <row r="86" spans="1:26" ht="24" customHeight="1">
      <c r="A86" s="151"/>
      <c r="B86" s="152"/>
      <c r="C86" s="152"/>
      <c r="D86" s="152"/>
      <c r="E86" s="152"/>
      <c r="F86" s="152"/>
      <c r="G86" s="152"/>
      <c r="H86" s="152"/>
      <c r="I86" s="152"/>
      <c r="J86" s="152"/>
      <c r="K86" s="152"/>
      <c r="L86" s="152"/>
      <c r="M86" s="152"/>
      <c r="N86" s="152"/>
      <c r="O86" s="152"/>
      <c r="P86" s="152"/>
      <c r="Q86" s="152"/>
      <c r="R86" s="152"/>
      <c r="S86" s="152"/>
      <c r="T86" s="152"/>
      <c r="U86" s="152"/>
      <c r="V86" s="152"/>
      <c r="W86" s="152"/>
      <c r="X86" s="152"/>
      <c r="Y86" s="152"/>
      <c r="Z86" s="152"/>
    </row>
    <row r="87" spans="1:26" ht="24" customHeight="1">
      <c r="A87" s="151"/>
      <c r="B87" s="152"/>
      <c r="C87" s="152"/>
      <c r="D87" s="152"/>
      <c r="E87" s="152"/>
      <c r="F87" s="152"/>
      <c r="G87" s="152"/>
      <c r="H87" s="152"/>
      <c r="I87" s="152"/>
      <c r="J87" s="152"/>
      <c r="K87" s="152"/>
      <c r="L87" s="152"/>
      <c r="M87" s="152"/>
      <c r="N87" s="152"/>
      <c r="O87" s="152"/>
      <c r="P87" s="152"/>
      <c r="Q87" s="152"/>
      <c r="R87" s="152"/>
      <c r="S87" s="152"/>
      <c r="T87" s="152"/>
      <c r="U87" s="152"/>
      <c r="V87" s="152"/>
      <c r="W87" s="152"/>
      <c r="X87" s="152"/>
      <c r="Y87" s="152"/>
      <c r="Z87" s="152"/>
    </row>
    <row r="88" spans="1:26" ht="24" customHeight="1">
      <c r="A88" s="151"/>
      <c r="B88" s="152"/>
      <c r="C88" s="152"/>
      <c r="D88" s="152"/>
      <c r="E88" s="152"/>
      <c r="F88" s="152"/>
      <c r="G88" s="152"/>
      <c r="H88" s="152"/>
      <c r="I88" s="152"/>
      <c r="J88" s="152"/>
      <c r="K88" s="152"/>
      <c r="L88" s="152"/>
      <c r="M88" s="152"/>
      <c r="N88" s="152"/>
      <c r="O88" s="152"/>
      <c r="P88" s="152"/>
      <c r="Q88" s="152"/>
      <c r="R88" s="152"/>
      <c r="S88" s="152"/>
      <c r="T88" s="152"/>
      <c r="U88" s="152"/>
      <c r="V88" s="152"/>
      <c r="W88" s="152"/>
      <c r="X88" s="152"/>
      <c r="Y88" s="152"/>
      <c r="Z88" s="152"/>
    </row>
    <row r="89" spans="1:26" ht="24" customHeight="1">
      <c r="A89" s="151"/>
      <c r="B89" s="152"/>
      <c r="C89" s="152"/>
      <c r="D89" s="152"/>
      <c r="E89" s="152"/>
      <c r="F89" s="152"/>
      <c r="G89" s="152"/>
      <c r="H89" s="152"/>
      <c r="I89" s="152"/>
      <c r="J89" s="152"/>
      <c r="K89" s="152"/>
      <c r="L89" s="152"/>
      <c r="M89" s="152"/>
      <c r="N89" s="152"/>
      <c r="O89" s="152"/>
      <c r="P89" s="152"/>
      <c r="Q89" s="152"/>
      <c r="R89" s="152"/>
      <c r="S89" s="152"/>
      <c r="T89" s="152"/>
      <c r="U89" s="152"/>
      <c r="V89" s="152"/>
      <c r="W89" s="152"/>
      <c r="X89" s="152"/>
      <c r="Y89" s="152"/>
      <c r="Z89" s="152"/>
    </row>
    <row r="90" spans="1:26" ht="24" customHeight="1">
      <c r="A90" s="151"/>
      <c r="B90" s="152"/>
      <c r="C90" s="152"/>
      <c r="D90" s="152"/>
      <c r="E90" s="152"/>
      <c r="F90" s="152"/>
      <c r="G90" s="152"/>
      <c r="H90" s="152"/>
      <c r="I90" s="152"/>
      <c r="J90" s="152"/>
      <c r="K90" s="152"/>
      <c r="L90" s="152"/>
      <c r="M90" s="152"/>
      <c r="N90" s="152"/>
      <c r="O90" s="152"/>
      <c r="P90" s="152"/>
      <c r="Q90" s="152"/>
      <c r="R90" s="152"/>
      <c r="S90" s="152"/>
      <c r="T90" s="152"/>
      <c r="U90" s="152"/>
      <c r="V90" s="152"/>
      <c r="W90" s="152"/>
      <c r="X90" s="152"/>
      <c r="Y90" s="152"/>
      <c r="Z90" s="152"/>
    </row>
    <row r="91" spans="1:26" ht="24" customHeight="1">
      <c r="A91" s="151"/>
      <c r="B91" s="152"/>
      <c r="C91" s="152"/>
      <c r="D91" s="152"/>
      <c r="E91" s="152"/>
      <c r="F91" s="152"/>
      <c r="G91" s="152"/>
      <c r="H91" s="152"/>
      <c r="I91" s="152"/>
      <c r="J91" s="152"/>
      <c r="K91" s="152"/>
      <c r="L91" s="152"/>
      <c r="M91" s="152"/>
      <c r="N91" s="152"/>
      <c r="O91" s="152"/>
      <c r="P91" s="152"/>
      <c r="Q91" s="152"/>
      <c r="R91" s="152"/>
      <c r="S91" s="152"/>
      <c r="T91" s="152"/>
      <c r="U91" s="152"/>
      <c r="V91" s="152"/>
      <c r="W91" s="152"/>
      <c r="X91" s="152"/>
      <c r="Y91" s="152"/>
      <c r="Z91" s="152"/>
    </row>
    <row r="92" spans="1:26" ht="24" customHeight="1">
      <c r="A92" s="151"/>
      <c r="B92" s="152"/>
      <c r="C92" s="152"/>
      <c r="D92" s="152"/>
      <c r="E92" s="152"/>
      <c r="F92" s="152"/>
      <c r="G92" s="152"/>
      <c r="H92" s="152"/>
      <c r="I92" s="152"/>
      <c r="J92" s="152"/>
      <c r="K92" s="152"/>
      <c r="L92" s="152"/>
      <c r="M92" s="152"/>
      <c r="N92" s="152"/>
      <c r="O92" s="152"/>
      <c r="P92" s="152"/>
      <c r="Q92" s="152"/>
      <c r="R92" s="152"/>
      <c r="S92" s="152"/>
      <c r="T92" s="152"/>
      <c r="U92" s="152"/>
      <c r="V92" s="152"/>
      <c r="W92" s="152"/>
      <c r="X92" s="152"/>
      <c r="Y92" s="152"/>
      <c r="Z92" s="152"/>
    </row>
    <row r="93" spans="1:26" ht="24" customHeight="1">
      <c r="A93" s="151"/>
      <c r="B93" s="152"/>
      <c r="C93" s="152"/>
      <c r="D93" s="152"/>
      <c r="E93" s="152"/>
      <c r="F93" s="152"/>
      <c r="G93" s="152"/>
      <c r="H93" s="152"/>
      <c r="I93" s="152"/>
      <c r="J93" s="152"/>
      <c r="K93" s="152"/>
      <c r="L93" s="152"/>
      <c r="M93" s="152"/>
      <c r="N93" s="152"/>
      <c r="O93" s="152"/>
      <c r="P93" s="152"/>
      <c r="Q93" s="152"/>
      <c r="R93" s="152"/>
      <c r="S93" s="152"/>
      <c r="T93" s="152"/>
      <c r="U93" s="152"/>
      <c r="V93" s="152"/>
      <c r="W93" s="152"/>
      <c r="X93" s="152"/>
      <c r="Y93" s="152"/>
      <c r="Z93" s="152"/>
    </row>
    <row r="94" spans="1:26" ht="24" customHeight="1">
      <c r="A94" s="151"/>
      <c r="B94" s="152"/>
      <c r="C94" s="152"/>
      <c r="D94" s="152"/>
      <c r="E94" s="152"/>
      <c r="F94" s="152"/>
      <c r="G94" s="152"/>
      <c r="H94" s="152"/>
      <c r="I94" s="152"/>
      <c r="J94" s="152"/>
      <c r="K94" s="152"/>
      <c r="L94" s="152"/>
      <c r="M94" s="152"/>
      <c r="N94" s="152"/>
      <c r="O94" s="152"/>
      <c r="P94" s="152"/>
      <c r="Q94" s="152"/>
      <c r="R94" s="152"/>
      <c r="S94" s="152"/>
      <c r="T94" s="152"/>
      <c r="U94" s="152"/>
      <c r="V94" s="152"/>
      <c r="W94" s="152"/>
      <c r="X94" s="152"/>
      <c r="Y94" s="152"/>
      <c r="Z94" s="152"/>
    </row>
    <row r="95" spans="1:26" ht="24" customHeight="1">
      <c r="A95" s="151"/>
      <c r="B95" s="152"/>
      <c r="C95" s="152"/>
      <c r="D95" s="152"/>
      <c r="E95" s="152"/>
      <c r="F95" s="152"/>
      <c r="G95" s="152"/>
      <c r="H95" s="152"/>
      <c r="I95" s="152"/>
      <c r="J95" s="152"/>
      <c r="K95" s="152"/>
      <c r="L95" s="152"/>
      <c r="M95" s="152"/>
      <c r="N95" s="152"/>
      <c r="O95" s="152"/>
      <c r="P95" s="152"/>
      <c r="Q95" s="152"/>
      <c r="R95" s="152"/>
      <c r="S95" s="152"/>
      <c r="T95" s="152"/>
      <c r="U95" s="152"/>
      <c r="V95" s="152"/>
      <c r="W95" s="152"/>
      <c r="X95" s="152"/>
      <c r="Y95" s="152"/>
      <c r="Z95" s="152"/>
    </row>
    <row r="96" spans="1:26" ht="24" customHeight="1">
      <c r="A96" s="151"/>
      <c r="B96" s="152"/>
      <c r="C96" s="152"/>
      <c r="D96" s="152"/>
      <c r="E96" s="152"/>
      <c r="F96" s="152"/>
      <c r="G96" s="152"/>
      <c r="H96" s="152"/>
      <c r="I96" s="152"/>
      <c r="J96" s="152"/>
      <c r="K96" s="152"/>
      <c r="L96" s="152"/>
      <c r="M96" s="152"/>
      <c r="N96" s="152"/>
      <c r="O96" s="152"/>
      <c r="P96" s="152"/>
      <c r="Q96" s="152"/>
      <c r="R96" s="152"/>
      <c r="S96" s="152"/>
      <c r="T96" s="152"/>
      <c r="U96" s="152"/>
      <c r="V96" s="152"/>
      <c r="W96" s="152"/>
      <c r="X96" s="152"/>
      <c r="Y96" s="152"/>
      <c r="Z96" s="152"/>
    </row>
    <row r="97" spans="1:26" ht="24" customHeight="1">
      <c r="A97" s="151"/>
      <c r="B97" s="152"/>
      <c r="C97" s="152"/>
      <c r="D97" s="152"/>
      <c r="E97" s="152"/>
      <c r="F97" s="152"/>
      <c r="G97" s="152"/>
      <c r="H97" s="152"/>
      <c r="I97" s="152"/>
      <c r="J97" s="152"/>
      <c r="K97" s="152"/>
      <c r="L97" s="152"/>
      <c r="M97" s="152"/>
      <c r="N97" s="152"/>
      <c r="O97" s="152"/>
      <c r="P97" s="152"/>
      <c r="Q97" s="152"/>
      <c r="R97" s="152"/>
      <c r="S97" s="152"/>
      <c r="T97" s="152"/>
      <c r="U97" s="152"/>
      <c r="V97" s="152"/>
      <c r="W97" s="152"/>
      <c r="X97" s="152"/>
      <c r="Y97" s="152"/>
      <c r="Z97" s="152"/>
    </row>
    <row r="98" spans="1:26" ht="24" customHeight="1">
      <c r="A98" s="151"/>
      <c r="B98" s="152"/>
      <c r="C98" s="152"/>
      <c r="D98" s="152"/>
      <c r="E98" s="152"/>
      <c r="F98" s="152"/>
      <c r="G98" s="152"/>
      <c r="H98" s="152"/>
      <c r="I98" s="152"/>
      <c r="J98" s="152"/>
      <c r="K98" s="152"/>
      <c r="L98" s="152"/>
      <c r="M98" s="152"/>
      <c r="N98" s="152"/>
      <c r="O98" s="152"/>
      <c r="P98" s="152"/>
      <c r="Q98" s="152"/>
      <c r="R98" s="152"/>
      <c r="S98" s="152"/>
      <c r="T98" s="152"/>
      <c r="U98" s="152"/>
      <c r="V98" s="152"/>
      <c r="W98" s="152"/>
      <c r="X98" s="152"/>
      <c r="Y98" s="152"/>
      <c r="Z98" s="152"/>
    </row>
    <row r="99" spans="1:26" ht="24" customHeight="1">
      <c r="A99" s="151"/>
      <c r="B99" s="152"/>
      <c r="C99" s="152"/>
      <c r="D99" s="152"/>
      <c r="E99" s="152"/>
      <c r="F99" s="152"/>
      <c r="G99" s="152"/>
      <c r="H99" s="152"/>
      <c r="I99" s="152"/>
      <c r="J99" s="152"/>
      <c r="K99" s="152"/>
      <c r="L99" s="152"/>
      <c r="M99" s="152"/>
      <c r="N99" s="152"/>
      <c r="O99" s="152"/>
      <c r="P99" s="152"/>
      <c r="Q99" s="152"/>
      <c r="R99" s="152"/>
      <c r="S99" s="152"/>
      <c r="T99" s="152"/>
      <c r="U99" s="152"/>
      <c r="V99" s="152"/>
      <c r="W99" s="152"/>
      <c r="X99" s="152"/>
      <c r="Y99" s="152"/>
      <c r="Z99" s="152"/>
    </row>
    <row r="100" spans="1:26" ht="24" customHeight="1">
      <c r="A100" s="151"/>
      <c r="B100" s="152"/>
      <c r="C100" s="152"/>
      <c r="D100" s="152"/>
      <c r="E100" s="152"/>
      <c r="F100" s="152"/>
      <c r="G100" s="152"/>
      <c r="H100" s="152"/>
      <c r="I100" s="152"/>
      <c r="J100" s="152"/>
      <c r="K100" s="152"/>
      <c r="L100" s="152"/>
      <c r="M100" s="152"/>
      <c r="N100" s="152"/>
      <c r="O100" s="152"/>
      <c r="P100" s="152"/>
      <c r="Q100" s="152"/>
      <c r="R100" s="152"/>
      <c r="S100" s="152"/>
      <c r="T100" s="152"/>
      <c r="U100" s="152"/>
      <c r="V100" s="152"/>
      <c r="W100" s="152"/>
      <c r="X100" s="152"/>
      <c r="Y100" s="152"/>
      <c r="Z100" s="152"/>
    </row>
    <row r="101" spans="1:26" ht="24" customHeight="1">
      <c r="A101" s="151"/>
      <c r="B101" s="152"/>
      <c r="C101" s="152"/>
      <c r="D101" s="152"/>
      <c r="E101" s="152"/>
      <c r="F101" s="152"/>
      <c r="G101" s="152"/>
      <c r="H101" s="152"/>
      <c r="I101" s="152"/>
      <c r="J101" s="152"/>
      <c r="K101" s="152"/>
      <c r="L101" s="152"/>
      <c r="M101" s="152"/>
      <c r="N101" s="152"/>
      <c r="O101" s="152"/>
      <c r="P101" s="152"/>
      <c r="Q101" s="152"/>
      <c r="R101" s="152"/>
      <c r="S101" s="152"/>
      <c r="T101" s="152"/>
      <c r="U101" s="152"/>
      <c r="V101" s="152"/>
      <c r="W101" s="152"/>
      <c r="X101" s="152"/>
      <c r="Y101" s="152"/>
      <c r="Z101" s="152"/>
    </row>
    <row r="102" spans="1:26" ht="24" customHeight="1">
      <c r="A102" s="151"/>
      <c r="B102" s="152"/>
      <c r="C102" s="152"/>
      <c r="D102" s="152"/>
      <c r="E102" s="152"/>
      <c r="F102" s="152"/>
      <c r="G102" s="152"/>
      <c r="H102" s="152"/>
      <c r="I102" s="152"/>
      <c r="J102" s="152"/>
      <c r="K102" s="152"/>
      <c r="L102" s="152"/>
      <c r="M102" s="152"/>
      <c r="N102" s="152"/>
      <c r="O102" s="152"/>
      <c r="P102" s="152"/>
      <c r="Q102" s="152"/>
      <c r="R102" s="152"/>
      <c r="S102" s="152"/>
      <c r="T102" s="152"/>
      <c r="U102" s="152"/>
      <c r="V102" s="152"/>
      <c r="W102" s="152"/>
      <c r="X102" s="152"/>
      <c r="Y102" s="152"/>
      <c r="Z102" s="152"/>
    </row>
    <row r="103" spans="1:26" ht="24" customHeight="1">
      <c r="A103" s="151"/>
      <c r="B103" s="152"/>
      <c r="C103" s="152"/>
      <c r="D103" s="152"/>
      <c r="E103" s="152"/>
      <c r="F103" s="152"/>
      <c r="G103" s="152"/>
      <c r="H103" s="152"/>
      <c r="I103" s="152"/>
      <c r="J103" s="152"/>
      <c r="K103" s="152"/>
      <c r="L103" s="152"/>
      <c r="M103" s="152"/>
      <c r="N103" s="152"/>
      <c r="O103" s="152"/>
      <c r="P103" s="152"/>
      <c r="Q103" s="152"/>
      <c r="R103" s="152"/>
      <c r="S103" s="152"/>
      <c r="T103" s="152"/>
      <c r="U103" s="152"/>
      <c r="V103" s="152"/>
      <c r="W103" s="152"/>
      <c r="X103" s="152"/>
      <c r="Y103" s="152"/>
      <c r="Z103" s="152"/>
    </row>
    <row r="104" spans="1:26" ht="24" customHeight="1">
      <c r="A104" s="151"/>
      <c r="B104" s="152"/>
      <c r="C104" s="152"/>
      <c r="D104" s="152"/>
      <c r="E104" s="152"/>
      <c r="F104" s="152"/>
      <c r="G104" s="152"/>
      <c r="H104" s="152"/>
      <c r="I104" s="152"/>
      <c r="J104" s="152"/>
      <c r="K104" s="152"/>
      <c r="L104" s="152"/>
      <c r="M104" s="152"/>
      <c r="N104" s="152"/>
      <c r="O104" s="152"/>
      <c r="P104" s="152"/>
      <c r="Q104" s="152"/>
      <c r="R104" s="152"/>
      <c r="S104" s="152"/>
      <c r="T104" s="152"/>
      <c r="U104" s="152"/>
      <c r="V104" s="152"/>
      <c r="W104" s="152"/>
      <c r="X104" s="152"/>
      <c r="Y104" s="152"/>
      <c r="Z104" s="152"/>
    </row>
    <row r="105" spans="1:26" ht="24" customHeight="1">
      <c r="A105" s="151"/>
      <c r="B105" s="152"/>
      <c r="C105" s="152"/>
      <c r="D105" s="152"/>
      <c r="E105" s="152"/>
      <c r="F105" s="152"/>
      <c r="G105" s="152"/>
      <c r="H105" s="152"/>
      <c r="I105" s="152"/>
      <c r="J105" s="152"/>
      <c r="K105" s="152"/>
      <c r="L105" s="152"/>
      <c r="M105" s="152"/>
      <c r="N105" s="152"/>
      <c r="O105" s="152"/>
      <c r="P105" s="152"/>
      <c r="Q105" s="152"/>
      <c r="R105" s="152"/>
      <c r="S105" s="152"/>
      <c r="T105" s="152"/>
      <c r="U105" s="152"/>
      <c r="V105" s="152"/>
      <c r="W105" s="152"/>
      <c r="X105" s="152"/>
      <c r="Y105" s="152"/>
      <c r="Z105" s="152"/>
    </row>
    <row r="106" spans="1:26" ht="24" customHeight="1">
      <c r="A106" s="151"/>
      <c r="B106" s="152"/>
      <c r="C106" s="152"/>
      <c r="D106" s="152"/>
      <c r="E106" s="152"/>
      <c r="F106" s="152"/>
      <c r="G106" s="152"/>
      <c r="H106" s="152"/>
      <c r="I106" s="152"/>
      <c r="J106" s="152"/>
      <c r="K106" s="152"/>
      <c r="L106" s="152"/>
      <c r="M106" s="152"/>
      <c r="N106" s="152"/>
      <c r="O106" s="152"/>
      <c r="P106" s="152"/>
      <c r="Q106" s="152"/>
      <c r="R106" s="152"/>
      <c r="S106" s="152"/>
      <c r="T106" s="152"/>
      <c r="U106" s="152"/>
      <c r="V106" s="152"/>
      <c r="W106" s="152"/>
      <c r="X106" s="152"/>
      <c r="Y106" s="152"/>
      <c r="Z106" s="152"/>
    </row>
    <row r="107" spans="1:26" ht="24" customHeight="1">
      <c r="A107" s="151"/>
      <c r="B107" s="152"/>
      <c r="C107" s="152"/>
      <c r="D107" s="152"/>
      <c r="E107" s="152"/>
      <c r="F107" s="152"/>
      <c r="G107" s="152"/>
      <c r="H107" s="152"/>
      <c r="I107" s="152"/>
      <c r="J107" s="152"/>
      <c r="K107" s="152"/>
      <c r="L107" s="152"/>
      <c r="M107" s="152"/>
      <c r="N107" s="152"/>
      <c r="O107" s="152"/>
      <c r="P107" s="152"/>
      <c r="Q107" s="152"/>
      <c r="R107" s="152"/>
      <c r="S107" s="152"/>
      <c r="T107" s="152"/>
      <c r="U107" s="152"/>
      <c r="V107" s="152"/>
      <c r="W107" s="152"/>
      <c r="X107" s="152"/>
      <c r="Y107" s="152"/>
      <c r="Z107" s="152"/>
    </row>
    <row r="108" spans="1:26" ht="24" customHeight="1">
      <c r="A108" s="151"/>
      <c r="B108" s="152"/>
      <c r="C108" s="152"/>
      <c r="D108" s="152"/>
      <c r="E108" s="152"/>
      <c r="F108" s="152"/>
      <c r="G108" s="152"/>
      <c r="H108" s="152"/>
      <c r="I108" s="152"/>
      <c r="J108" s="152"/>
      <c r="K108" s="152"/>
      <c r="L108" s="152"/>
      <c r="M108" s="152"/>
      <c r="N108" s="152"/>
      <c r="O108" s="152"/>
      <c r="P108" s="152"/>
      <c r="Q108" s="152"/>
      <c r="R108" s="152"/>
      <c r="S108" s="152"/>
      <c r="T108" s="152"/>
      <c r="U108" s="152"/>
      <c r="V108" s="152"/>
      <c r="W108" s="152"/>
      <c r="X108" s="152"/>
      <c r="Y108" s="152"/>
      <c r="Z108" s="152"/>
    </row>
    <row r="109" spans="1:26" ht="24" customHeight="1">
      <c r="A109" s="151"/>
      <c r="B109" s="152"/>
      <c r="C109" s="152"/>
      <c r="D109" s="152"/>
      <c r="E109" s="152"/>
      <c r="F109" s="152"/>
      <c r="G109" s="152"/>
      <c r="H109" s="152"/>
      <c r="I109" s="152"/>
      <c r="J109" s="152"/>
      <c r="K109" s="152"/>
      <c r="L109" s="152"/>
      <c r="M109" s="152"/>
      <c r="N109" s="152"/>
      <c r="O109" s="152"/>
      <c r="P109" s="152"/>
      <c r="Q109" s="152"/>
      <c r="R109" s="152"/>
      <c r="S109" s="152"/>
      <c r="T109" s="152"/>
      <c r="U109" s="152"/>
      <c r="V109" s="152"/>
      <c r="W109" s="152"/>
      <c r="X109" s="152"/>
      <c r="Y109" s="152"/>
      <c r="Z109" s="152"/>
    </row>
    <row r="110" spans="1:26" ht="24" customHeight="1">
      <c r="A110" s="151"/>
      <c r="B110" s="152"/>
      <c r="C110" s="152"/>
      <c r="D110" s="152"/>
      <c r="E110" s="152"/>
      <c r="F110" s="152"/>
      <c r="G110" s="152"/>
      <c r="H110" s="152"/>
      <c r="I110" s="152"/>
      <c r="J110" s="152"/>
      <c r="K110" s="152"/>
      <c r="L110" s="152"/>
      <c r="M110" s="152"/>
      <c r="N110" s="152"/>
      <c r="O110" s="152"/>
      <c r="P110" s="152"/>
      <c r="Q110" s="152"/>
      <c r="R110" s="152"/>
      <c r="S110" s="152"/>
      <c r="T110" s="152"/>
      <c r="U110" s="152"/>
      <c r="V110" s="152"/>
      <c r="W110" s="152"/>
      <c r="X110" s="152"/>
      <c r="Y110" s="152"/>
      <c r="Z110" s="152"/>
    </row>
    <row r="111" spans="1:26" ht="24" customHeight="1">
      <c r="A111" s="151"/>
      <c r="B111" s="152"/>
      <c r="C111" s="152"/>
      <c r="D111" s="152"/>
      <c r="E111" s="152"/>
      <c r="F111" s="152"/>
      <c r="G111" s="152"/>
      <c r="H111" s="152"/>
      <c r="I111" s="152"/>
      <c r="J111" s="152"/>
      <c r="K111" s="152"/>
      <c r="L111" s="152"/>
      <c r="M111" s="152"/>
      <c r="N111" s="152"/>
      <c r="O111" s="152"/>
      <c r="P111" s="152"/>
      <c r="Q111" s="152"/>
      <c r="R111" s="152"/>
      <c r="S111" s="152"/>
      <c r="T111" s="152"/>
      <c r="U111" s="152"/>
      <c r="V111" s="152"/>
      <c r="W111" s="152"/>
      <c r="X111" s="152"/>
      <c r="Y111" s="152"/>
      <c r="Z111" s="152"/>
    </row>
    <row r="112" spans="1:26" ht="24" customHeight="1">
      <c r="A112" s="151"/>
      <c r="B112" s="152"/>
      <c r="C112" s="152"/>
      <c r="D112" s="152"/>
      <c r="E112" s="152"/>
      <c r="F112" s="152"/>
      <c r="G112" s="152"/>
      <c r="H112" s="152"/>
      <c r="I112" s="152"/>
      <c r="J112" s="152"/>
      <c r="K112" s="152"/>
      <c r="L112" s="152"/>
      <c r="M112" s="152"/>
      <c r="N112" s="152"/>
      <c r="O112" s="152"/>
      <c r="P112" s="152"/>
      <c r="Q112" s="152"/>
      <c r="R112" s="152"/>
      <c r="S112" s="152"/>
      <c r="T112" s="152"/>
      <c r="U112" s="152"/>
      <c r="V112" s="152"/>
      <c r="W112" s="152"/>
      <c r="X112" s="152"/>
      <c r="Y112" s="152"/>
      <c r="Z112" s="152"/>
    </row>
    <row r="113" spans="1:26" ht="24" customHeight="1">
      <c r="A113" s="151"/>
      <c r="B113" s="152"/>
      <c r="C113" s="152"/>
      <c r="D113" s="152"/>
      <c r="E113" s="152"/>
      <c r="F113" s="152"/>
      <c r="G113" s="152"/>
      <c r="H113" s="152"/>
      <c r="I113" s="152"/>
      <c r="J113" s="152"/>
      <c r="K113" s="152"/>
      <c r="L113" s="152"/>
      <c r="M113" s="152"/>
      <c r="N113" s="152"/>
      <c r="O113" s="152"/>
      <c r="P113" s="152"/>
      <c r="Q113" s="152"/>
      <c r="R113" s="152"/>
      <c r="S113" s="152"/>
      <c r="T113" s="152"/>
      <c r="U113" s="152"/>
      <c r="V113" s="152"/>
      <c r="W113" s="152"/>
      <c r="X113" s="152"/>
      <c r="Y113" s="152"/>
      <c r="Z113" s="152"/>
    </row>
    <row r="114" spans="1:26" ht="24" customHeight="1">
      <c r="A114" s="151"/>
      <c r="B114" s="152"/>
      <c r="C114" s="152"/>
      <c r="D114" s="152"/>
      <c r="E114" s="152"/>
      <c r="F114" s="152"/>
      <c r="G114" s="152"/>
      <c r="H114" s="152"/>
      <c r="I114" s="152"/>
      <c r="J114" s="152"/>
      <c r="K114" s="152"/>
      <c r="L114" s="152"/>
      <c r="M114" s="152"/>
      <c r="N114" s="152"/>
      <c r="O114" s="152"/>
      <c r="P114" s="152"/>
      <c r="Q114" s="152"/>
      <c r="R114" s="152"/>
      <c r="S114" s="152"/>
      <c r="T114" s="152"/>
      <c r="U114" s="152"/>
      <c r="V114" s="152"/>
      <c r="W114" s="152"/>
      <c r="X114" s="152"/>
      <c r="Y114" s="152"/>
      <c r="Z114" s="152"/>
    </row>
    <row r="115" spans="1:26" ht="24" customHeight="1">
      <c r="A115" s="151"/>
      <c r="B115" s="152"/>
      <c r="C115" s="152"/>
      <c r="D115" s="152"/>
      <c r="E115" s="152"/>
      <c r="F115" s="152"/>
      <c r="G115" s="152"/>
      <c r="H115" s="152"/>
      <c r="I115" s="152"/>
      <c r="J115" s="152"/>
      <c r="K115" s="152"/>
      <c r="L115" s="152"/>
      <c r="M115" s="152"/>
      <c r="N115" s="152"/>
      <c r="O115" s="152"/>
      <c r="P115" s="152"/>
      <c r="Q115" s="152"/>
      <c r="R115" s="152"/>
      <c r="S115" s="152"/>
      <c r="T115" s="152"/>
      <c r="U115" s="152"/>
      <c r="V115" s="152"/>
      <c r="W115" s="152"/>
      <c r="X115" s="152"/>
      <c r="Y115" s="152"/>
      <c r="Z115" s="152"/>
    </row>
    <row r="116" spans="1:26" ht="24" customHeight="1">
      <c r="A116" s="151"/>
      <c r="B116" s="152"/>
      <c r="C116" s="152"/>
      <c r="D116" s="152"/>
      <c r="E116" s="152"/>
      <c r="F116" s="152"/>
      <c r="G116" s="152"/>
      <c r="H116" s="152"/>
      <c r="I116" s="152"/>
      <c r="J116" s="152"/>
      <c r="K116" s="152"/>
      <c r="L116" s="152"/>
      <c r="M116" s="152"/>
      <c r="N116" s="152"/>
      <c r="O116" s="152"/>
      <c r="P116" s="152"/>
      <c r="Q116" s="152"/>
      <c r="R116" s="152"/>
      <c r="S116" s="152"/>
      <c r="T116" s="152"/>
      <c r="U116" s="152"/>
      <c r="V116" s="152"/>
      <c r="W116" s="152"/>
      <c r="X116" s="152"/>
      <c r="Y116" s="152"/>
      <c r="Z116" s="152"/>
    </row>
    <row r="117" spans="1:26" ht="24" customHeight="1">
      <c r="A117" s="151"/>
      <c r="B117" s="152"/>
      <c r="C117" s="152"/>
      <c r="D117" s="152"/>
      <c r="E117" s="152"/>
      <c r="F117" s="152"/>
      <c r="G117" s="152"/>
      <c r="H117" s="152"/>
      <c r="I117" s="152"/>
      <c r="J117" s="152"/>
      <c r="K117" s="152"/>
      <c r="L117" s="152"/>
      <c r="M117" s="152"/>
      <c r="N117" s="152"/>
      <c r="O117" s="152"/>
      <c r="P117" s="152"/>
      <c r="Q117" s="152"/>
      <c r="R117" s="152"/>
      <c r="S117" s="152"/>
      <c r="T117" s="152"/>
      <c r="U117" s="152"/>
      <c r="V117" s="152"/>
      <c r="W117" s="152"/>
      <c r="X117" s="152"/>
      <c r="Y117" s="152"/>
      <c r="Z117" s="152"/>
    </row>
    <row r="118" spans="1:26" ht="24" customHeight="1">
      <c r="A118" s="151"/>
      <c r="B118" s="152"/>
      <c r="C118" s="152"/>
      <c r="D118" s="152"/>
      <c r="E118" s="152"/>
      <c r="F118" s="152"/>
      <c r="G118" s="152"/>
      <c r="H118" s="152"/>
      <c r="I118" s="152"/>
      <c r="J118" s="152"/>
      <c r="K118" s="152"/>
      <c r="L118" s="152"/>
      <c r="M118" s="152"/>
      <c r="N118" s="152"/>
      <c r="O118" s="152"/>
      <c r="P118" s="152"/>
      <c r="Q118" s="152"/>
      <c r="R118" s="152"/>
      <c r="S118" s="152"/>
      <c r="T118" s="152"/>
      <c r="U118" s="152"/>
      <c r="V118" s="152"/>
      <c r="W118" s="152"/>
      <c r="X118" s="152"/>
      <c r="Y118" s="152"/>
      <c r="Z118" s="152"/>
    </row>
    <row r="119" spans="1:26" ht="24" customHeight="1">
      <c r="A119" s="151"/>
      <c r="B119" s="152"/>
      <c r="C119" s="152"/>
      <c r="D119" s="152"/>
      <c r="E119" s="152"/>
      <c r="F119" s="152"/>
      <c r="G119" s="152"/>
      <c r="H119" s="152"/>
      <c r="I119" s="152"/>
      <c r="J119" s="152"/>
      <c r="K119" s="152"/>
      <c r="L119" s="152"/>
      <c r="M119" s="152"/>
      <c r="N119" s="152"/>
      <c r="O119" s="152"/>
      <c r="P119" s="152"/>
      <c r="Q119" s="152"/>
      <c r="R119" s="152"/>
      <c r="S119" s="152"/>
      <c r="T119" s="152"/>
      <c r="U119" s="152"/>
      <c r="V119" s="152"/>
      <c r="W119" s="152"/>
      <c r="X119" s="152"/>
      <c r="Y119" s="152"/>
      <c r="Z119" s="152"/>
    </row>
    <row r="120" spans="1:26" ht="24" customHeight="1">
      <c r="A120" s="151"/>
      <c r="B120" s="152"/>
      <c r="C120" s="152"/>
      <c r="D120" s="152"/>
      <c r="E120" s="152"/>
      <c r="F120" s="152"/>
      <c r="G120" s="152"/>
      <c r="H120" s="152"/>
      <c r="I120" s="152"/>
      <c r="J120" s="152"/>
      <c r="K120" s="152"/>
      <c r="L120" s="152"/>
      <c r="M120" s="152"/>
      <c r="N120" s="152"/>
      <c r="O120" s="152"/>
      <c r="P120" s="152"/>
      <c r="Q120" s="152"/>
      <c r="R120" s="152"/>
      <c r="S120" s="152"/>
      <c r="T120" s="152"/>
      <c r="U120" s="152"/>
      <c r="V120" s="152"/>
      <c r="W120" s="152"/>
      <c r="X120" s="152"/>
      <c r="Y120" s="152"/>
      <c r="Z120" s="152"/>
    </row>
    <row r="121" spans="1:26" ht="24" customHeight="1">
      <c r="A121" s="151"/>
      <c r="B121" s="152"/>
      <c r="C121" s="152"/>
      <c r="D121" s="152"/>
      <c r="E121" s="152"/>
      <c r="F121" s="152"/>
      <c r="G121" s="152"/>
      <c r="H121" s="152"/>
      <c r="I121" s="152"/>
      <c r="J121" s="152"/>
      <c r="K121" s="152"/>
      <c r="L121" s="152"/>
      <c r="M121" s="152"/>
      <c r="N121" s="152"/>
      <c r="O121" s="152"/>
      <c r="P121" s="152"/>
      <c r="Q121" s="152"/>
      <c r="R121" s="152"/>
      <c r="S121" s="152"/>
      <c r="T121" s="152"/>
      <c r="U121" s="152"/>
      <c r="V121" s="152"/>
      <c r="W121" s="152"/>
      <c r="X121" s="152"/>
      <c r="Y121" s="152"/>
      <c r="Z121" s="152"/>
    </row>
    <row r="122" spans="1:26" ht="24" customHeight="1">
      <c r="A122" s="151"/>
      <c r="B122" s="152"/>
      <c r="C122" s="152"/>
      <c r="D122" s="152"/>
      <c r="E122" s="152"/>
      <c r="F122" s="152"/>
      <c r="G122" s="152"/>
      <c r="H122" s="152"/>
      <c r="I122" s="152"/>
      <c r="J122" s="152"/>
      <c r="K122" s="152"/>
      <c r="L122" s="152"/>
      <c r="M122" s="152"/>
      <c r="N122" s="152"/>
      <c r="O122" s="152"/>
      <c r="P122" s="152"/>
      <c r="Q122" s="152"/>
      <c r="R122" s="152"/>
      <c r="S122" s="152"/>
      <c r="T122" s="152"/>
      <c r="U122" s="152"/>
      <c r="V122" s="152"/>
      <c r="W122" s="152"/>
      <c r="X122" s="152"/>
      <c r="Y122" s="152"/>
      <c r="Z122" s="152"/>
    </row>
    <row r="123" spans="1:26" ht="24" customHeight="1">
      <c r="A123" s="151"/>
      <c r="B123" s="152"/>
      <c r="C123" s="152"/>
      <c r="D123" s="152"/>
      <c r="E123" s="152"/>
      <c r="F123" s="152"/>
      <c r="G123" s="152"/>
      <c r="H123" s="152"/>
      <c r="I123" s="152"/>
      <c r="J123" s="152"/>
      <c r="K123" s="152"/>
      <c r="L123" s="152"/>
      <c r="M123" s="152"/>
      <c r="N123" s="152"/>
      <c r="O123" s="152"/>
      <c r="P123" s="152"/>
      <c r="Q123" s="152"/>
      <c r="R123" s="152"/>
      <c r="S123" s="152"/>
      <c r="T123" s="152"/>
      <c r="U123" s="152"/>
      <c r="V123" s="152"/>
      <c r="W123" s="152"/>
      <c r="X123" s="152"/>
      <c r="Y123" s="152"/>
      <c r="Z123" s="152"/>
    </row>
    <row r="124" spans="1:26" ht="24" customHeight="1">
      <c r="A124" s="151"/>
      <c r="B124" s="152"/>
      <c r="C124" s="152"/>
      <c r="D124" s="152"/>
      <c r="E124" s="152"/>
      <c r="F124" s="152"/>
      <c r="G124" s="152"/>
      <c r="H124" s="152"/>
      <c r="I124" s="152"/>
      <c r="J124" s="152"/>
      <c r="K124" s="152"/>
      <c r="L124" s="152"/>
      <c r="M124" s="152"/>
      <c r="N124" s="152"/>
      <c r="O124" s="152"/>
      <c r="P124" s="152"/>
      <c r="Q124" s="152"/>
      <c r="R124" s="152"/>
      <c r="S124" s="152"/>
      <c r="T124" s="152"/>
      <c r="U124" s="152"/>
      <c r="V124" s="152"/>
      <c r="W124" s="152"/>
      <c r="X124" s="152"/>
      <c r="Y124" s="152"/>
      <c r="Z124" s="152"/>
    </row>
    <row r="125" spans="1:26" ht="24" customHeight="1">
      <c r="A125" s="151"/>
      <c r="B125" s="152"/>
      <c r="C125" s="152"/>
      <c r="D125" s="152"/>
      <c r="E125" s="152"/>
      <c r="F125" s="152"/>
      <c r="G125" s="152"/>
      <c r="H125" s="152"/>
      <c r="I125" s="152"/>
      <c r="J125" s="152"/>
      <c r="K125" s="152"/>
      <c r="L125" s="152"/>
      <c r="M125" s="152"/>
      <c r="N125" s="152"/>
      <c r="O125" s="152"/>
      <c r="P125" s="152"/>
      <c r="Q125" s="152"/>
      <c r="R125" s="152"/>
      <c r="S125" s="152"/>
      <c r="T125" s="152"/>
      <c r="U125" s="152"/>
      <c r="V125" s="152"/>
      <c r="W125" s="152"/>
      <c r="X125" s="152"/>
      <c r="Y125" s="152"/>
      <c r="Z125" s="152"/>
    </row>
    <row r="126" spans="1:26" ht="24" customHeight="1">
      <c r="A126" s="151"/>
      <c r="B126" s="152"/>
      <c r="C126" s="152"/>
      <c r="D126" s="152"/>
      <c r="E126" s="152"/>
      <c r="F126" s="152"/>
      <c r="G126" s="152"/>
      <c r="H126" s="152"/>
      <c r="I126" s="152"/>
      <c r="J126" s="152"/>
      <c r="K126" s="152"/>
      <c r="L126" s="152"/>
      <c r="M126" s="152"/>
      <c r="N126" s="152"/>
      <c r="O126" s="152"/>
      <c r="P126" s="152"/>
      <c r="Q126" s="152"/>
      <c r="R126" s="152"/>
      <c r="S126" s="152"/>
      <c r="T126" s="152"/>
      <c r="U126" s="152"/>
      <c r="V126" s="152"/>
      <c r="W126" s="152"/>
      <c r="X126" s="152"/>
      <c r="Y126" s="152"/>
      <c r="Z126" s="152"/>
    </row>
    <row r="127" spans="1:26" ht="24" customHeight="1">
      <c r="A127" s="151"/>
      <c r="B127" s="152"/>
      <c r="C127" s="152"/>
      <c r="D127" s="152"/>
      <c r="E127" s="152"/>
      <c r="F127" s="152"/>
      <c r="G127" s="152"/>
      <c r="H127" s="152"/>
      <c r="I127" s="152"/>
      <c r="J127" s="152"/>
      <c r="K127" s="152"/>
      <c r="L127" s="152"/>
      <c r="M127" s="152"/>
      <c r="N127" s="152"/>
      <c r="O127" s="152"/>
      <c r="P127" s="152"/>
      <c r="Q127" s="152"/>
      <c r="R127" s="152"/>
      <c r="S127" s="152"/>
      <c r="T127" s="152"/>
      <c r="U127" s="152"/>
      <c r="V127" s="152"/>
      <c r="W127" s="152"/>
      <c r="X127" s="152"/>
      <c r="Y127" s="152"/>
      <c r="Z127" s="152"/>
    </row>
    <row r="128" spans="1:26" ht="24" customHeight="1">
      <c r="A128" s="151"/>
      <c r="B128" s="152"/>
      <c r="C128" s="152"/>
      <c r="D128" s="152"/>
      <c r="E128" s="152"/>
      <c r="F128" s="152"/>
      <c r="G128" s="152"/>
      <c r="H128" s="152"/>
      <c r="I128" s="152"/>
      <c r="J128" s="152"/>
      <c r="K128" s="152"/>
      <c r="L128" s="152"/>
      <c r="M128" s="152"/>
      <c r="N128" s="152"/>
      <c r="O128" s="152"/>
      <c r="P128" s="152"/>
      <c r="Q128" s="152"/>
      <c r="R128" s="152"/>
      <c r="S128" s="152"/>
      <c r="T128" s="152"/>
      <c r="U128" s="152"/>
      <c r="V128" s="152"/>
      <c r="W128" s="152"/>
      <c r="X128" s="152"/>
      <c r="Y128" s="152"/>
      <c r="Z128" s="152"/>
    </row>
    <row r="129" spans="1:26" ht="24" customHeight="1">
      <c r="A129" s="151"/>
      <c r="B129" s="152"/>
      <c r="C129" s="152"/>
      <c r="D129" s="152"/>
      <c r="E129" s="152"/>
      <c r="F129" s="152"/>
      <c r="G129" s="152"/>
      <c r="H129" s="152"/>
      <c r="I129" s="152"/>
      <c r="J129" s="152"/>
      <c r="K129" s="152"/>
      <c r="L129" s="152"/>
      <c r="M129" s="152"/>
      <c r="N129" s="152"/>
      <c r="O129" s="152"/>
      <c r="P129" s="152"/>
      <c r="Q129" s="152"/>
      <c r="R129" s="152"/>
      <c r="S129" s="152"/>
      <c r="T129" s="152"/>
      <c r="U129" s="152"/>
      <c r="V129" s="152"/>
      <c r="W129" s="152"/>
      <c r="X129" s="152"/>
      <c r="Y129" s="152"/>
      <c r="Z129" s="152"/>
    </row>
    <row r="130" spans="1:26" ht="24" customHeight="1">
      <c r="A130" s="151"/>
      <c r="B130" s="152"/>
      <c r="C130" s="152"/>
      <c r="D130" s="152"/>
      <c r="E130" s="152"/>
      <c r="F130" s="152"/>
      <c r="G130" s="152"/>
      <c r="H130" s="152"/>
      <c r="I130" s="152"/>
      <c r="J130" s="152"/>
      <c r="K130" s="152"/>
      <c r="L130" s="152"/>
      <c r="M130" s="152"/>
      <c r="N130" s="152"/>
      <c r="O130" s="152"/>
      <c r="P130" s="152"/>
      <c r="Q130" s="152"/>
      <c r="R130" s="152"/>
      <c r="S130" s="152"/>
      <c r="T130" s="152"/>
      <c r="U130" s="152"/>
      <c r="V130" s="152"/>
      <c r="W130" s="152"/>
      <c r="X130" s="152"/>
      <c r="Y130" s="152"/>
      <c r="Z130" s="152"/>
    </row>
    <row r="131" spans="1:26" ht="24" customHeight="1">
      <c r="A131" s="151"/>
      <c r="B131" s="152"/>
      <c r="C131" s="152"/>
      <c r="D131" s="152"/>
      <c r="E131" s="152"/>
      <c r="F131" s="152"/>
      <c r="G131" s="152"/>
      <c r="H131" s="152"/>
      <c r="I131" s="152"/>
      <c r="J131" s="152"/>
      <c r="K131" s="152"/>
      <c r="L131" s="152"/>
      <c r="M131" s="152"/>
      <c r="N131" s="152"/>
      <c r="O131" s="152"/>
      <c r="P131" s="152"/>
      <c r="Q131" s="152"/>
      <c r="R131" s="152"/>
      <c r="S131" s="152"/>
      <c r="T131" s="152"/>
      <c r="U131" s="152"/>
      <c r="V131" s="152"/>
      <c r="W131" s="152"/>
      <c r="X131" s="152"/>
      <c r="Y131" s="152"/>
      <c r="Z131" s="152"/>
    </row>
    <row r="132" spans="1:26" ht="24" customHeight="1">
      <c r="A132" s="151"/>
      <c r="B132" s="152"/>
      <c r="C132" s="152"/>
      <c r="D132" s="152"/>
      <c r="E132" s="152"/>
      <c r="F132" s="152"/>
      <c r="G132" s="152"/>
      <c r="H132" s="152"/>
      <c r="I132" s="152"/>
      <c r="J132" s="152"/>
      <c r="K132" s="152"/>
      <c r="L132" s="152"/>
      <c r="M132" s="152"/>
      <c r="N132" s="152"/>
      <c r="O132" s="152"/>
      <c r="P132" s="152"/>
      <c r="Q132" s="152"/>
      <c r="R132" s="152"/>
      <c r="S132" s="152"/>
      <c r="T132" s="152"/>
      <c r="U132" s="152"/>
      <c r="V132" s="152"/>
      <c r="W132" s="152"/>
      <c r="X132" s="152"/>
      <c r="Y132" s="152"/>
      <c r="Z132" s="152"/>
    </row>
    <row r="133" spans="1:26" ht="24" customHeight="1">
      <c r="A133" s="151"/>
      <c r="B133" s="152"/>
      <c r="C133" s="152"/>
      <c r="D133" s="152"/>
      <c r="E133" s="152"/>
      <c r="F133" s="152"/>
      <c r="G133" s="152"/>
      <c r="H133" s="152"/>
      <c r="I133" s="152"/>
      <c r="J133" s="152"/>
      <c r="K133" s="152"/>
      <c r="L133" s="152"/>
      <c r="M133" s="152"/>
      <c r="N133" s="152"/>
      <c r="O133" s="152"/>
      <c r="P133" s="152"/>
      <c r="Q133" s="152"/>
      <c r="R133" s="152"/>
      <c r="S133" s="152"/>
      <c r="T133" s="152"/>
      <c r="U133" s="152"/>
      <c r="V133" s="152"/>
      <c r="W133" s="152"/>
      <c r="X133" s="152"/>
      <c r="Y133" s="152"/>
      <c r="Z133" s="152"/>
    </row>
    <row r="134" spans="1:26" ht="24" customHeight="1">
      <c r="A134" s="151"/>
      <c r="B134" s="152"/>
      <c r="C134" s="152"/>
      <c r="D134" s="152"/>
      <c r="E134" s="152"/>
      <c r="F134" s="152"/>
      <c r="G134" s="152"/>
      <c r="H134" s="152"/>
      <c r="I134" s="152"/>
      <c r="J134" s="152"/>
      <c r="K134" s="152"/>
      <c r="L134" s="152"/>
      <c r="M134" s="152"/>
      <c r="N134" s="152"/>
      <c r="O134" s="152"/>
      <c r="P134" s="152"/>
      <c r="Q134" s="152"/>
      <c r="R134" s="152"/>
      <c r="S134" s="152"/>
      <c r="T134" s="152"/>
      <c r="U134" s="152"/>
      <c r="V134" s="152"/>
      <c r="W134" s="152"/>
      <c r="X134" s="152"/>
      <c r="Y134" s="152"/>
      <c r="Z134" s="152"/>
    </row>
    <row r="135" spans="1:26" ht="24" customHeight="1">
      <c r="A135" s="151"/>
      <c r="B135" s="152"/>
      <c r="C135" s="152"/>
      <c r="D135" s="152"/>
      <c r="E135" s="152"/>
      <c r="F135" s="152"/>
      <c r="G135" s="152"/>
      <c r="H135" s="152"/>
      <c r="I135" s="152"/>
      <c r="J135" s="152"/>
      <c r="K135" s="152"/>
      <c r="L135" s="152"/>
      <c r="M135" s="152"/>
      <c r="N135" s="152"/>
      <c r="O135" s="152"/>
      <c r="P135" s="152"/>
      <c r="Q135" s="152"/>
      <c r="R135" s="152"/>
      <c r="S135" s="152"/>
      <c r="T135" s="152"/>
      <c r="U135" s="152"/>
      <c r="V135" s="152"/>
      <c r="W135" s="152"/>
      <c r="X135" s="152"/>
      <c r="Y135" s="152"/>
      <c r="Z135" s="152"/>
    </row>
    <row r="136" spans="1:26" ht="24" customHeight="1">
      <c r="A136" s="151"/>
      <c r="B136" s="152"/>
      <c r="C136" s="152"/>
      <c r="D136" s="152"/>
      <c r="E136" s="152"/>
      <c r="F136" s="152"/>
      <c r="G136" s="152"/>
      <c r="H136" s="152"/>
      <c r="I136" s="152"/>
      <c r="J136" s="152"/>
      <c r="K136" s="152"/>
      <c r="L136" s="152"/>
      <c r="M136" s="152"/>
      <c r="N136" s="152"/>
      <c r="O136" s="152"/>
      <c r="P136" s="152"/>
      <c r="Q136" s="152"/>
      <c r="R136" s="152"/>
      <c r="S136" s="152"/>
      <c r="T136" s="152"/>
      <c r="U136" s="152"/>
      <c r="V136" s="152"/>
      <c r="W136" s="152"/>
      <c r="X136" s="152"/>
      <c r="Y136" s="152"/>
      <c r="Z136" s="152"/>
    </row>
    <row r="137" spans="1:26" ht="24" customHeight="1">
      <c r="A137" s="151"/>
      <c r="B137" s="152"/>
      <c r="C137" s="152"/>
      <c r="D137" s="152"/>
      <c r="E137" s="152"/>
      <c r="F137" s="152"/>
      <c r="G137" s="152"/>
      <c r="H137" s="152"/>
      <c r="I137" s="152"/>
      <c r="J137" s="152"/>
      <c r="K137" s="152"/>
      <c r="L137" s="152"/>
      <c r="M137" s="152"/>
      <c r="N137" s="152"/>
      <c r="O137" s="152"/>
      <c r="P137" s="152"/>
      <c r="Q137" s="152"/>
      <c r="R137" s="152"/>
      <c r="S137" s="152"/>
      <c r="T137" s="152"/>
      <c r="U137" s="152"/>
      <c r="V137" s="152"/>
      <c r="W137" s="152"/>
      <c r="X137" s="152"/>
      <c r="Y137" s="152"/>
      <c r="Z137" s="152"/>
    </row>
    <row r="138" spans="1:26" ht="24" customHeight="1">
      <c r="A138" s="151"/>
      <c r="B138" s="152"/>
      <c r="C138" s="152"/>
      <c r="D138" s="152"/>
      <c r="E138" s="152"/>
      <c r="F138" s="152"/>
      <c r="G138" s="152"/>
      <c r="H138" s="152"/>
      <c r="I138" s="152"/>
      <c r="J138" s="152"/>
      <c r="K138" s="152"/>
      <c r="L138" s="152"/>
      <c r="M138" s="152"/>
      <c r="N138" s="152"/>
      <c r="O138" s="152"/>
      <c r="P138" s="152"/>
      <c r="Q138" s="152"/>
      <c r="R138" s="152"/>
      <c r="S138" s="152"/>
      <c r="T138" s="152"/>
      <c r="U138" s="152"/>
      <c r="V138" s="152"/>
      <c r="W138" s="152"/>
      <c r="X138" s="152"/>
      <c r="Y138" s="152"/>
      <c r="Z138" s="152"/>
    </row>
    <row r="139" spans="1:26" ht="24" customHeight="1">
      <c r="A139" s="151"/>
      <c r="B139" s="152"/>
      <c r="C139" s="152"/>
      <c r="D139" s="152"/>
      <c r="E139" s="152"/>
      <c r="F139" s="152"/>
      <c r="G139" s="152"/>
      <c r="H139" s="152"/>
      <c r="I139" s="152"/>
      <c r="J139" s="152"/>
      <c r="K139" s="152"/>
      <c r="L139" s="152"/>
      <c r="M139" s="152"/>
      <c r="N139" s="152"/>
      <c r="O139" s="152"/>
      <c r="P139" s="152"/>
      <c r="Q139" s="152"/>
      <c r="R139" s="152"/>
      <c r="S139" s="152"/>
      <c r="T139" s="152"/>
      <c r="U139" s="152"/>
      <c r="V139" s="152"/>
      <c r="W139" s="152"/>
      <c r="X139" s="152"/>
      <c r="Y139" s="152"/>
      <c r="Z139" s="152"/>
    </row>
    <row r="140" spans="1:26" ht="24" customHeight="1">
      <c r="A140" s="151"/>
      <c r="B140" s="152"/>
      <c r="C140" s="152"/>
      <c r="D140" s="152"/>
      <c r="E140" s="152"/>
      <c r="F140" s="152"/>
      <c r="G140" s="152"/>
      <c r="H140" s="152"/>
      <c r="I140" s="152"/>
      <c r="J140" s="152"/>
      <c r="K140" s="152"/>
      <c r="L140" s="152"/>
      <c r="M140" s="152"/>
      <c r="N140" s="152"/>
      <c r="O140" s="152"/>
      <c r="P140" s="152"/>
      <c r="Q140" s="152"/>
      <c r="R140" s="152"/>
      <c r="S140" s="152"/>
      <c r="T140" s="152"/>
      <c r="U140" s="152"/>
      <c r="V140" s="152"/>
      <c r="W140" s="152"/>
      <c r="X140" s="152"/>
      <c r="Y140" s="152"/>
      <c r="Z140" s="152"/>
    </row>
    <row r="141" spans="1:26" ht="24" customHeight="1">
      <c r="A141" s="151"/>
      <c r="B141" s="152"/>
      <c r="C141" s="152"/>
      <c r="D141" s="152"/>
      <c r="E141" s="152"/>
      <c r="F141" s="152"/>
      <c r="G141" s="152"/>
      <c r="H141" s="152"/>
      <c r="I141" s="152"/>
      <c r="J141" s="152"/>
      <c r="K141" s="152"/>
      <c r="L141" s="152"/>
      <c r="M141" s="152"/>
      <c r="N141" s="152"/>
      <c r="O141" s="152"/>
      <c r="P141" s="152"/>
      <c r="Q141" s="152"/>
      <c r="R141" s="152"/>
      <c r="S141" s="152"/>
      <c r="T141" s="152"/>
      <c r="U141" s="152"/>
      <c r="V141" s="152"/>
      <c r="W141" s="152"/>
      <c r="X141" s="152"/>
      <c r="Y141" s="152"/>
      <c r="Z141" s="152"/>
    </row>
    <row r="142" spans="1:26" ht="24" customHeight="1">
      <c r="A142" s="151"/>
      <c r="B142" s="152"/>
      <c r="C142" s="152"/>
      <c r="D142" s="152"/>
      <c r="E142" s="152"/>
      <c r="F142" s="152"/>
      <c r="G142" s="152"/>
      <c r="H142" s="152"/>
      <c r="I142" s="152"/>
      <c r="J142" s="152"/>
      <c r="K142" s="152"/>
      <c r="L142" s="152"/>
      <c r="M142" s="152"/>
      <c r="N142" s="152"/>
      <c r="O142" s="152"/>
      <c r="P142" s="152"/>
      <c r="Q142" s="152"/>
      <c r="R142" s="152"/>
      <c r="S142" s="152"/>
      <c r="T142" s="152"/>
      <c r="U142" s="152"/>
      <c r="V142" s="152"/>
      <c r="W142" s="152"/>
      <c r="X142" s="152"/>
      <c r="Y142" s="152"/>
      <c r="Z142" s="152"/>
    </row>
    <row r="143" spans="1:26" ht="24" customHeight="1">
      <c r="A143" s="151"/>
      <c r="B143" s="152"/>
      <c r="C143" s="152"/>
      <c r="D143" s="152"/>
      <c r="E143" s="152"/>
      <c r="F143" s="152"/>
      <c r="G143" s="152"/>
      <c r="H143" s="152"/>
      <c r="I143" s="152"/>
      <c r="J143" s="152"/>
      <c r="K143" s="152"/>
      <c r="L143" s="152"/>
      <c r="M143" s="152"/>
      <c r="N143" s="152"/>
      <c r="O143" s="152"/>
      <c r="P143" s="152"/>
      <c r="Q143" s="152"/>
      <c r="R143" s="152"/>
      <c r="S143" s="152"/>
      <c r="T143" s="152"/>
      <c r="U143" s="152"/>
      <c r="V143" s="152"/>
      <c r="W143" s="152"/>
      <c r="X143" s="152"/>
      <c r="Y143" s="152"/>
      <c r="Z143" s="152"/>
    </row>
    <row r="144" spans="1:26" ht="24" customHeight="1">
      <c r="A144" s="151"/>
      <c r="B144" s="152"/>
      <c r="C144" s="152"/>
      <c r="D144" s="152"/>
      <c r="E144" s="152"/>
      <c r="F144" s="152"/>
      <c r="G144" s="152"/>
      <c r="H144" s="152"/>
      <c r="I144" s="152"/>
      <c r="J144" s="152"/>
      <c r="K144" s="152"/>
      <c r="L144" s="152"/>
      <c r="M144" s="152"/>
      <c r="N144" s="152"/>
      <c r="O144" s="152"/>
      <c r="P144" s="152"/>
      <c r="Q144" s="152"/>
      <c r="R144" s="152"/>
      <c r="S144" s="152"/>
      <c r="T144" s="152"/>
      <c r="U144" s="152"/>
      <c r="V144" s="152"/>
      <c r="W144" s="152"/>
      <c r="X144" s="152"/>
      <c r="Y144" s="152"/>
      <c r="Z144" s="152"/>
    </row>
    <row r="145" spans="1:26" ht="24" customHeight="1">
      <c r="A145" s="151"/>
      <c r="B145" s="152"/>
      <c r="C145" s="152"/>
      <c r="D145" s="152"/>
      <c r="E145" s="152"/>
      <c r="F145" s="152"/>
      <c r="G145" s="152"/>
      <c r="H145" s="152"/>
      <c r="I145" s="152"/>
      <c r="J145" s="152"/>
      <c r="K145" s="152"/>
      <c r="L145" s="152"/>
      <c r="M145" s="152"/>
      <c r="N145" s="152"/>
      <c r="O145" s="152"/>
      <c r="P145" s="152"/>
      <c r="Q145" s="152"/>
      <c r="R145" s="152"/>
      <c r="S145" s="152"/>
      <c r="T145" s="152"/>
      <c r="U145" s="152"/>
      <c r="V145" s="152"/>
      <c r="W145" s="152"/>
      <c r="X145" s="152"/>
      <c r="Y145" s="152"/>
      <c r="Z145" s="152"/>
    </row>
    <row r="146" spans="1:26" ht="24" customHeight="1">
      <c r="A146" s="151"/>
      <c r="B146" s="152"/>
      <c r="C146" s="152"/>
      <c r="D146" s="152"/>
      <c r="E146" s="152"/>
      <c r="F146" s="152"/>
      <c r="G146" s="152"/>
      <c r="H146" s="152"/>
      <c r="I146" s="152"/>
      <c r="J146" s="152"/>
      <c r="K146" s="152"/>
      <c r="L146" s="152"/>
      <c r="M146" s="152"/>
      <c r="N146" s="152"/>
      <c r="O146" s="152"/>
      <c r="P146" s="152"/>
      <c r="Q146" s="152"/>
      <c r="R146" s="152"/>
      <c r="S146" s="152"/>
      <c r="T146" s="152"/>
      <c r="U146" s="152"/>
      <c r="V146" s="152"/>
      <c r="W146" s="152"/>
      <c r="X146" s="152"/>
      <c r="Y146" s="152"/>
      <c r="Z146" s="152"/>
    </row>
    <row r="147" spans="1:26" ht="24" customHeight="1">
      <c r="A147" s="151"/>
      <c r="B147" s="152"/>
      <c r="C147" s="152"/>
      <c r="D147" s="152"/>
      <c r="E147" s="152"/>
      <c r="F147" s="152"/>
      <c r="G147" s="152"/>
      <c r="H147" s="152"/>
      <c r="I147" s="152"/>
      <c r="J147" s="152"/>
      <c r="K147" s="152"/>
      <c r="L147" s="152"/>
      <c r="M147" s="152"/>
      <c r="N147" s="152"/>
      <c r="O147" s="152"/>
      <c r="P147" s="152"/>
      <c r="Q147" s="152"/>
      <c r="R147" s="152"/>
      <c r="S147" s="152"/>
      <c r="T147" s="152"/>
      <c r="U147" s="152"/>
      <c r="V147" s="152"/>
      <c r="W147" s="152"/>
      <c r="X147" s="152"/>
      <c r="Y147" s="152"/>
      <c r="Z147" s="152"/>
    </row>
    <row r="148" spans="1:26" ht="24" customHeight="1">
      <c r="A148" s="151"/>
      <c r="B148" s="152"/>
      <c r="C148" s="152"/>
      <c r="D148" s="152"/>
      <c r="E148" s="152"/>
      <c r="F148" s="152"/>
      <c r="G148" s="152"/>
      <c r="H148" s="152"/>
      <c r="I148" s="152"/>
      <c r="J148" s="152"/>
      <c r="K148" s="152"/>
      <c r="L148" s="152"/>
      <c r="M148" s="152"/>
      <c r="N148" s="152"/>
      <c r="O148" s="152"/>
      <c r="P148" s="152"/>
      <c r="Q148" s="152"/>
      <c r="R148" s="152"/>
      <c r="S148" s="152"/>
      <c r="T148" s="152"/>
      <c r="U148" s="152"/>
      <c r="V148" s="152"/>
      <c r="W148" s="152"/>
      <c r="X148" s="152"/>
      <c r="Y148" s="152"/>
      <c r="Z148" s="152"/>
    </row>
    <row r="149" spans="1:26" ht="24" customHeight="1">
      <c r="A149" s="151"/>
      <c r="B149" s="152"/>
      <c r="C149" s="152"/>
      <c r="D149" s="152"/>
      <c r="E149" s="152"/>
      <c r="F149" s="152"/>
      <c r="G149" s="152"/>
      <c r="H149" s="152"/>
      <c r="I149" s="152"/>
      <c r="J149" s="152"/>
      <c r="K149" s="152"/>
      <c r="L149" s="152"/>
      <c r="M149" s="152"/>
      <c r="N149" s="152"/>
      <c r="O149" s="152"/>
      <c r="P149" s="152"/>
      <c r="Q149" s="152"/>
      <c r="R149" s="152"/>
      <c r="S149" s="152"/>
      <c r="T149" s="152"/>
      <c r="U149" s="152"/>
      <c r="V149" s="152"/>
      <c r="W149" s="152"/>
      <c r="X149" s="152"/>
      <c r="Y149" s="152"/>
      <c r="Z149" s="152"/>
    </row>
    <row r="150" spans="1:26" ht="24" customHeight="1">
      <c r="A150" s="151"/>
      <c r="B150" s="152"/>
      <c r="C150" s="152"/>
      <c r="D150" s="152"/>
      <c r="E150" s="152"/>
      <c r="F150" s="152"/>
      <c r="G150" s="152"/>
      <c r="H150" s="152"/>
      <c r="I150" s="152"/>
      <c r="J150" s="152"/>
      <c r="K150" s="152"/>
      <c r="L150" s="152"/>
      <c r="M150" s="152"/>
      <c r="N150" s="152"/>
      <c r="O150" s="152"/>
      <c r="P150" s="152"/>
      <c r="Q150" s="152"/>
      <c r="R150" s="152"/>
      <c r="S150" s="152"/>
      <c r="T150" s="152"/>
      <c r="U150" s="152"/>
      <c r="V150" s="152"/>
      <c r="W150" s="152"/>
      <c r="X150" s="152"/>
      <c r="Y150" s="152"/>
      <c r="Z150" s="152"/>
    </row>
    <row r="151" spans="1:26" ht="24" customHeight="1">
      <c r="A151" s="151"/>
      <c r="B151" s="152"/>
      <c r="C151" s="152"/>
      <c r="D151" s="152"/>
      <c r="E151" s="152"/>
      <c r="F151" s="152"/>
      <c r="G151" s="152"/>
      <c r="H151" s="152"/>
      <c r="I151" s="152"/>
      <c r="J151" s="152"/>
      <c r="K151" s="152"/>
      <c r="L151" s="152"/>
      <c r="M151" s="152"/>
      <c r="N151" s="152"/>
      <c r="O151" s="152"/>
      <c r="P151" s="152"/>
      <c r="Q151" s="152"/>
      <c r="R151" s="152"/>
      <c r="S151" s="152"/>
      <c r="T151" s="152"/>
      <c r="U151" s="152"/>
      <c r="V151" s="152"/>
      <c r="W151" s="152"/>
      <c r="X151" s="152"/>
      <c r="Y151" s="152"/>
      <c r="Z151" s="152"/>
    </row>
    <row r="152" spans="1:26" ht="24" customHeight="1">
      <c r="A152" s="151"/>
      <c r="B152" s="152"/>
      <c r="C152" s="152"/>
      <c r="D152" s="152"/>
      <c r="E152" s="152"/>
      <c r="F152" s="152"/>
      <c r="G152" s="152"/>
      <c r="H152" s="152"/>
      <c r="I152" s="152"/>
      <c r="J152" s="152"/>
      <c r="K152" s="152"/>
      <c r="L152" s="152"/>
      <c r="M152" s="152"/>
      <c r="N152" s="152"/>
      <c r="O152" s="152"/>
      <c r="P152" s="152"/>
      <c r="Q152" s="152"/>
      <c r="R152" s="152"/>
      <c r="S152" s="152"/>
      <c r="T152" s="152"/>
      <c r="U152" s="152"/>
      <c r="V152" s="152"/>
      <c r="W152" s="152"/>
      <c r="X152" s="152"/>
      <c r="Y152" s="152"/>
      <c r="Z152" s="152"/>
    </row>
    <row r="153" spans="1:26" ht="24" customHeight="1">
      <c r="A153" s="151"/>
      <c r="B153" s="152"/>
      <c r="C153" s="152"/>
      <c r="D153" s="152"/>
      <c r="E153" s="152"/>
      <c r="F153" s="152"/>
      <c r="G153" s="152"/>
      <c r="H153" s="152"/>
      <c r="I153" s="152"/>
      <c r="J153" s="152"/>
      <c r="K153" s="152"/>
      <c r="L153" s="152"/>
      <c r="M153" s="152"/>
      <c r="N153" s="152"/>
      <c r="O153" s="152"/>
      <c r="P153" s="152"/>
      <c r="Q153" s="152"/>
      <c r="R153" s="152"/>
      <c r="S153" s="152"/>
      <c r="T153" s="152"/>
      <c r="U153" s="152"/>
      <c r="V153" s="152"/>
      <c r="W153" s="152"/>
      <c r="X153" s="152"/>
      <c r="Y153" s="152"/>
      <c r="Z153" s="152"/>
    </row>
    <row r="154" spans="1:26" ht="24" customHeight="1">
      <c r="A154" s="151"/>
      <c r="B154" s="152"/>
      <c r="C154" s="152"/>
      <c r="D154" s="152"/>
      <c r="E154" s="152"/>
      <c r="F154" s="152"/>
      <c r="G154" s="152"/>
      <c r="H154" s="152"/>
      <c r="I154" s="152"/>
      <c r="J154" s="152"/>
      <c r="K154" s="152"/>
      <c r="L154" s="152"/>
      <c r="M154" s="152"/>
      <c r="N154" s="152"/>
      <c r="O154" s="152"/>
      <c r="P154" s="152"/>
      <c r="Q154" s="152"/>
      <c r="R154" s="152"/>
      <c r="S154" s="152"/>
      <c r="T154" s="152"/>
      <c r="U154" s="152"/>
      <c r="V154" s="152"/>
      <c r="W154" s="152"/>
      <c r="X154" s="152"/>
      <c r="Y154" s="152"/>
      <c r="Z154" s="152"/>
    </row>
    <row r="155" spans="1:26" ht="24" customHeight="1">
      <c r="A155" s="151"/>
      <c r="B155" s="152"/>
      <c r="C155" s="152"/>
      <c r="D155" s="152"/>
      <c r="E155" s="152"/>
      <c r="F155" s="152"/>
      <c r="G155" s="152"/>
      <c r="H155" s="152"/>
      <c r="I155" s="152"/>
      <c r="J155" s="152"/>
      <c r="K155" s="152"/>
      <c r="L155" s="152"/>
      <c r="M155" s="152"/>
      <c r="N155" s="152"/>
      <c r="O155" s="152"/>
      <c r="P155" s="152"/>
      <c r="Q155" s="152"/>
      <c r="R155" s="152"/>
      <c r="S155" s="152"/>
      <c r="T155" s="152"/>
      <c r="U155" s="152"/>
      <c r="V155" s="152"/>
      <c r="W155" s="152"/>
      <c r="X155" s="152"/>
      <c r="Y155" s="152"/>
      <c r="Z155" s="152"/>
    </row>
    <row r="156" spans="1:26" ht="24" customHeight="1">
      <c r="A156" s="151"/>
      <c r="B156" s="152"/>
      <c r="C156" s="152"/>
      <c r="D156" s="152"/>
      <c r="E156" s="152"/>
      <c r="F156" s="152"/>
      <c r="G156" s="152"/>
      <c r="H156" s="152"/>
      <c r="I156" s="152"/>
      <c r="J156" s="152"/>
      <c r="K156" s="152"/>
      <c r="L156" s="152"/>
      <c r="M156" s="152"/>
      <c r="N156" s="152"/>
      <c r="O156" s="152"/>
      <c r="P156" s="152"/>
      <c r="Q156" s="152"/>
      <c r="R156" s="152"/>
      <c r="S156" s="152"/>
      <c r="T156" s="152"/>
      <c r="U156" s="152"/>
      <c r="V156" s="152"/>
      <c r="W156" s="152"/>
      <c r="X156" s="152"/>
      <c r="Y156" s="152"/>
      <c r="Z156" s="152"/>
    </row>
    <row r="157" spans="1:26" ht="24" customHeight="1">
      <c r="A157" s="151"/>
      <c r="B157" s="152"/>
      <c r="C157" s="152"/>
      <c r="D157" s="152"/>
      <c r="E157" s="152"/>
      <c r="F157" s="152"/>
      <c r="G157" s="152"/>
      <c r="H157" s="152"/>
      <c r="I157" s="152"/>
      <c r="J157" s="152"/>
      <c r="K157" s="152"/>
      <c r="L157" s="152"/>
      <c r="M157" s="152"/>
      <c r="N157" s="152"/>
      <c r="O157" s="152"/>
      <c r="P157" s="152"/>
      <c r="Q157" s="152"/>
      <c r="R157" s="152"/>
      <c r="S157" s="152"/>
      <c r="T157" s="152"/>
      <c r="U157" s="152"/>
      <c r="V157" s="152"/>
      <c r="W157" s="152"/>
      <c r="X157" s="152"/>
      <c r="Y157" s="152"/>
      <c r="Z157" s="152"/>
    </row>
    <row r="158" spans="1:26" ht="24" customHeight="1">
      <c r="A158" s="151"/>
      <c r="B158" s="152"/>
      <c r="C158" s="152"/>
      <c r="D158" s="152"/>
      <c r="E158" s="152"/>
      <c r="F158" s="152"/>
      <c r="G158" s="152"/>
      <c r="H158" s="152"/>
      <c r="I158" s="152"/>
      <c r="J158" s="152"/>
      <c r="K158" s="152"/>
      <c r="L158" s="152"/>
      <c r="M158" s="152"/>
      <c r="N158" s="152"/>
      <c r="O158" s="152"/>
      <c r="P158" s="152"/>
      <c r="Q158" s="152"/>
      <c r="R158" s="152"/>
      <c r="S158" s="152"/>
      <c r="T158" s="152"/>
      <c r="U158" s="152"/>
      <c r="V158" s="152"/>
      <c r="W158" s="152"/>
      <c r="X158" s="152"/>
      <c r="Y158" s="152"/>
      <c r="Z158" s="152"/>
    </row>
    <row r="159" spans="1:26" ht="24" customHeight="1">
      <c r="A159" s="151"/>
      <c r="B159" s="152"/>
      <c r="C159" s="152"/>
      <c r="D159" s="152"/>
      <c r="E159" s="152"/>
      <c r="F159" s="152"/>
      <c r="G159" s="152"/>
      <c r="H159" s="152"/>
      <c r="I159" s="152"/>
      <c r="J159" s="152"/>
      <c r="K159" s="152"/>
      <c r="L159" s="152"/>
      <c r="M159" s="152"/>
      <c r="N159" s="152"/>
      <c r="O159" s="152"/>
      <c r="P159" s="152"/>
      <c r="Q159" s="152"/>
      <c r="R159" s="152"/>
      <c r="S159" s="152"/>
      <c r="T159" s="152"/>
      <c r="U159" s="152"/>
      <c r="V159" s="152"/>
      <c r="W159" s="152"/>
      <c r="X159" s="152"/>
      <c r="Y159" s="152"/>
      <c r="Z159" s="152"/>
    </row>
    <row r="160" spans="1:26" ht="24" customHeight="1">
      <c r="A160" s="151"/>
      <c r="B160" s="152"/>
      <c r="C160" s="152"/>
      <c r="D160" s="152"/>
      <c r="E160" s="152"/>
      <c r="F160" s="152"/>
      <c r="G160" s="152"/>
      <c r="H160" s="152"/>
      <c r="I160" s="152"/>
      <c r="J160" s="152"/>
      <c r="K160" s="152"/>
      <c r="L160" s="152"/>
      <c r="M160" s="152"/>
      <c r="N160" s="152"/>
      <c r="O160" s="152"/>
      <c r="P160" s="152"/>
      <c r="Q160" s="152"/>
      <c r="R160" s="152"/>
      <c r="S160" s="152"/>
      <c r="T160" s="152"/>
      <c r="U160" s="152"/>
      <c r="V160" s="152"/>
      <c r="W160" s="152"/>
      <c r="X160" s="152"/>
      <c r="Y160" s="152"/>
      <c r="Z160" s="152"/>
    </row>
    <row r="161" spans="1:26" ht="24" customHeight="1">
      <c r="A161" s="151"/>
      <c r="B161" s="152"/>
      <c r="C161" s="152"/>
      <c r="D161" s="152"/>
      <c r="E161" s="152"/>
      <c r="F161" s="152"/>
      <c r="G161" s="152"/>
      <c r="H161" s="152"/>
      <c r="I161" s="152"/>
      <c r="J161" s="152"/>
      <c r="K161" s="152"/>
      <c r="L161" s="152"/>
      <c r="M161" s="152"/>
      <c r="N161" s="152"/>
      <c r="O161" s="152"/>
      <c r="P161" s="152"/>
      <c r="Q161" s="152"/>
      <c r="R161" s="152"/>
      <c r="S161" s="152"/>
      <c r="T161" s="152"/>
      <c r="U161" s="152"/>
      <c r="V161" s="152"/>
      <c r="W161" s="152"/>
      <c r="X161" s="152"/>
      <c r="Y161" s="152"/>
      <c r="Z161" s="152"/>
    </row>
    <row r="162" spans="1:26" ht="24" customHeight="1">
      <c r="A162" s="151"/>
      <c r="B162" s="152"/>
      <c r="C162" s="152"/>
      <c r="D162" s="152"/>
      <c r="E162" s="152"/>
      <c r="F162" s="152"/>
      <c r="G162" s="152"/>
      <c r="H162" s="152"/>
      <c r="I162" s="152"/>
      <c r="J162" s="152"/>
      <c r="K162" s="152"/>
      <c r="L162" s="152"/>
      <c r="M162" s="152"/>
      <c r="N162" s="152"/>
      <c r="O162" s="152"/>
      <c r="P162" s="152"/>
      <c r="Q162" s="152"/>
      <c r="R162" s="152"/>
      <c r="S162" s="152"/>
      <c r="T162" s="152"/>
      <c r="U162" s="152"/>
      <c r="V162" s="152"/>
      <c r="W162" s="152"/>
      <c r="X162" s="152"/>
      <c r="Y162" s="152"/>
      <c r="Z162" s="152"/>
    </row>
    <row r="163" spans="1:26" ht="24" customHeight="1">
      <c r="A163" s="151"/>
      <c r="B163" s="152"/>
      <c r="C163" s="152"/>
      <c r="D163" s="152"/>
      <c r="E163" s="152"/>
      <c r="F163" s="152"/>
      <c r="G163" s="152"/>
      <c r="H163" s="152"/>
      <c r="I163" s="152"/>
      <c r="J163" s="152"/>
      <c r="K163" s="152"/>
      <c r="L163" s="152"/>
      <c r="M163" s="152"/>
      <c r="N163" s="152"/>
      <c r="O163" s="152"/>
      <c r="P163" s="152"/>
      <c r="Q163" s="152"/>
      <c r="R163" s="152"/>
      <c r="S163" s="152"/>
      <c r="T163" s="152"/>
      <c r="U163" s="152"/>
      <c r="V163" s="152"/>
      <c r="W163" s="152"/>
      <c r="X163" s="152"/>
      <c r="Y163" s="152"/>
      <c r="Z163" s="152"/>
    </row>
    <row r="164" spans="1:26" ht="24" customHeight="1">
      <c r="A164" s="151"/>
      <c r="B164" s="152"/>
      <c r="C164" s="152"/>
      <c r="D164" s="152"/>
      <c r="E164" s="152"/>
      <c r="F164" s="152"/>
      <c r="G164" s="152"/>
      <c r="H164" s="152"/>
      <c r="I164" s="152"/>
      <c r="J164" s="152"/>
      <c r="K164" s="152"/>
      <c r="L164" s="152"/>
      <c r="M164" s="152"/>
      <c r="N164" s="152"/>
      <c r="O164" s="152"/>
      <c r="P164" s="152"/>
      <c r="Q164" s="152"/>
      <c r="R164" s="152"/>
      <c r="S164" s="152"/>
      <c r="T164" s="152"/>
      <c r="U164" s="152"/>
      <c r="V164" s="152"/>
      <c r="W164" s="152"/>
      <c r="X164" s="152"/>
      <c r="Y164" s="152"/>
      <c r="Z164" s="152"/>
    </row>
    <row r="165" spans="1:26" ht="24" customHeight="1">
      <c r="A165" s="151"/>
      <c r="B165" s="152"/>
      <c r="C165" s="152"/>
      <c r="D165" s="152"/>
      <c r="E165" s="152"/>
      <c r="F165" s="152"/>
      <c r="G165" s="152"/>
      <c r="H165" s="152"/>
      <c r="I165" s="152"/>
      <c r="J165" s="152"/>
      <c r="K165" s="152"/>
      <c r="L165" s="152"/>
      <c r="M165" s="152"/>
      <c r="N165" s="152"/>
      <c r="O165" s="152"/>
      <c r="P165" s="152"/>
      <c r="Q165" s="152"/>
      <c r="R165" s="152"/>
      <c r="S165" s="152"/>
      <c r="T165" s="152"/>
      <c r="U165" s="152"/>
      <c r="V165" s="152"/>
      <c r="W165" s="152"/>
      <c r="X165" s="152"/>
      <c r="Y165" s="152"/>
      <c r="Z165" s="152"/>
    </row>
    <row r="166" spans="1:26" ht="24" customHeight="1">
      <c r="A166" s="151"/>
      <c r="B166" s="152"/>
      <c r="C166" s="152"/>
      <c r="D166" s="152"/>
      <c r="E166" s="152"/>
      <c r="F166" s="152"/>
      <c r="G166" s="152"/>
      <c r="H166" s="152"/>
      <c r="I166" s="152"/>
      <c r="J166" s="152"/>
      <c r="K166" s="152"/>
      <c r="L166" s="152"/>
      <c r="M166" s="152"/>
      <c r="N166" s="152"/>
      <c r="O166" s="152"/>
      <c r="P166" s="152"/>
      <c r="Q166" s="152"/>
      <c r="R166" s="152"/>
      <c r="S166" s="152"/>
      <c r="T166" s="152"/>
      <c r="U166" s="152"/>
      <c r="V166" s="152"/>
      <c r="W166" s="152"/>
      <c r="X166" s="152"/>
      <c r="Y166" s="152"/>
      <c r="Z166" s="152"/>
    </row>
    <row r="167" spans="1:26" ht="24" customHeight="1">
      <c r="A167" s="151"/>
      <c r="B167" s="152"/>
      <c r="C167" s="152"/>
      <c r="D167" s="152"/>
      <c r="E167" s="152"/>
      <c r="F167" s="152"/>
      <c r="G167" s="152"/>
      <c r="H167" s="152"/>
      <c r="I167" s="152"/>
      <c r="J167" s="152"/>
      <c r="K167" s="152"/>
      <c r="L167" s="152"/>
      <c r="M167" s="152"/>
      <c r="N167" s="152"/>
      <c r="O167" s="152"/>
      <c r="P167" s="152"/>
      <c r="Q167" s="152"/>
      <c r="R167" s="152"/>
      <c r="S167" s="152"/>
      <c r="T167" s="152"/>
      <c r="U167" s="152"/>
      <c r="V167" s="152"/>
      <c r="W167" s="152"/>
      <c r="X167" s="152"/>
      <c r="Y167" s="152"/>
      <c r="Z167" s="152"/>
    </row>
    <row r="168" spans="1:26" ht="24" customHeight="1">
      <c r="A168" s="151"/>
      <c r="B168" s="152"/>
      <c r="C168" s="152"/>
      <c r="D168" s="152"/>
      <c r="E168" s="152"/>
      <c r="F168" s="152"/>
      <c r="G168" s="152"/>
      <c r="H168" s="152"/>
      <c r="I168" s="152"/>
      <c r="J168" s="152"/>
      <c r="K168" s="152"/>
      <c r="L168" s="152"/>
      <c r="M168" s="152"/>
      <c r="N168" s="152"/>
      <c r="O168" s="152"/>
      <c r="P168" s="152"/>
      <c r="Q168" s="152"/>
      <c r="R168" s="152"/>
      <c r="S168" s="152"/>
      <c r="T168" s="152"/>
      <c r="U168" s="152"/>
      <c r="V168" s="152"/>
      <c r="W168" s="152"/>
      <c r="X168" s="152"/>
      <c r="Y168" s="152"/>
      <c r="Z168" s="152"/>
    </row>
    <row r="169" spans="1:26" ht="24" customHeight="1">
      <c r="A169" s="151"/>
      <c r="B169" s="152"/>
      <c r="C169" s="152"/>
      <c r="D169" s="152"/>
      <c r="E169" s="152"/>
      <c r="F169" s="152"/>
      <c r="G169" s="152"/>
      <c r="H169" s="152"/>
      <c r="I169" s="152"/>
      <c r="J169" s="152"/>
      <c r="K169" s="152"/>
      <c r="L169" s="152"/>
      <c r="M169" s="152"/>
      <c r="N169" s="152"/>
      <c r="O169" s="152"/>
      <c r="P169" s="152"/>
      <c r="Q169" s="152"/>
      <c r="R169" s="152"/>
      <c r="S169" s="152"/>
      <c r="T169" s="152"/>
      <c r="U169" s="152"/>
      <c r="V169" s="152"/>
      <c r="W169" s="152"/>
      <c r="X169" s="152"/>
      <c r="Y169" s="152"/>
      <c r="Z169" s="152"/>
    </row>
    <row r="170" spans="1:26" ht="24" customHeight="1">
      <c r="A170" s="151"/>
      <c r="B170" s="152"/>
      <c r="C170" s="152"/>
      <c r="D170" s="152"/>
      <c r="E170" s="152"/>
      <c r="F170" s="152"/>
      <c r="G170" s="152"/>
      <c r="H170" s="152"/>
      <c r="I170" s="152"/>
      <c r="J170" s="152"/>
      <c r="K170" s="152"/>
      <c r="L170" s="152"/>
      <c r="M170" s="152"/>
      <c r="N170" s="152"/>
      <c r="O170" s="152"/>
      <c r="P170" s="152"/>
      <c r="Q170" s="152"/>
      <c r="R170" s="152"/>
      <c r="S170" s="152"/>
      <c r="T170" s="152"/>
      <c r="U170" s="152"/>
      <c r="V170" s="152"/>
      <c r="W170" s="152"/>
      <c r="X170" s="152"/>
      <c r="Y170" s="152"/>
      <c r="Z170" s="152"/>
    </row>
    <row r="171" spans="1:26" ht="24" customHeight="1">
      <c r="A171" s="151"/>
      <c r="B171" s="152"/>
      <c r="C171" s="152"/>
      <c r="D171" s="152"/>
      <c r="E171" s="152"/>
      <c r="F171" s="152"/>
      <c r="G171" s="152"/>
      <c r="H171" s="152"/>
      <c r="I171" s="152"/>
      <c r="J171" s="152"/>
      <c r="K171" s="152"/>
      <c r="L171" s="152"/>
      <c r="M171" s="152"/>
      <c r="N171" s="152"/>
      <c r="O171" s="152"/>
      <c r="P171" s="152"/>
      <c r="Q171" s="152"/>
      <c r="R171" s="152"/>
      <c r="S171" s="152"/>
      <c r="T171" s="152"/>
      <c r="U171" s="152"/>
      <c r="V171" s="152"/>
      <c r="W171" s="152"/>
      <c r="X171" s="152"/>
      <c r="Y171" s="152"/>
      <c r="Z171" s="152"/>
    </row>
    <row r="172" spans="1:26" ht="24" customHeight="1">
      <c r="A172" s="151"/>
      <c r="B172" s="152"/>
      <c r="C172" s="152"/>
      <c r="D172" s="152"/>
      <c r="E172" s="152"/>
      <c r="F172" s="152"/>
      <c r="G172" s="152"/>
      <c r="H172" s="152"/>
      <c r="I172" s="152"/>
      <c r="J172" s="152"/>
      <c r="K172" s="152"/>
      <c r="L172" s="152"/>
      <c r="M172" s="152"/>
      <c r="N172" s="152"/>
      <c r="O172" s="152"/>
      <c r="P172" s="152"/>
      <c r="Q172" s="152"/>
      <c r="R172" s="152"/>
      <c r="S172" s="152"/>
      <c r="T172" s="152"/>
      <c r="U172" s="152"/>
      <c r="V172" s="152"/>
      <c r="W172" s="152"/>
      <c r="X172" s="152"/>
      <c r="Y172" s="152"/>
      <c r="Z172" s="152"/>
    </row>
    <row r="173" spans="1:26" ht="24" customHeight="1">
      <c r="A173" s="151"/>
      <c r="B173" s="152"/>
      <c r="C173" s="152"/>
      <c r="D173" s="152"/>
      <c r="E173" s="152"/>
      <c r="F173" s="152"/>
      <c r="G173" s="152"/>
      <c r="H173" s="152"/>
      <c r="I173" s="152"/>
      <c r="J173" s="152"/>
      <c r="K173" s="152"/>
      <c r="L173" s="152"/>
      <c r="M173" s="152"/>
      <c r="N173" s="152"/>
      <c r="O173" s="152"/>
      <c r="P173" s="152"/>
      <c r="Q173" s="152"/>
      <c r="R173" s="152"/>
      <c r="S173" s="152"/>
      <c r="T173" s="152"/>
      <c r="U173" s="152"/>
      <c r="V173" s="152"/>
      <c r="W173" s="152"/>
      <c r="X173" s="152"/>
      <c r="Y173" s="152"/>
      <c r="Z173" s="152"/>
    </row>
    <row r="174" spans="1:26" ht="24" customHeight="1">
      <c r="A174" s="151"/>
      <c r="B174" s="152"/>
      <c r="C174" s="152"/>
      <c r="D174" s="152"/>
      <c r="E174" s="152"/>
      <c r="F174" s="152"/>
      <c r="G174" s="152"/>
      <c r="H174" s="152"/>
      <c r="I174" s="152"/>
      <c r="J174" s="152"/>
      <c r="K174" s="152"/>
      <c r="L174" s="152"/>
      <c r="M174" s="152"/>
      <c r="N174" s="152"/>
      <c r="O174" s="152"/>
      <c r="P174" s="152"/>
      <c r="Q174" s="152"/>
      <c r="R174" s="152"/>
      <c r="S174" s="152"/>
      <c r="T174" s="152"/>
      <c r="U174" s="152"/>
      <c r="V174" s="152"/>
      <c r="W174" s="152"/>
      <c r="X174" s="152"/>
      <c r="Y174" s="152"/>
      <c r="Z174" s="152"/>
    </row>
    <row r="175" spans="1:26" ht="24" customHeight="1">
      <c r="A175" s="151"/>
      <c r="B175" s="152"/>
      <c r="C175" s="152"/>
      <c r="D175" s="152"/>
      <c r="E175" s="152"/>
      <c r="F175" s="152"/>
      <c r="G175" s="152"/>
      <c r="H175" s="152"/>
      <c r="I175" s="152"/>
      <c r="J175" s="152"/>
      <c r="K175" s="152"/>
      <c r="L175" s="152"/>
      <c r="M175" s="152"/>
      <c r="N175" s="152"/>
      <c r="O175" s="152"/>
      <c r="P175" s="152"/>
      <c r="Q175" s="152"/>
      <c r="R175" s="152"/>
      <c r="S175" s="152"/>
      <c r="T175" s="152"/>
      <c r="U175" s="152"/>
      <c r="V175" s="152"/>
      <c r="W175" s="152"/>
      <c r="X175" s="152"/>
      <c r="Y175" s="152"/>
      <c r="Z175" s="152"/>
    </row>
    <row r="176" spans="1:26" ht="24" customHeight="1">
      <c r="A176" s="151"/>
      <c r="B176" s="152"/>
      <c r="C176" s="152"/>
      <c r="D176" s="152"/>
      <c r="E176" s="152"/>
      <c r="F176" s="152"/>
      <c r="G176" s="152"/>
      <c r="H176" s="152"/>
      <c r="I176" s="152"/>
      <c r="J176" s="152"/>
      <c r="K176" s="152"/>
      <c r="L176" s="152"/>
      <c r="M176" s="152"/>
      <c r="N176" s="152"/>
      <c r="O176" s="152"/>
      <c r="P176" s="152"/>
      <c r="Q176" s="152"/>
      <c r="R176" s="152"/>
      <c r="S176" s="152"/>
      <c r="T176" s="152"/>
      <c r="U176" s="152"/>
      <c r="V176" s="152"/>
      <c r="W176" s="152"/>
      <c r="X176" s="152"/>
      <c r="Y176" s="152"/>
      <c r="Z176" s="152"/>
    </row>
    <row r="177" spans="1:26" ht="24" customHeight="1">
      <c r="A177" s="151"/>
      <c r="B177" s="152"/>
      <c r="C177" s="152"/>
      <c r="D177" s="152"/>
      <c r="E177" s="152"/>
      <c r="F177" s="152"/>
      <c r="G177" s="152"/>
      <c r="H177" s="152"/>
      <c r="I177" s="152"/>
      <c r="J177" s="152"/>
      <c r="K177" s="152"/>
      <c r="L177" s="152"/>
      <c r="M177" s="152"/>
      <c r="N177" s="152"/>
      <c r="O177" s="152"/>
      <c r="P177" s="152"/>
      <c r="Q177" s="152"/>
      <c r="R177" s="152"/>
      <c r="S177" s="152"/>
      <c r="T177" s="152"/>
      <c r="U177" s="152"/>
      <c r="V177" s="152"/>
      <c r="W177" s="152"/>
      <c r="X177" s="152"/>
      <c r="Y177" s="152"/>
      <c r="Z177" s="152"/>
    </row>
    <row r="178" spans="1:26" ht="24" customHeight="1">
      <c r="A178" s="151"/>
      <c r="B178" s="152"/>
      <c r="C178" s="152"/>
      <c r="D178" s="152"/>
      <c r="E178" s="152"/>
      <c r="F178" s="152"/>
      <c r="G178" s="152"/>
      <c r="H178" s="152"/>
      <c r="I178" s="152"/>
      <c r="J178" s="152"/>
      <c r="K178" s="152"/>
      <c r="L178" s="152"/>
      <c r="M178" s="152"/>
      <c r="N178" s="152"/>
      <c r="O178" s="152"/>
      <c r="P178" s="152"/>
      <c r="Q178" s="152"/>
      <c r="R178" s="152"/>
      <c r="S178" s="152"/>
      <c r="T178" s="152"/>
      <c r="U178" s="152"/>
      <c r="V178" s="152"/>
      <c r="W178" s="152"/>
      <c r="X178" s="152"/>
      <c r="Y178" s="152"/>
      <c r="Z178" s="152"/>
    </row>
    <row r="179" spans="1:26" ht="24" customHeight="1">
      <c r="A179" s="151"/>
      <c r="B179" s="152"/>
      <c r="C179" s="152"/>
      <c r="D179" s="152"/>
      <c r="E179" s="152"/>
      <c r="F179" s="152"/>
      <c r="G179" s="152"/>
      <c r="H179" s="152"/>
      <c r="I179" s="152"/>
      <c r="J179" s="152"/>
      <c r="K179" s="152"/>
      <c r="L179" s="152"/>
      <c r="M179" s="152"/>
      <c r="N179" s="152"/>
      <c r="O179" s="152"/>
      <c r="P179" s="152"/>
      <c r="Q179" s="152"/>
      <c r="R179" s="152"/>
      <c r="S179" s="152"/>
      <c r="T179" s="152"/>
      <c r="U179" s="152"/>
      <c r="V179" s="152"/>
      <c r="W179" s="152"/>
      <c r="X179" s="152"/>
      <c r="Y179" s="152"/>
      <c r="Z179" s="152"/>
    </row>
    <row r="180" spans="1:26" ht="24" customHeight="1">
      <c r="A180" s="151"/>
      <c r="B180" s="152"/>
      <c r="C180" s="152"/>
      <c r="D180" s="152"/>
      <c r="E180" s="152"/>
      <c r="F180" s="152"/>
      <c r="G180" s="152"/>
      <c r="H180" s="152"/>
      <c r="I180" s="152"/>
      <c r="J180" s="152"/>
      <c r="K180" s="152"/>
      <c r="L180" s="152"/>
      <c r="M180" s="152"/>
      <c r="N180" s="152"/>
      <c r="O180" s="152"/>
      <c r="P180" s="152"/>
      <c r="Q180" s="152"/>
      <c r="R180" s="152"/>
      <c r="S180" s="152"/>
      <c r="T180" s="152"/>
      <c r="U180" s="152"/>
      <c r="V180" s="152"/>
      <c r="W180" s="152"/>
      <c r="X180" s="152"/>
      <c r="Y180" s="152"/>
      <c r="Z180" s="152"/>
    </row>
    <row r="181" spans="1:26" ht="24" customHeight="1">
      <c r="A181" s="151"/>
      <c r="B181" s="152"/>
      <c r="C181" s="152"/>
      <c r="D181" s="152"/>
      <c r="E181" s="152"/>
      <c r="F181" s="152"/>
      <c r="G181" s="152"/>
      <c r="H181" s="152"/>
      <c r="I181" s="152"/>
      <c r="J181" s="152"/>
      <c r="K181" s="152"/>
      <c r="L181" s="152"/>
      <c r="M181" s="152"/>
      <c r="N181" s="152"/>
      <c r="O181" s="152"/>
      <c r="P181" s="152"/>
      <c r="Q181" s="152"/>
      <c r="R181" s="152"/>
      <c r="S181" s="152"/>
      <c r="T181" s="152"/>
      <c r="U181" s="152"/>
      <c r="V181" s="152"/>
      <c r="W181" s="152"/>
      <c r="X181" s="152"/>
      <c r="Y181" s="152"/>
      <c r="Z181" s="152"/>
    </row>
    <row r="182" spans="1:26" ht="24" customHeight="1">
      <c r="A182" s="151"/>
      <c r="B182" s="152"/>
      <c r="C182" s="152"/>
      <c r="D182" s="152"/>
      <c r="E182" s="152"/>
      <c r="F182" s="152"/>
      <c r="G182" s="152"/>
      <c r="H182" s="152"/>
      <c r="I182" s="152"/>
      <c r="J182" s="152"/>
      <c r="K182" s="152"/>
      <c r="L182" s="152"/>
      <c r="M182" s="152"/>
      <c r="N182" s="152"/>
      <c r="O182" s="152"/>
      <c r="P182" s="152"/>
      <c r="Q182" s="152"/>
      <c r="R182" s="152"/>
      <c r="S182" s="152"/>
      <c r="T182" s="152"/>
      <c r="U182" s="152"/>
      <c r="V182" s="152"/>
      <c r="W182" s="152"/>
      <c r="X182" s="152"/>
      <c r="Y182" s="152"/>
      <c r="Z182" s="152"/>
    </row>
    <row r="183" spans="1:26" ht="24" customHeight="1">
      <c r="A183" s="151"/>
      <c r="B183" s="152"/>
      <c r="C183" s="152"/>
      <c r="D183" s="152"/>
      <c r="E183" s="152"/>
      <c r="F183" s="152"/>
      <c r="G183" s="152"/>
      <c r="H183" s="152"/>
      <c r="I183" s="152"/>
      <c r="J183" s="152"/>
      <c r="K183" s="152"/>
      <c r="L183" s="152"/>
      <c r="M183" s="152"/>
      <c r="N183" s="152"/>
      <c r="O183" s="152"/>
      <c r="P183" s="152"/>
      <c r="Q183" s="152"/>
      <c r="R183" s="152"/>
      <c r="S183" s="152"/>
      <c r="T183" s="152"/>
      <c r="U183" s="152"/>
      <c r="V183" s="152"/>
      <c r="W183" s="152"/>
      <c r="X183" s="152"/>
      <c r="Y183" s="152"/>
      <c r="Z183" s="152"/>
    </row>
    <row r="184" spans="1:26" ht="24" customHeight="1">
      <c r="A184" s="151"/>
      <c r="B184" s="152"/>
      <c r="C184" s="152"/>
      <c r="D184" s="152"/>
      <c r="E184" s="152"/>
      <c r="F184" s="152"/>
      <c r="G184" s="152"/>
      <c r="H184" s="152"/>
      <c r="I184" s="152"/>
      <c r="J184" s="152"/>
      <c r="K184" s="152"/>
      <c r="L184" s="152"/>
      <c r="M184" s="152"/>
      <c r="N184" s="152"/>
      <c r="O184" s="152"/>
      <c r="P184" s="152"/>
      <c r="Q184" s="152"/>
      <c r="R184" s="152"/>
      <c r="S184" s="152"/>
      <c r="T184" s="152"/>
      <c r="U184" s="152"/>
      <c r="V184" s="152"/>
      <c r="W184" s="152"/>
      <c r="X184" s="152"/>
      <c r="Y184" s="152"/>
      <c r="Z184" s="152"/>
    </row>
    <row r="185" spans="1:26" ht="24" customHeight="1">
      <c r="A185" s="151"/>
      <c r="B185" s="152"/>
      <c r="C185" s="152"/>
      <c r="D185" s="152"/>
      <c r="E185" s="152"/>
      <c r="F185" s="152"/>
      <c r="G185" s="152"/>
      <c r="H185" s="152"/>
      <c r="I185" s="152"/>
      <c r="J185" s="152"/>
      <c r="K185" s="152"/>
      <c r="L185" s="152"/>
      <c r="M185" s="152"/>
      <c r="N185" s="152"/>
      <c r="O185" s="152"/>
      <c r="P185" s="152"/>
      <c r="Q185" s="152"/>
      <c r="R185" s="152"/>
      <c r="S185" s="152"/>
      <c r="T185" s="152"/>
      <c r="U185" s="152"/>
      <c r="V185" s="152"/>
      <c r="W185" s="152"/>
      <c r="X185" s="152"/>
      <c r="Y185" s="152"/>
      <c r="Z185" s="152"/>
    </row>
    <row r="186" spans="1:26" ht="24" customHeight="1">
      <c r="A186" s="151"/>
      <c r="B186" s="152"/>
      <c r="C186" s="152"/>
      <c r="D186" s="152"/>
      <c r="E186" s="152"/>
      <c r="F186" s="152"/>
      <c r="G186" s="152"/>
      <c r="H186" s="152"/>
      <c r="I186" s="152"/>
      <c r="J186" s="152"/>
      <c r="K186" s="152"/>
      <c r="L186" s="152"/>
      <c r="M186" s="152"/>
      <c r="N186" s="152"/>
      <c r="O186" s="152"/>
      <c r="P186" s="152"/>
      <c r="Q186" s="152"/>
      <c r="R186" s="152"/>
      <c r="S186" s="152"/>
      <c r="T186" s="152"/>
      <c r="U186" s="152"/>
      <c r="V186" s="152"/>
      <c r="W186" s="152"/>
      <c r="X186" s="152"/>
      <c r="Y186" s="152"/>
      <c r="Z186" s="152"/>
    </row>
    <row r="187" spans="1:26" ht="24" customHeight="1">
      <c r="A187" s="151"/>
      <c r="B187" s="152"/>
      <c r="C187" s="152"/>
      <c r="D187" s="152"/>
      <c r="E187" s="152"/>
      <c r="F187" s="152"/>
      <c r="G187" s="152"/>
      <c r="H187" s="152"/>
      <c r="I187" s="152"/>
      <c r="J187" s="152"/>
      <c r="K187" s="152"/>
      <c r="L187" s="152"/>
      <c r="M187" s="152"/>
      <c r="N187" s="152"/>
      <c r="O187" s="152"/>
      <c r="P187" s="152"/>
      <c r="Q187" s="152"/>
      <c r="R187" s="152"/>
      <c r="S187" s="152"/>
      <c r="T187" s="152"/>
      <c r="U187" s="152"/>
      <c r="V187" s="152"/>
      <c r="W187" s="152"/>
      <c r="X187" s="152"/>
      <c r="Y187" s="152"/>
      <c r="Z187" s="152"/>
    </row>
    <row r="188" spans="1:26" ht="24" customHeight="1">
      <c r="A188" s="151"/>
      <c r="B188" s="152"/>
      <c r="C188" s="152"/>
      <c r="D188" s="152"/>
      <c r="E188" s="152"/>
      <c r="F188" s="152"/>
      <c r="G188" s="152"/>
      <c r="H188" s="152"/>
      <c r="I188" s="152"/>
      <c r="J188" s="152"/>
      <c r="K188" s="152"/>
      <c r="L188" s="152"/>
      <c r="M188" s="152"/>
      <c r="N188" s="152"/>
      <c r="O188" s="152"/>
      <c r="P188" s="152"/>
      <c r="Q188" s="152"/>
      <c r="R188" s="152"/>
      <c r="S188" s="152"/>
      <c r="T188" s="152"/>
      <c r="U188" s="152"/>
      <c r="V188" s="152"/>
      <c r="W188" s="152"/>
      <c r="X188" s="152"/>
      <c r="Y188" s="152"/>
      <c r="Z188" s="152"/>
    </row>
    <row r="189" spans="1:26" ht="24" customHeight="1">
      <c r="A189" s="151"/>
      <c r="B189" s="152"/>
      <c r="C189" s="152"/>
      <c r="D189" s="152"/>
      <c r="E189" s="152"/>
      <c r="F189" s="152"/>
      <c r="G189" s="152"/>
      <c r="H189" s="152"/>
      <c r="I189" s="152"/>
      <c r="J189" s="152"/>
      <c r="K189" s="152"/>
      <c r="L189" s="152"/>
      <c r="M189" s="152"/>
      <c r="N189" s="152"/>
      <c r="O189" s="152"/>
      <c r="P189" s="152"/>
      <c r="Q189" s="152"/>
      <c r="R189" s="152"/>
      <c r="S189" s="152"/>
      <c r="T189" s="152"/>
      <c r="U189" s="152"/>
      <c r="V189" s="152"/>
      <c r="W189" s="152"/>
      <c r="X189" s="152"/>
      <c r="Y189" s="152"/>
      <c r="Z189" s="152"/>
    </row>
    <row r="190" spans="1:26" ht="24" customHeight="1">
      <c r="A190" s="151"/>
      <c r="B190" s="152"/>
      <c r="C190" s="152"/>
      <c r="D190" s="152"/>
      <c r="E190" s="152"/>
      <c r="F190" s="152"/>
      <c r="G190" s="152"/>
      <c r="H190" s="152"/>
      <c r="I190" s="152"/>
      <c r="J190" s="152"/>
      <c r="K190" s="152"/>
      <c r="L190" s="152"/>
      <c r="M190" s="152"/>
      <c r="N190" s="152"/>
      <c r="O190" s="152"/>
      <c r="P190" s="152"/>
      <c r="Q190" s="152"/>
      <c r="R190" s="152"/>
      <c r="S190" s="152"/>
      <c r="T190" s="152"/>
      <c r="U190" s="152"/>
      <c r="V190" s="152"/>
      <c r="W190" s="152"/>
      <c r="X190" s="152"/>
      <c r="Y190" s="152"/>
      <c r="Z190" s="152"/>
    </row>
    <row r="191" spans="1:26" ht="24" customHeight="1">
      <c r="A191" s="151"/>
      <c r="B191" s="152"/>
      <c r="C191" s="152"/>
      <c r="D191" s="152"/>
      <c r="E191" s="152"/>
      <c r="F191" s="152"/>
      <c r="G191" s="152"/>
      <c r="H191" s="152"/>
      <c r="I191" s="152"/>
      <c r="J191" s="152"/>
      <c r="K191" s="152"/>
      <c r="L191" s="152"/>
      <c r="M191" s="152"/>
      <c r="N191" s="152"/>
      <c r="O191" s="152"/>
      <c r="P191" s="152"/>
      <c r="Q191" s="152"/>
      <c r="R191" s="152"/>
      <c r="S191" s="152"/>
      <c r="T191" s="152"/>
      <c r="U191" s="152"/>
      <c r="V191" s="152"/>
      <c r="W191" s="152"/>
      <c r="X191" s="152"/>
      <c r="Y191" s="152"/>
      <c r="Z191" s="152"/>
    </row>
    <row r="192" spans="1:26" ht="24" customHeight="1">
      <c r="A192" s="151"/>
      <c r="B192" s="152"/>
      <c r="C192" s="152"/>
      <c r="D192" s="152"/>
      <c r="E192" s="152"/>
      <c r="F192" s="152"/>
      <c r="G192" s="152"/>
      <c r="H192" s="152"/>
      <c r="I192" s="152"/>
      <c r="J192" s="152"/>
      <c r="K192" s="152"/>
      <c r="L192" s="152"/>
      <c r="M192" s="152"/>
      <c r="N192" s="152"/>
      <c r="O192" s="152"/>
      <c r="P192" s="152"/>
      <c r="Q192" s="152"/>
      <c r="R192" s="152"/>
      <c r="S192" s="152"/>
      <c r="T192" s="152"/>
      <c r="U192" s="152"/>
      <c r="V192" s="152"/>
      <c r="W192" s="152"/>
      <c r="X192" s="152"/>
      <c r="Y192" s="152"/>
      <c r="Z192" s="152"/>
    </row>
    <row r="193" spans="1:26" ht="24" customHeight="1">
      <c r="A193" s="151"/>
      <c r="B193" s="152"/>
      <c r="C193" s="152"/>
      <c r="D193" s="152"/>
      <c r="E193" s="152"/>
      <c r="F193" s="152"/>
      <c r="G193" s="152"/>
      <c r="H193" s="152"/>
      <c r="I193" s="152"/>
      <c r="J193" s="152"/>
      <c r="K193" s="152"/>
      <c r="L193" s="152"/>
      <c r="M193" s="152"/>
      <c r="N193" s="152"/>
      <c r="O193" s="152"/>
      <c r="P193" s="152"/>
      <c r="Q193" s="152"/>
      <c r="R193" s="152"/>
      <c r="S193" s="152"/>
      <c r="T193" s="152"/>
      <c r="U193" s="152"/>
      <c r="V193" s="152"/>
      <c r="W193" s="152"/>
      <c r="X193" s="152"/>
      <c r="Y193" s="152"/>
      <c r="Z193" s="152"/>
    </row>
    <row r="194" spans="1:26" ht="24" customHeight="1">
      <c r="A194" s="151"/>
      <c r="B194" s="152"/>
      <c r="C194" s="152"/>
      <c r="D194" s="152"/>
      <c r="E194" s="152"/>
      <c r="F194" s="152"/>
      <c r="G194" s="152"/>
      <c r="H194" s="152"/>
      <c r="I194" s="152"/>
      <c r="J194" s="152"/>
      <c r="K194" s="152"/>
      <c r="L194" s="152"/>
      <c r="M194" s="152"/>
      <c r="N194" s="152"/>
      <c r="O194" s="152"/>
      <c r="P194" s="152"/>
      <c r="Q194" s="152"/>
      <c r="R194" s="152"/>
      <c r="S194" s="152"/>
      <c r="T194" s="152"/>
      <c r="U194" s="152"/>
      <c r="V194" s="152"/>
      <c r="W194" s="152"/>
      <c r="X194" s="152"/>
      <c r="Y194" s="152"/>
      <c r="Z194" s="152"/>
    </row>
    <row r="195" spans="1:26" ht="24" customHeight="1">
      <c r="A195" s="151"/>
      <c r="B195" s="152"/>
      <c r="C195" s="152"/>
      <c r="D195" s="152"/>
      <c r="E195" s="152"/>
      <c r="F195" s="152"/>
      <c r="G195" s="152"/>
      <c r="H195" s="152"/>
      <c r="I195" s="152"/>
      <c r="J195" s="152"/>
      <c r="K195" s="152"/>
      <c r="L195" s="152"/>
      <c r="M195" s="152"/>
      <c r="N195" s="152"/>
      <c r="O195" s="152"/>
      <c r="P195" s="152"/>
      <c r="Q195" s="152"/>
      <c r="R195" s="152"/>
      <c r="S195" s="152"/>
      <c r="T195" s="152"/>
      <c r="U195" s="152"/>
      <c r="V195" s="152"/>
      <c r="W195" s="152"/>
      <c r="X195" s="152"/>
      <c r="Y195" s="152"/>
      <c r="Z195" s="152"/>
    </row>
    <row r="196" spans="1:26" ht="24" customHeight="1">
      <c r="A196" s="151"/>
      <c r="B196" s="152"/>
      <c r="C196" s="152"/>
      <c r="D196" s="152"/>
      <c r="E196" s="152"/>
      <c r="F196" s="152"/>
      <c r="G196" s="152"/>
      <c r="H196" s="152"/>
      <c r="I196" s="152"/>
      <c r="J196" s="152"/>
      <c r="K196" s="152"/>
      <c r="L196" s="152"/>
      <c r="M196" s="152"/>
      <c r="N196" s="152"/>
      <c r="O196" s="152"/>
      <c r="P196" s="152"/>
      <c r="Q196" s="152"/>
      <c r="R196" s="152"/>
      <c r="S196" s="152"/>
      <c r="T196" s="152"/>
      <c r="U196" s="152"/>
      <c r="V196" s="152"/>
      <c r="W196" s="152"/>
      <c r="X196" s="152"/>
      <c r="Y196" s="152"/>
      <c r="Z196" s="152"/>
    </row>
    <row r="197" spans="1:26" ht="24" customHeight="1">
      <c r="A197" s="151"/>
      <c r="B197" s="152"/>
      <c r="C197" s="152"/>
      <c r="D197" s="152"/>
      <c r="E197" s="152"/>
      <c r="F197" s="152"/>
      <c r="G197" s="152"/>
      <c r="H197" s="152"/>
      <c r="I197" s="152"/>
      <c r="J197" s="152"/>
      <c r="K197" s="152"/>
      <c r="L197" s="152"/>
      <c r="M197" s="152"/>
      <c r="N197" s="152"/>
      <c r="O197" s="152"/>
      <c r="P197" s="152"/>
      <c r="Q197" s="152"/>
      <c r="R197" s="152"/>
      <c r="S197" s="152"/>
      <c r="T197" s="152"/>
      <c r="U197" s="152"/>
      <c r="V197" s="152"/>
      <c r="W197" s="152"/>
      <c r="X197" s="152"/>
      <c r="Y197" s="152"/>
      <c r="Z197" s="152"/>
    </row>
    <row r="198" spans="1:26" ht="24" customHeight="1">
      <c r="A198" s="151"/>
      <c r="B198" s="152"/>
      <c r="C198" s="152"/>
      <c r="D198" s="152"/>
      <c r="E198" s="152"/>
      <c r="F198" s="152"/>
      <c r="G198" s="152"/>
      <c r="H198" s="152"/>
      <c r="I198" s="152"/>
      <c r="J198" s="152"/>
      <c r="K198" s="152"/>
      <c r="L198" s="152"/>
      <c r="M198" s="152"/>
      <c r="N198" s="152"/>
      <c r="O198" s="152"/>
      <c r="P198" s="152"/>
      <c r="Q198" s="152"/>
      <c r="R198" s="152"/>
      <c r="S198" s="152"/>
      <c r="T198" s="152"/>
      <c r="U198" s="152"/>
      <c r="V198" s="152"/>
      <c r="W198" s="152"/>
      <c r="X198" s="152"/>
      <c r="Y198" s="152"/>
      <c r="Z198" s="152"/>
    </row>
    <row r="199" spans="1:26" ht="24" customHeight="1">
      <c r="A199" s="151"/>
      <c r="B199" s="152"/>
      <c r="C199" s="152"/>
      <c r="D199" s="152"/>
      <c r="E199" s="152"/>
      <c r="F199" s="152"/>
      <c r="G199" s="152"/>
      <c r="H199" s="152"/>
      <c r="I199" s="152"/>
      <c r="J199" s="152"/>
      <c r="K199" s="152"/>
      <c r="L199" s="152"/>
      <c r="M199" s="152"/>
      <c r="N199" s="152"/>
      <c r="O199" s="152"/>
      <c r="P199" s="152"/>
      <c r="Q199" s="152"/>
      <c r="R199" s="152"/>
      <c r="S199" s="152"/>
      <c r="T199" s="152"/>
      <c r="U199" s="152"/>
      <c r="V199" s="152"/>
      <c r="W199" s="152"/>
      <c r="X199" s="152"/>
      <c r="Y199" s="152"/>
      <c r="Z199" s="152"/>
    </row>
    <row r="200" spans="1:26" ht="24" customHeight="1">
      <c r="A200" s="151"/>
      <c r="B200" s="152"/>
      <c r="C200" s="152"/>
      <c r="D200" s="152"/>
      <c r="E200" s="152"/>
      <c r="F200" s="152"/>
      <c r="G200" s="152"/>
      <c r="H200" s="152"/>
      <c r="I200" s="152"/>
      <c r="J200" s="152"/>
      <c r="K200" s="152"/>
      <c r="L200" s="152"/>
      <c r="M200" s="152"/>
      <c r="N200" s="152"/>
      <c r="O200" s="152"/>
      <c r="P200" s="152"/>
      <c r="Q200" s="152"/>
      <c r="R200" s="152"/>
      <c r="S200" s="152"/>
      <c r="T200" s="152"/>
      <c r="U200" s="152"/>
      <c r="V200" s="152"/>
      <c r="W200" s="152"/>
      <c r="X200" s="152"/>
      <c r="Y200" s="152"/>
      <c r="Z200" s="152"/>
    </row>
    <row r="201" spans="1:26" ht="24" customHeight="1">
      <c r="A201" s="151"/>
      <c r="B201" s="152"/>
      <c r="C201" s="152"/>
      <c r="D201" s="152"/>
      <c r="E201" s="152"/>
      <c r="F201" s="152"/>
      <c r="G201" s="152"/>
      <c r="H201" s="152"/>
      <c r="I201" s="152"/>
      <c r="J201" s="152"/>
      <c r="K201" s="152"/>
      <c r="L201" s="152"/>
      <c r="M201" s="152"/>
      <c r="N201" s="152"/>
      <c r="O201" s="152"/>
      <c r="P201" s="152"/>
      <c r="Q201" s="152"/>
      <c r="R201" s="152"/>
      <c r="S201" s="152"/>
      <c r="T201" s="152"/>
      <c r="U201" s="152"/>
      <c r="V201" s="152"/>
      <c r="W201" s="152"/>
      <c r="X201" s="152"/>
      <c r="Y201" s="152"/>
      <c r="Z201" s="152"/>
    </row>
    <row r="202" spans="1:26" ht="24" customHeight="1">
      <c r="A202" s="151"/>
      <c r="B202" s="152"/>
      <c r="C202" s="152"/>
      <c r="D202" s="152"/>
      <c r="E202" s="152"/>
      <c r="F202" s="152"/>
      <c r="G202" s="152"/>
      <c r="H202" s="152"/>
      <c r="I202" s="152"/>
      <c r="J202" s="152"/>
      <c r="K202" s="152"/>
      <c r="L202" s="152"/>
      <c r="M202" s="152"/>
      <c r="N202" s="152"/>
      <c r="O202" s="152"/>
      <c r="P202" s="152"/>
      <c r="Q202" s="152"/>
      <c r="R202" s="152"/>
      <c r="S202" s="152"/>
      <c r="T202" s="152"/>
      <c r="U202" s="152"/>
      <c r="V202" s="152"/>
      <c r="W202" s="152"/>
      <c r="X202" s="152"/>
      <c r="Y202" s="152"/>
      <c r="Z202" s="152"/>
    </row>
    <row r="203" spans="1:26" ht="24" customHeight="1">
      <c r="A203" s="151"/>
      <c r="B203" s="152"/>
      <c r="C203" s="152"/>
      <c r="D203" s="152"/>
      <c r="E203" s="152"/>
      <c r="F203" s="152"/>
      <c r="G203" s="152"/>
      <c r="H203" s="152"/>
      <c r="I203" s="152"/>
      <c r="J203" s="152"/>
      <c r="K203" s="152"/>
      <c r="L203" s="152"/>
      <c r="M203" s="152"/>
      <c r="N203" s="152"/>
      <c r="O203" s="152"/>
      <c r="P203" s="152"/>
      <c r="Q203" s="152"/>
      <c r="R203" s="152"/>
      <c r="S203" s="152"/>
      <c r="T203" s="152"/>
      <c r="U203" s="152"/>
      <c r="V203" s="152"/>
      <c r="W203" s="152"/>
      <c r="X203" s="152"/>
      <c r="Y203" s="152"/>
      <c r="Z203" s="152"/>
    </row>
    <row r="204" spans="1:26" ht="24" customHeight="1">
      <c r="A204" s="151"/>
      <c r="B204" s="152"/>
      <c r="C204" s="152"/>
      <c r="D204" s="152"/>
      <c r="E204" s="152"/>
      <c r="F204" s="152"/>
      <c r="G204" s="152"/>
      <c r="H204" s="152"/>
      <c r="I204" s="152"/>
      <c r="J204" s="152"/>
      <c r="K204" s="152"/>
      <c r="L204" s="152"/>
      <c r="M204" s="152"/>
      <c r="N204" s="152"/>
      <c r="O204" s="152"/>
      <c r="P204" s="152"/>
      <c r="Q204" s="152"/>
      <c r="R204" s="152"/>
      <c r="S204" s="152"/>
      <c r="T204" s="152"/>
      <c r="U204" s="152"/>
      <c r="V204" s="152"/>
      <c r="W204" s="152"/>
      <c r="X204" s="152"/>
      <c r="Y204" s="152"/>
      <c r="Z204" s="152"/>
    </row>
    <row r="205" spans="1:26" ht="24" customHeight="1">
      <c r="A205" s="151"/>
      <c r="B205" s="152"/>
      <c r="C205" s="152"/>
      <c r="D205" s="152"/>
      <c r="E205" s="152"/>
      <c r="F205" s="152"/>
      <c r="G205" s="152"/>
      <c r="H205" s="152"/>
      <c r="I205" s="152"/>
      <c r="J205" s="152"/>
      <c r="K205" s="152"/>
      <c r="L205" s="152"/>
      <c r="M205" s="152"/>
      <c r="N205" s="152"/>
      <c r="O205" s="152"/>
      <c r="P205" s="152"/>
      <c r="Q205" s="152"/>
      <c r="R205" s="152"/>
      <c r="S205" s="152"/>
      <c r="T205" s="152"/>
      <c r="U205" s="152"/>
      <c r="V205" s="152"/>
      <c r="W205" s="152"/>
      <c r="X205" s="152"/>
      <c r="Y205" s="152"/>
      <c r="Z205" s="152"/>
    </row>
    <row r="206" spans="1:26" ht="24" customHeight="1">
      <c r="A206" s="151"/>
      <c r="B206" s="152"/>
      <c r="C206" s="152"/>
      <c r="D206" s="152"/>
      <c r="E206" s="152"/>
      <c r="F206" s="152"/>
      <c r="G206" s="152"/>
      <c r="H206" s="152"/>
      <c r="I206" s="152"/>
      <c r="J206" s="152"/>
      <c r="K206" s="152"/>
      <c r="L206" s="152"/>
      <c r="M206" s="152"/>
      <c r="N206" s="152"/>
      <c r="O206" s="152"/>
      <c r="P206" s="152"/>
      <c r="Q206" s="152"/>
      <c r="R206" s="152"/>
      <c r="S206" s="152"/>
      <c r="T206" s="152"/>
      <c r="U206" s="152"/>
      <c r="V206" s="152"/>
      <c r="W206" s="152"/>
      <c r="X206" s="152"/>
      <c r="Y206" s="152"/>
      <c r="Z206" s="152"/>
    </row>
    <row r="207" spans="1:26" ht="24" customHeight="1">
      <c r="A207" s="151"/>
      <c r="B207" s="152"/>
      <c r="C207" s="152"/>
      <c r="D207" s="152"/>
      <c r="E207" s="152"/>
      <c r="F207" s="152"/>
      <c r="G207" s="152"/>
      <c r="H207" s="152"/>
      <c r="I207" s="152"/>
      <c r="J207" s="152"/>
      <c r="K207" s="152"/>
      <c r="L207" s="152"/>
      <c r="M207" s="152"/>
      <c r="N207" s="152"/>
      <c r="O207" s="152"/>
      <c r="P207" s="152"/>
      <c r="Q207" s="152"/>
      <c r="R207" s="152"/>
      <c r="S207" s="152"/>
      <c r="T207" s="152"/>
      <c r="U207" s="152"/>
      <c r="V207" s="152"/>
      <c r="W207" s="152"/>
      <c r="X207" s="152"/>
      <c r="Y207" s="152"/>
      <c r="Z207" s="152"/>
    </row>
    <row r="208" spans="1:26" ht="24" customHeight="1">
      <c r="A208" s="151"/>
      <c r="B208" s="152"/>
      <c r="C208" s="152"/>
      <c r="D208" s="152"/>
      <c r="E208" s="152"/>
      <c r="F208" s="152"/>
      <c r="G208" s="152"/>
      <c r="H208" s="152"/>
      <c r="I208" s="152"/>
      <c r="J208" s="152"/>
      <c r="K208" s="152"/>
      <c r="L208" s="152"/>
      <c r="M208" s="152"/>
      <c r="N208" s="152"/>
      <c r="O208" s="152"/>
      <c r="P208" s="152"/>
      <c r="Q208" s="152"/>
      <c r="R208" s="152"/>
      <c r="S208" s="152"/>
      <c r="T208" s="152"/>
      <c r="U208" s="152"/>
      <c r="V208" s="152"/>
      <c r="W208" s="152"/>
      <c r="X208" s="152"/>
      <c r="Y208" s="152"/>
      <c r="Z208" s="152"/>
    </row>
    <row r="209" spans="1:26" ht="24" customHeight="1">
      <c r="A209" s="151"/>
      <c r="B209" s="152"/>
      <c r="C209" s="152"/>
      <c r="D209" s="152"/>
      <c r="E209" s="152"/>
      <c r="F209" s="152"/>
      <c r="G209" s="152"/>
      <c r="H209" s="152"/>
      <c r="I209" s="152"/>
      <c r="J209" s="152"/>
      <c r="K209" s="152"/>
      <c r="L209" s="152"/>
      <c r="M209" s="152"/>
      <c r="N209" s="152"/>
      <c r="O209" s="152"/>
      <c r="P209" s="152"/>
      <c r="Q209" s="152"/>
      <c r="R209" s="152"/>
      <c r="S209" s="152"/>
      <c r="T209" s="152"/>
      <c r="U209" s="152"/>
      <c r="V209" s="152"/>
      <c r="W209" s="152"/>
      <c r="X209" s="152"/>
      <c r="Y209" s="152"/>
      <c r="Z209" s="152"/>
    </row>
    <row r="210" spans="1:26" ht="24" customHeight="1">
      <c r="A210" s="151"/>
      <c r="B210" s="152"/>
      <c r="C210" s="152"/>
      <c r="D210" s="152"/>
      <c r="E210" s="152"/>
      <c r="F210" s="152"/>
      <c r="G210" s="152"/>
      <c r="H210" s="152"/>
      <c r="I210" s="152"/>
      <c r="J210" s="152"/>
      <c r="K210" s="152"/>
      <c r="L210" s="152"/>
      <c r="M210" s="152"/>
      <c r="N210" s="152"/>
      <c r="O210" s="152"/>
      <c r="P210" s="152"/>
      <c r="Q210" s="152"/>
      <c r="R210" s="152"/>
      <c r="S210" s="152"/>
      <c r="T210" s="152"/>
      <c r="U210" s="152"/>
      <c r="V210" s="152"/>
      <c r="W210" s="152"/>
      <c r="X210" s="152"/>
      <c r="Y210" s="152"/>
      <c r="Z210" s="152"/>
    </row>
    <row r="211" spans="1:26" ht="24" customHeight="1">
      <c r="A211" s="151"/>
      <c r="B211" s="152"/>
      <c r="C211" s="152"/>
      <c r="D211" s="152"/>
      <c r="E211" s="152"/>
      <c r="F211" s="152"/>
      <c r="G211" s="152"/>
      <c r="H211" s="152"/>
      <c r="I211" s="152"/>
      <c r="J211" s="152"/>
      <c r="K211" s="152"/>
      <c r="L211" s="152"/>
      <c r="M211" s="152"/>
      <c r="N211" s="152"/>
      <c r="O211" s="152"/>
      <c r="P211" s="152"/>
      <c r="Q211" s="152"/>
      <c r="R211" s="152"/>
      <c r="S211" s="152"/>
      <c r="T211" s="152"/>
      <c r="U211" s="152"/>
      <c r="V211" s="152"/>
      <c r="W211" s="152"/>
      <c r="X211" s="152"/>
      <c r="Y211" s="152"/>
      <c r="Z211" s="152"/>
    </row>
    <row r="212" spans="1:26" ht="24" customHeight="1">
      <c r="A212" s="151"/>
      <c r="B212" s="152"/>
      <c r="C212" s="152"/>
      <c r="D212" s="152"/>
      <c r="E212" s="152"/>
      <c r="F212" s="152"/>
      <c r="G212" s="152"/>
      <c r="H212" s="152"/>
      <c r="I212" s="152"/>
      <c r="J212" s="152"/>
      <c r="K212" s="152"/>
      <c r="L212" s="152"/>
      <c r="M212" s="152"/>
      <c r="N212" s="152"/>
      <c r="O212" s="152"/>
      <c r="P212" s="152"/>
      <c r="Q212" s="152"/>
      <c r="R212" s="152"/>
      <c r="S212" s="152"/>
      <c r="T212" s="152"/>
      <c r="U212" s="152"/>
      <c r="V212" s="152"/>
      <c r="W212" s="152"/>
      <c r="X212" s="152"/>
      <c r="Y212" s="152"/>
      <c r="Z212" s="152"/>
    </row>
    <row r="213" spans="1:26" ht="24" customHeight="1">
      <c r="A213" s="151"/>
      <c r="B213" s="152"/>
      <c r="C213" s="152"/>
      <c r="D213" s="152"/>
      <c r="E213" s="152"/>
      <c r="F213" s="152"/>
      <c r="G213" s="152"/>
      <c r="H213" s="152"/>
      <c r="I213" s="152"/>
      <c r="J213" s="152"/>
      <c r="K213" s="152"/>
      <c r="L213" s="152"/>
      <c r="M213" s="152"/>
      <c r="N213" s="152"/>
      <c r="O213" s="152"/>
      <c r="P213" s="152"/>
      <c r="Q213" s="152"/>
      <c r="R213" s="152"/>
      <c r="S213" s="152"/>
      <c r="T213" s="152"/>
      <c r="U213" s="152"/>
      <c r="V213" s="152"/>
      <c r="W213" s="152"/>
      <c r="X213" s="152"/>
      <c r="Y213" s="152"/>
      <c r="Z213" s="152"/>
    </row>
    <row r="214" spans="1:26" ht="24" customHeight="1">
      <c r="A214" s="151"/>
      <c r="B214" s="152"/>
      <c r="C214" s="152"/>
      <c r="D214" s="152"/>
      <c r="E214" s="152"/>
      <c r="F214" s="152"/>
      <c r="G214" s="152"/>
      <c r="H214" s="152"/>
      <c r="I214" s="152"/>
      <c r="J214" s="152"/>
      <c r="K214" s="152"/>
      <c r="L214" s="152"/>
      <c r="M214" s="152"/>
      <c r="N214" s="152"/>
      <c r="O214" s="152"/>
      <c r="P214" s="152"/>
      <c r="Q214" s="152"/>
      <c r="R214" s="152"/>
      <c r="S214" s="152"/>
      <c r="T214" s="152"/>
      <c r="U214" s="152"/>
      <c r="V214" s="152"/>
      <c r="W214" s="152"/>
      <c r="X214" s="152"/>
      <c r="Y214" s="152"/>
      <c r="Z214" s="152"/>
    </row>
    <row r="215" spans="1:26" ht="24" customHeight="1">
      <c r="A215" s="151"/>
      <c r="B215" s="152"/>
      <c r="C215" s="152"/>
      <c r="D215" s="152"/>
      <c r="E215" s="152"/>
      <c r="F215" s="152"/>
      <c r="G215" s="152"/>
      <c r="H215" s="152"/>
      <c r="I215" s="152"/>
      <c r="J215" s="152"/>
      <c r="K215" s="152"/>
      <c r="L215" s="152"/>
      <c r="M215" s="152"/>
      <c r="N215" s="152"/>
      <c r="O215" s="152"/>
      <c r="P215" s="152"/>
      <c r="Q215" s="152"/>
      <c r="R215" s="152"/>
      <c r="S215" s="152"/>
      <c r="T215" s="152"/>
      <c r="U215" s="152"/>
      <c r="V215" s="152"/>
      <c r="W215" s="152"/>
      <c r="X215" s="152"/>
      <c r="Y215" s="152"/>
      <c r="Z215" s="152"/>
    </row>
    <row r="216" spans="1:26" ht="24" customHeight="1">
      <c r="A216" s="151"/>
      <c r="B216" s="152"/>
      <c r="C216" s="152"/>
      <c r="D216" s="152"/>
      <c r="E216" s="152"/>
      <c r="F216" s="152"/>
      <c r="G216" s="152"/>
      <c r="H216" s="152"/>
      <c r="I216" s="152"/>
      <c r="J216" s="152"/>
      <c r="K216" s="152"/>
      <c r="L216" s="152"/>
      <c r="M216" s="152"/>
      <c r="N216" s="152"/>
      <c r="O216" s="152"/>
      <c r="P216" s="152"/>
      <c r="Q216" s="152"/>
      <c r="R216" s="152"/>
      <c r="S216" s="152"/>
      <c r="T216" s="152"/>
      <c r="U216" s="152"/>
      <c r="V216" s="152"/>
      <c r="W216" s="152"/>
      <c r="X216" s="152"/>
      <c r="Y216" s="152"/>
      <c r="Z216" s="152"/>
    </row>
    <row r="217" spans="1:26" ht="24" customHeight="1">
      <c r="A217" s="151"/>
      <c r="B217" s="152"/>
      <c r="C217" s="152"/>
      <c r="D217" s="152"/>
      <c r="E217" s="152"/>
      <c r="F217" s="152"/>
      <c r="G217" s="152"/>
      <c r="H217" s="152"/>
      <c r="I217" s="152"/>
      <c r="J217" s="152"/>
      <c r="K217" s="152"/>
      <c r="L217" s="152"/>
      <c r="M217" s="152"/>
      <c r="N217" s="152"/>
      <c r="O217" s="152"/>
      <c r="P217" s="152"/>
      <c r="Q217" s="152"/>
      <c r="R217" s="152"/>
      <c r="S217" s="152"/>
      <c r="T217" s="152"/>
      <c r="U217" s="152"/>
      <c r="V217" s="152"/>
      <c r="W217" s="152"/>
      <c r="X217" s="152"/>
      <c r="Y217" s="152"/>
      <c r="Z217" s="152"/>
    </row>
    <row r="218" spans="1:26" ht="24" customHeight="1">
      <c r="A218" s="151"/>
      <c r="B218" s="152"/>
      <c r="C218" s="152"/>
      <c r="D218" s="152"/>
      <c r="E218" s="152"/>
      <c r="F218" s="152"/>
      <c r="G218" s="152"/>
      <c r="H218" s="152"/>
      <c r="I218" s="152"/>
      <c r="J218" s="152"/>
      <c r="K218" s="152"/>
      <c r="L218" s="152"/>
      <c r="M218" s="152"/>
      <c r="N218" s="152"/>
      <c r="O218" s="152"/>
      <c r="P218" s="152"/>
      <c r="Q218" s="152"/>
      <c r="R218" s="152"/>
      <c r="S218" s="152"/>
      <c r="T218" s="152"/>
      <c r="U218" s="152"/>
      <c r="V218" s="152"/>
      <c r="W218" s="152"/>
      <c r="X218" s="152"/>
      <c r="Y218" s="152"/>
      <c r="Z218" s="152"/>
    </row>
    <row r="219" spans="1:26" ht="24" customHeight="1">
      <c r="A219" s="151"/>
      <c r="B219" s="152"/>
      <c r="C219" s="152"/>
      <c r="D219" s="152"/>
      <c r="E219" s="152"/>
      <c r="F219" s="152"/>
      <c r="G219" s="152"/>
      <c r="H219" s="152"/>
      <c r="I219" s="152"/>
      <c r="J219" s="152"/>
      <c r="K219" s="152"/>
      <c r="L219" s="152"/>
      <c r="M219" s="152"/>
      <c r="N219" s="152"/>
      <c r="O219" s="152"/>
      <c r="P219" s="152"/>
      <c r="Q219" s="152"/>
      <c r="R219" s="152"/>
      <c r="S219" s="152"/>
      <c r="T219" s="152"/>
      <c r="U219" s="152"/>
      <c r="V219" s="152"/>
      <c r="W219" s="152"/>
      <c r="X219" s="152"/>
      <c r="Y219" s="152"/>
      <c r="Z219" s="152"/>
    </row>
    <row r="220" spans="1:26" ht="24" customHeight="1">
      <c r="A220" s="151"/>
      <c r="B220" s="152"/>
      <c r="C220" s="152"/>
      <c r="D220" s="152"/>
      <c r="E220" s="152"/>
      <c r="F220" s="152"/>
      <c r="G220" s="152"/>
      <c r="H220" s="152"/>
      <c r="I220" s="152"/>
      <c r="J220" s="152"/>
      <c r="K220" s="152"/>
      <c r="L220" s="152"/>
      <c r="M220" s="152"/>
      <c r="N220" s="152"/>
      <c r="O220" s="152"/>
      <c r="P220" s="152"/>
      <c r="Q220" s="152"/>
      <c r="R220" s="152"/>
      <c r="S220" s="152"/>
      <c r="T220" s="152"/>
      <c r="U220" s="152"/>
      <c r="V220" s="152"/>
      <c r="W220" s="152"/>
      <c r="X220" s="152"/>
      <c r="Y220" s="152"/>
      <c r="Z220" s="152"/>
    </row>
    <row r="221" spans="1:26" ht="24" customHeight="1">
      <c r="A221" s="151"/>
      <c r="B221" s="152"/>
      <c r="C221" s="152"/>
      <c r="D221" s="152"/>
      <c r="E221" s="152"/>
      <c r="F221" s="152"/>
      <c r="G221" s="152"/>
      <c r="H221" s="152"/>
      <c r="I221" s="152"/>
      <c r="J221" s="152"/>
      <c r="K221" s="152"/>
      <c r="L221" s="152"/>
      <c r="M221" s="152"/>
      <c r="N221" s="152"/>
      <c r="O221" s="152"/>
      <c r="P221" s="152"/>
      <c r="Q221" s="152"/>
      <c r="R221" s="152"/>
      <c r="S221" s="152"/>
      <c r="T221" s="152"/>
      <c r="U221" s="152"/>
      <c r="V221" s="152"/>
      <c r="W221" s="152"/>
      <c r="X221" s="152"/>
      <c r="Y221" s="152"/>
      <c r="Z221" s="152"/>
    </row>
    <row r="222" spans="1:26" ht="24" customHeight="1">
      <c r="A222" s="151"/>
      <c r="B222" s="152"/>
      <c r="C222" s="152"/>
      <c r="D222" s="152"/>
      <c r="E222" s="152"/>
      <c r="F222" s="152"/>
      <c r="G222" s="152"/>
      <c r="H222" s="152"/>
      <c r="I222" s="152"/>
      <c r="J222" s="152"/>
      <c r="K222" s="152"/>
      <c r="L222" s="152"/>
      <c r="M222" s="152"/>
      <c r="N222" s="152"/>
      <c r="O222" s="152"/>
      <c r="P222" s="152"/>
      <c r="Q222" s="152"/>
      <c r="R222" s="152"/>
      <c r="S222" s="152"/>
      <c r="T222" s="152"/>
      <c r="U222" s="152"/>
      <c r="V222" s="152"/>
      <c r="W222" s="152"/>
      <c r="X222" s="152"/>
      <c r="Y222" s="152"/>
      <c r="Z222" s="152"/>
    </row>
    <row r="223" spans="1:26" ht="24" customHeight="1">
      <c r="A223" s="151"/>
      <c r="B223" s="152"/>
      <c r="C223" s="152"/>
      <c r="D223" s="152"/>
      <c r="E223" s="152"/>
      <c r="F223" s="152"/>
      <c r="G223" s="152"/>
      <c r="H223" s="152"/>
      <c r="I223" s="152"/>
      <c r="J223" s="152"/>
      <c r="K223" s="152"/>
      <c r="L223" s="152"/>
      <c r="M223" s="152"/>
      <c r="N223" s="152"/>
      <c r="O223" s="152"/>
      <c r="P223" s="152"/>
      <c r="Q223" s="152"/>
      <c r="R223" s="152"/>
      <c r="S223" s="152"/>
      <c r="T223" s="152"/>
      <c r="U223" s="152"/>
      <c r="V223" s="152"/>
      <c r="W223" s="152"/>
      <c r="X223" s="152"/>
      <c r="Y223" s="152"/>
      <c r="Z223" s="152"/>
    </row>
    <row r="224" spans="1:26" ht="24" customHeight="1">
      <c r="A224" s="151"/>
      <c r="B224" s="152"/>
      <c r="C224" s="152"/>
      <c r="D224" s="152"/>
      <c r="E224" s="152"/>
      <c r="F224" s="152"/>
      <c r="G224" s="152"/>
      <c r="H224" s="152"/>
      <c r="I224" s="152"/>
      <c r="J224" s="152"/>
      <c r="K224" s="152"/>
      <c r="L224" s="152"/>
      <c r="M224" s="152"/>
      <c r="N224" s="152"/>
      <c r="O224" s="152"/>
      <c r="P224" s="152"/>
      <c r="Q224" s="152"/>
      <c r="R224" s="152"/>
      <c r="S224" s="152"/>
      <c r="T224" s="152"/>
      <c r="U224" s="152"/>
      <c r="V224" s="152"/>
      <c r="W224" s="152"/>
      <c r="X224" s="152"/>
      <c r="Y224" s="152"/>
      <c r="Z224" s="152"/>
    </row>
    <row r="225" spans="1:26" ht="24" customHeight="1">
      <c r="A225" s="151"/>
      <c r="B225" s="152"/>
      <c r="C225" s="152"/>
      <c r="D225" s="152"/>
      <c r="E225" s="152"/>
      <c r="F225" s="152"/>
      <c r="G225" s="152"/>
      <c r="H225" s="152"/>
      <c r="I225" s="152"/>
      <c r="J225" s="152"/>
      <c r="K225" s="152"/>
      <c r="L225" s="152"/>
      <c r="M225" s="152"/>
      <c r="N225" s="152"/>
      <c r="O225" s="152"/>
      <c r="P225" s="152"/>
      <c r="Q225" s="152"/>
      <c r="R225" s="152"/>
      <c r="S225" s="152"/>
      <c r="T225" s="152"/>
      <c r="U225" s="152"/>
      <c r="V225" s="152"/>
      <c r="W225" s="152"/>
      <c r="X225" s="152"/>
      <c r="Y225" s="152"/>
      <c r="Z225" s="152"/>
    </row>
    <row r="226" spans="1:26" ht="24" customHeight="1">
      <c r="A226" s="151"/>
      <c r="B226" s="152"/>
      <c r="C226" s="152"/>
      <c r="D226" s="152"/>
      <c r="E226" s="152"/>
      <c r="F226" s="152"/>
      <c r="G226" s="152"/>
      <c r="H226" s="152"/>
      <c r="I226" s="152"/>
      <c r="J226" s="152"/>
      <c r="K226" s="152"/>
      <c r="L226" s="152"/>
      <c r="M226" s="152"/>
      <c r="N226" s="152"/>
      <c r="O226" s="152"/>
      <c r="P226" s="152"/>
      <c r="Q226" s="152"/>
      <c r="R226" s="152"/>
      <c r="S226" s="152"/>
      <c r="T226" s="152"/>
      <c r="U226" s="152"/>
      <c r="V226" s="152"/>
      <c r="W226" s="152"/>
      <c r="X226" s="152"/>
      <c r="Y226" s="152"/>
      <c r="Z226" s="152"/>
    </row>
    <row r="227" spans="1:26" ht="24" customHeight="1">
      <c r="A227" s="151"/>
      <c r="B227" s="152"/>
      <c r="C227" s="152"/>
      <c r="D227" s="152"/>
      <c r="E227" s="152"/>
      <c r="F227" s="152"/>
      <c r="G227" s="152"/>
      <c r="H227" s="152"/>
      <c r="I227" s="152"/>
      <c r="J227" s="152"/>
      <c r="K227" s="152"/>
      <c r="L227" s="152"/>
      <c r="M227" s="152"/>
      <c r="N227" s="152"/>
      <c r="O227" s="152"/>
      <c r="P227" s="152"/>
      <c r="Q227" s="152"/>
      <c r="R227" s="152"/>
      <c r="S227" s="152"/>
      <c r="T227" s="152"/>
      <c r="U227" s="152"/>
      <c r="V227" s="152"/>
      <c r="W227" s="152"/>
      <c r="X227" s="152"/>
      <c r="Y227" s="152"/>
      <c r="Z227" s="152"/>
    </row>
    <row r="228" spans="1:26" ht="24" customHeight="1">
      <c r="A228" s="151"/>
      <c r="B228" s="152"/>
      <c r="C228" s="152"/>
      <c r="D228" s="152"/>
      <c r="E228" s="152"/>
      <c r="F228" s="152"/>
      <c r="G228" s="152"/>
      <c r="H228" s="152"/>
      <c r="I228" s="152"/>
      <c r="J228" s="152"/>
      <c r="K228" s="152"/>
      <c r="L228" s="152"/>
      <c r="M228" s="152"/>
      <c r="N228" s="152"/>
      <c r="O228" s="152"/>
      <c r="P228" s="152"/>
      <c r="Q228" s="152"/>
      <c r="R228" s="152"/>
      <c r="S228" s="152"/>
      <c r="T228" s="152"/>
      <c r="U228" s="152"/>
      <c r="V228" s="152"/>
      <c r="W228" s="152"/>
      <c r="X228" s="152"/>
      <c r="Y228" s="152"/>
      <c r="Z228" s="152"/>
    </row>
    <row r="229" spans="1:26" ht="24" customHeight="1">
      <c r="A229" s="151"/>
      <c r="B229" s="152"/>
      <c r="C229" s="152"/>
      <c r="D229" s="152"/>
      <c r="E229" s="152"/>
      <c r="F229" s="152"/>
      <c r="G229" s="152"/>
      <c r="H229" s="152"/>
      <c r="I229" s="152"/>
      <c r="J229" s="152"/>
      <c r="K229" s="152"/>
      <c r="L229" s="152"/>
      <c r="M229" s="152"/>
      <c r="N229" s="152"/>
      <c r="O229" s="152"/>
      <c r="P229" s="152"/>
      <c r="Q229" s="152"/>
      <c r="R229" s="152"/>
      <c r="S229" s="152"/>
      <c r="T229" s="152"/>
      <c r="U229" s="152"/>
      <c r="V229" s="152"/>
      <c r="W229" s="152"/>
      <c r="X229" s="152"/>
      <c r="Y229" s="152"/>
      <c r="Z229" s="152"/>
    </row>
    <row r="230" spans="1:26" ht="24" customHeight="1">
      <c r="A230" s="151"/>
      <c r="B230" s="152"/>
      <c r="C230" s="152"/>
      <c r="D230" s="152"/>
      <c r="E230" s="152"/>
      <c r="F230" s="152"/>
      <c r="G230" s="152"/>
      <c r="H230" s="152"/>
      <c r="I230" s="152"/>
      <c r="J230" s="152"/>
      <c r="K230" s="152"/>
      <c r="L230" s="152"/>
      <c r="M230" s="152"/>
      <c r="N230" s="152"/>
      <c r="O230" s="152"/>
      <c r="P230" s="152"/>
      <c r="Q230" s="152"/>
      <c r="R230" s="152"/>
      <c r="S230" s="152"/>
      <c r="T230" s="152"/>
      <c r="U230" s="152"/>
      <c r="V230" s="152"/>
      <c r="W230" s="152"/>
      <c r="X230" s="152"/>
      <c r="Y230" s="152"/>
      <c r="Z230" s="152"/>
    </row>
    <row r="231" spans="1:26" ht="24" customHeight="1">
      <c r="A231" s="151"/>
      <c r="B231" s="152"/>
      <c r="C231" s="152"/>
      <c r="D231" s="152"/>
      <c r="E231" s="152"/>
      <c r="F231" s="152"/>
      <c r="G231" s="152"/>
      <c r="H231" s="152"/>
      <c r="I231" s="152"/>
      <c r="J231" s="152"/>
      <c r="K231" s="152"/>
      <c r="L231" s="152"/>
      <c r="M231" s="152"/>
      <c r="N231" s="152"/>
      <c r="O231" s="152"/>
      <c r="P231" s="152"/>
      <c r="Q231" s="152"/>
      <c r="R231" s="152"/>
      <c r="S231" s="152"/>
      <c r="T231" s="152"/>
      <c r="U231" s="152"/>
      <c r="V231" s="152"/>
      <c r="W231" s="152"/>
      <c r="X231" s="152"/>
      <c r="Y231" s="152"/>
      <c r="Z231" s="152"/>
    </row>
    <row r="232" spans="1:26" ht="24" customHeight="1">
      <c r="A232" s="151"/>
      <c r="B232" s="152"/>
      <c r="C232" s="152"/>
      <c r="D232" s="152"/>
      <c r="E232" s="152"/>
      <c r="F232" s="152"/>
      <c r="G232" s="152"/>
      <c r="H232" s="152"/>
      <c r="I232" s="152"/>
      <c r="J232" s="152"/>
      <c r="K232" s="152"/>
      <c r="L232" s="152"/>
      <c r="M232" s="152"/>
      <c r="N232" s="152"/>
      <c r="O232" s="152"/>
      <c r="P232" s="152"/>
      <c r="Q232" s="152"/>
      <c r="R232" s="152"/>
      <c r="S232" s="152"/>
      <c r="T232" s="152"/>
      <c r="U232" s="152"/>
      <c r="V232" s="152"/>
      <c r="W232" s="152"/>
      <c r="X232" s="152"/>
      <c r="Y232" s="152"/>
      <c r="Z232" s="152"/>
    </row>
    <row r="233" spans="1:26" ht="24" customHeight="1">
      <c r="A233" s="151"/>
      <c r="B233" s="152"/>
      <c r="C233" s="152"/>
      <c r="D233" s="152"/>
      <c r="E233" s="152"/>
      <c r="F233" s="152"/>
      <c r="G233" s="152"/>
      <c r="H233" s="152"/>
      <c r="I233" s="152"/>
      <c r="J233" s="152"/>
      <c r="K233" s="152"/>
      <c r="L233" s="152"/>
      <c r="M233" s="152"/>
      <c r="N233" s="152"/>
      <c r="O233" s="152"/>
      <c r="P233" s="152"/>
      <c r="Q233" s="152"/>
      <c r="R233" s="152"/>
      <c r="S233" s="152"/>
      <c r="T233" s="152"/>
      <c r="U233" s="152"/>
      <c r="V233" s="152"/>
      <c r="W233" s="152"/>
      <c r="X233" s="152"/>
      <c r="Y233" s="152"/>
      <c r="Z233" s="152"/>
    </row>
    <row r="234" spans="1:26" ht="24" customHeight="1">
      <c r="A234" s="151"/>
      <c r="B234" s="152"/>
      <c r="C234" s="152"/>
      <c r="D234" s="152"/>
      <c r="E234" s="152"/>
      <c r="F234" s="152"/>
      <c r="G234" s="152"/>
      <c r="H234" s="152"/>
      <c r="I234" s="152"/>
      <c r="J234" s="152"/>
      <c r="K234" s="152"/>
      <c r="L234" s="152"/>
      <c r="M234" s="152"/>
      <c r="N234" s="152"/>
      <c r="O234" s="152"/>
      <c r="P234" s="152"/>
      <c r="Q234" s="152"/>
      <c r="R234" s="152"/>
      <c r="S234" s="152"/>
      <c r="T234" s="152"/>
      <c r="U234" s="152"/>
      <c r="V234" s="152"/>
      <c r="W234" s="152"/>
      <c r="X234" s="152"/>
      <c r="Y234" s="152"/>
      <c r="Z234" s="152"/>
    </row>
    <row r="235" spans="1:26" ht="24" customHeight="1">
      <c r="A235" s="151"/>
      <c r="B235" s="152"/>
      <c r="C235" s="152"/>
      <c r="D235" s="152"/>
      <c r="E235" s="152"/>
      <c r="F235" s="152"/>
      <c r="G235" s="152"/>
      <c r="H235" s="152"/>
      <c r="I235" s="152"/>
      <c r="J235" s="152"/>
      <c r="K235" s="152"/>
      <c r="L235" s="152"/>
      <c r="M235" s="152"/>
      <c r="N235" s="152"/>
      <c r="O235" s="152"/>
      <c r="P235" s="152"/>
      <c r="Q235" s="152"/>
      <c r="R235" s="152"/>
      <c r="S235" s="152"/>
      <c r="T235" s="152"/>
      <c r="U235" s="152"/>
      <c r="V235" s="152"/>
      <c r="W235" s="152"/>
      <c r="X235" s="152"/>
      <c r="Y235" s="152"/>
      <c r="Z235" s="152"/>
    </row>
    <row r="236" spans="1:26" ht="24" customHeight="1">
      <c r="A236" s="151"/>
      <c r="B236" s="152"/>
      <c r="C236" s="152"/>
      <c r="D236" s="152"/>
      <c r="E236" s="152"/>
      <c r="F236" s="152"/>
      <c r="G236" s="152"/>
      <c r="H236" s="152"/>
      <c r="I236" s="152"/>
      <c r="J236" s="152"/>
      <c r="K236" s="152"/>
      <c r="L236" s="152"/>
      <c r="M236" s="152"/>
      <c r="N236" s="152"/>
      <c r="O236" s="152"/>
      <c r="P236" s="152"/>
      <c r="Q236" s="152"/>
      <c r="R236" s="152"/>
      <c r="S236" s="152"/>
      <c r="T236" s="152"/>
      <c r="U236" s="152"/>
      <c r="V236" s="152"/>
      <c r="W236" s="152"/>
      <c r="X236" s="152"/>
      <c r="Y236" s="152"/>
      <c r="Z236" s="152"/>
    </row>
    <row r="237" spans="1:26" ht="24" customHeight="1">
      <c r="A237" s="151"/>
      <c r="B237" s="152"/>
      <c r="C237" s="152"/>
      <c r="D237" s="152"/>
      <c r="E237" s="152"/>
      <c r="F237" s="152"/>
      <c r="G237" s="152"/>
      <c r="H237" s="152"/>
      <c r="I237" s="152"/>
      <c r="J237" s="152"/>
      <c r="K237" s="152"/>
      <c r="L237" s="152"/>
      <c r="M237" s="152"/>
      <c r="N237" s="152"/>
      <c r="O237" s="152"/>
      <c r="P237" s="152"/>
      <c r="Q237" s="152"/>
      <c r="R237" s="152"/>
      <c r="S237" s="152"/>
      <c r="T237" s="152"/>
      <c r="U237" s="152"/>
      <c r="V237" s="152"/>
      <c r="W237" s="152"/>
      <c r="X237" s="152"/>
      <c r="Y237" s="152"/>
      <c r="Z237" s="152"/>
    </row>
    <row r="238" spans="1:26" ht="24" customHeight="1">
      <c r="A238" s="151"/>
      <c r="B238" s="152"/>
      <c r="C238" s="152"/>
      <c r="D238" s="152"/>
      <c r="E238" s="152"/>
      <c r="F238" s="152"/>
      <c r="G238" s="152"/>
      <c r="H238" s="152"/>
      <c r="I238" s="152"/>
      <c r="J238" s="152"/>
      <c r="K238" s="152"/>
      <c r="L238" s="152"/>
      <c r="M238" s="152"/>
      <c r="N238" s="152"/>
      <c r="O238" s="152"/>
      <c r="P238" s="152"/>
      <c r="Q238" s="152"/>
      <c r="R238" s="152"/>
      <c r="S238" s="152"/>
      <c r="T238" s="152"/>
      <c r="U238" s="152"/>
      <c r="V238" s="152"/>
      <c r="W238" s="152"/>
      <c r="X238" s="152"/>
      <c r="Y238" s="152"/>
      <c r="Z238" s="152"/>
    </row>
    <row r="239" spans="1:26" ht="24" customHeight="1">
      <c r="A239" s="151"/>
      <c r="B239" s="152"/>
      <c r="C239" s="152"/>
      <c r="D239" s="152"/>
      <c r="E239" s="152"/>
      <c r="F239" s="152"/>
      <c r="G239" s="152"/>
      <c r="H239" s="152"/>
      <c r="I239" s="152"/>
      <c r="J239" s="152"/>
      <c r="K239" s="152"/>
      <c r="L239" s="152"/>
      <c r="M239" s="152"/>
      <c r="N239" s="152"/>
      <c r="O239" s="152"/>
      <c r="P239" s="152"/>
      <c r="Q239" s="152"/>
      <c r="R239" s="152"/>
      <c r="S239" s="152"/>
      <c r="T239" s="152"/>
      <c r="U239" s="152"/>
      <c r="V239" s="152"/>
      <c r="W239" s="152"/>
      <c r="X239" s="152"/>
      <c r="Y239" s="152"/>
      <c r="Z239" s="152"/>
    </row>
    <row r="240" spans="1:26" ht="24" customHeight="1">
      <c r="A240" s="151"/>
      <c r="B240" s="152"/>
      <c r="C240" s="152"/>
      <c r="D240" s="152"/>
      <c r="E240" s="152"/>
      <c r="F240" s="152"/>
      <c r="G240" s="152"/>
      <c r="H240" s="152"/>
      <c r="I240" s="152"/>
      <c r="J240" s="152"/>
      <c r="K240" s="152"/>
      <c r="L240" s="152"/>
      <c r="M240" s="152"/>
      <c r="N240" s="152"/>
      <c r="O240" s="152"/>
      <c r="P240" s="152"/>
      <c r="Q240" s="152"/>
      <c r="R240" s="152"/>
      <c r="S240" s="152"/>
      <c r="T240" s="152"/>
      <c r="U240" s="152"/>
      <c r="V240" s="152"/>
      <c r="W240" s="152"/>
      <c r="X240" s="152"/>
      <c r="Y240" s="152"/>
      <c r="Z240" s="152"/>
    </row>
    <row r="241" spans="1:26" ht="24" customHeight="1">
      <c r="A241" s="151"/>
      <c r="B241" s="152"/>
      <c r="C241" s="152"/>
      <c r="D241" s="152"/>
      <c r="E241" s="152"/>
      <c r="F241" s="152"/>
      <c r="G241" s="152"/>
      <c r="H241" s="152"/>
      <c r="I241" s="152"/>
      <c r="J241" s="152"/>
      <c r="K241" s="152"/>
      <c r="L241" s="152"/>
      <c r="M241" s="152"/>
      <c r="N241" s="152"/>
      <c r="O241" s="152"/>
      <c r="P241" s="152"/>
      <c r="Q241" s="152"/>
      <c r="R241" s="152"/>
      <c r="S241" s="152"/>
      <c r="T241" s="152"/>
      <c r="U241" s="152"/>
      <c r="V241" s="152"/>
      <c r="W241" s="152"/>
      <c r="X241" s="152"/>
      <c r="Y241" s="152"/>
      <c r="Z241" s="152"/>
    </row>
    <row r="242" spans="1:26" ht="24" customHeight="1">
      <c r="A242" s="151"/>
      <c r="B242" s="152"/>
      <c r="C242" s="152"/>
      <c r="D242" s="152"/>
      <c r="E242" s="152"/>
      <c r="F242" s="152"/>
      <c r="G242" s="152"/>
      <c r="H242" s="152"/>
      <c r="I242" s="152"/>
      <c r="J242" s="152"/>
      <c r="K242" s="152"/>
      <c r="L242" s="152"/>
      <c r="M242" s="152"/>
      <c r="N242" s="152"/>
      <c r="O242" s="152"/>
      <c r="P242" s="152"/>
      <c r="Q242" s="152"/>
      <c r="R242" s="152"/>
      <c r="S242" s="152"/>
      <c r="T242" s="152"/>
      <c r="U242" s="152"/>
      <c r="V242" s="152"/>
      <c r="W242" s="152"/>
      <c r="X242" s="152"/>
      <c r="Y242" s="152"/>
      <c r="Z242" s="152"/>
    </row>
    <row r="243" spans="1:26" ht="24" customHeight="1">
      <c r="A243" s="151"/>
      <c r="B243" s="152"/>
      <c r="C243" s="152"/>
      <c r="D243" s="152"/>
      <c r="E243" s="152"/>
      <c r="F243" s="152"/>
      <c r="G243" s="152"/>
      <c r="H243" s="152"/>
      <c r="I243" s="152"/>
      <c r="J243" s="152"/>
      <c r="K243" s="152"/>
      <c r="L243" s="152"/>
      <c r="M243" s="152"/>
      <c r="N243" s="152"/>
      <c r="O243" s="152"/>
      <c r="P243" s="152"/>
      <c r="Q243" s="152"/>
      <c r="R243" s="152"/>
      <c r="S243" s="152"/>
      <c r="T243" s="152"/>
      <c r="U243" s="152"/>
      <c r="V243" s="152"/>
      <c r="W243" s="152"/>
      <c r="X243" s="152"/>
      <c r="Y243" s="152"/>
      <c r="Z243" s="152"/>
    </row>
    <row r="244" spans="1:26" ht="24" customHeight="1">
      <c r="A244" s="151"/>
      <c r="B244" s="152"/>
      <c r="C244" s="152"/>
      <c r="D244" s="152"/>
      <c r="E244" s="152"/>
      <c r="F244" s="152"/>
      <c r="G244" s="152"/>
      <c r="H244" s="152"/>
      <c r="I244" s="152"/>
      <c r="J244" s="152"/>
      <c r="K244" s="152"/>
      <c r="L244" s="152"/>
      <c r="M244" s="152"/>
      <c r="N244" s="152"/>
      <c r="O244" s="152"/>
      <c r="P244" s="152"/>
      <c r="Q244" s="152"/>
      <c r="R244" s="152"/>
      <c r="S244" s="152"/>
      <c r="T244" s="152"/>
      <c r="U244" s="152"/>
      <c r="V244" s="152"/>
      <c r="W244" s="152"/>
      <c r="X244" s="152"/>
      <c r="Y244" s="152"/>
      <c r="Z244" s="152"/>
    </row>
    <row r="245" spans="1:26" ht="24" customHeight="1">
      <c r="A245" s="151"/>
      <c r="B245" s="152"/>
      <c r="C245" s="152"/>
      <c r="D245" s="152"/>
      <c r="E245" s="152"/>
      <c r="F245" s="152"/>
      <c r="G245" s="152"/>
      <c r="H245" s="152"/>
      <c r="I245" s="152"/>
      <c r="J245" s="152"/>
      <c r="K245" s="152"/>
      <c r="L245" s="152"/>
      <c r="M245" s="152"/>
      <c r="N245" s="152"/>
      <c r="O245" s="152"/>
      <c r="P245" s="152"/>
      <c r="Q245" s="152"/>
      <c r="R245" s="152"/>
      <c r="S245" s="152"/>
      <c r="T245" s="152"/>
      <c r="U245" s="152"/>
      <c r="V245" s="152"/>
      <c r="W245" s="152"/>
      <c r="X245" s="152"/>
      <c r="Y245" s="152"/>
      <c r="Z245" s="152"/>
    </row>
    <row r="246" spans="1:26" ht="24" customHeight="1">
      <c r="A246" s="151"/>
      <c r="B246" s="152"/>
      <c r="C246" s="152"/>
      <c r="D246" s="152"/>
      <c r="E246" s="152"/>
      <c r="F246" s="152"/>
      <c r="G246" s="152"/>
      <c r="H246" s="152"/>
      <c r="I246" s="152"/>
      <c r="J246" s="152"/>
      <c r="K246" s="152"/>
      <c r="L246" s="152"/>
      <c r="M246" s="152"/>
      <c r="N246" s="152"/>
      <c r="O246" s="152"/>
      <c r="P246" s="152"/>
      <c r="Q246" s="152"/>
      <c r="R246" s="152"/>
      <c r="S246" s="152"/>
      <c r="T246" s="152"/>
      <c r="U246" s="152"/>
      <c r="V246" s="152"/>
      <c r="W246" s="152"/>
      <c r="X246" s="152"/>
      <c r="Y246" s="152"/>
      <c r="Z246" s="152"/>
    </row>
    <row r="247" spans="1:26" ht="24" customHeight="1">
      <c r="A247" s="151"/>
      <c r="B247" s="152"/>
      <c r="C247" s="152"/>
      <c r="D247" s="152"/>
      <c r="E247" s="152"/>
      <c r="F247" s="152"/>
      <c r="G247" s="152"/>
      <c r="H247" s="152"/>
      <c r="I247" s="152"/>
      <c r="J247" s="152"/>
      <c r="K247" s="152"/>
      <c r="L247" s="152"/>
      <c r="M247" s="152"/>
      <c r="N247" s="152"/>
      <c r="O247" s="152"/>
      <c r="P247" s="152"/>
      <c r="Q247" s="152"/>
      <c r="R247" s="152"/>
      <c r="S247" s="152"/>
      <c r="T247" s="152"/>
      <c r="U247" s="152"/>
      <c r="V247" s="152"/>
      <c r="W247" s="152"/>
      <c r="X247" s="152"/>
      <c r="Y247" s="152"/>
      <c r="Z247" s="152"/>
    </row>
    <row r="248" spans="1:26" ht="24" customHeight="1">
      <c r="A248" s="151"/>
      <c r="B248" s="152"/>
      <c r="C248" s="152"/>
      <c r="D248" s="152"/>
      <c r="E248" s="152"/>
      <c r="F248" s="152"/>
      <c r="G248" s="152"/>
      <c r="H248" s="152"/>
      <c r="I248" s="152"/>
      <c r="J248" s="152"/>
      <c r="K248" s="152"/>
      <c r="L248" s="152"/>
      <c r="M248" s="152"/>
      <c r="N248" s="152"/>
      <c r="O248" s="152"/>
      <c r="P248" s="152"/>
      <c r="Q248" s="152"/>
      <c r="R248" s="152"/>
      <c r="S248" s="152"/>
      <c r="T248" s="152"/>
      <c r="U248" s="152"/>
      <c r="V248" s="152"/>
      <c r="W248" s="152"/>
      <c r="X248" s="152"/>
      <c r="Y248" s="152"/>
      <c r="Z248" s="152"/>
    </row>
    <row r="249" spans="1:26" ht="24" customHeight="1">
      <c r="A249" s="151"/>
      <c r="B249" s="152"/>
      <c r="C249" s="152"/>
      <c r="D249" s="152"/>
      <c r="E249" s="152"/>
      <c r="F249" s="152"/>
      <c r="G249" s="152"/>
      <c r="H249" s="152"/>
      <c r="I249" s="152"/>
      <c r="J249" s="152"/>
      <c r="K249" s="152"/>
      <c r="L249" s="152"/>
      <c r="M249" s="152"/>
      <c r="N249" s="152"/>
      <c r="O249" s="152"/>
      <c r="P249" s="152"/>
      <c r="Q249" s="152"/>
      <c r="R249" s="152"/>
      <c r="S249" s="152"/>
      <c r="T249" s="152"/>
      <c r="U249" s="152"/>
      <c r="V249" s="152"/>
      <c r="W249" s="152"/>
      <c r="X249" s="152"/>
      <c r="Y249" s="152"/>
      <c r="Z249" s="152"/>
    </row>
    <row r="250" spans="1:26" ht="24" customHeight="1">
      <c r="A250" s="151"/>
      <c r="B250" s="152"/>
      <c r="C250" s="152"/>
      <c r="D250" s="152"/>
      <c r="E250" s="152"/>
      <c r="F250" s="152"/>
      <c r="G250" s="152"/>
      <c r="H250" s="152"/>
      <c r="I250" s="152"/>
      <c r="J250" s="152"/>
      <c r="K250" s="152"/>
      <c r="L250" s="152"/>
      <c r="M250" s="152"/>
      <c r="N250" s="152"/>
      <c r="O250" s="152"/>
      <c r="P250" s="152"/>
      <c r="Q250" s="152"/>
      <c r="R250" s="152"/>
      <c r="S250" s="152"/>
      <c r="T250" s="152"/>
      <c r="U250" s="152"/>
      <c r="V250" s="152"/>
      <c r="W250" s="152"/>
      <c r="X250" s="152"/>
      <c r="Y250" s="152"/>
      <c r="Z250" s="152"/>
    </row>
    <row r="251" spans="1:26" ht="24" customHeight="1">
      <c r="A251" s="151"/>
      <c r="B251" s="152"/>
      <c r="C251" s="152"/>
      <c r="D251" s="152"/>
      <c r="E251" s="152"/>
      <c r="F251" s="152"/>
      <c r="G251" s="152"/>
      <c r="H251" s="152"/>
      <c r="I251" s="152"/>
      <c r="J251" s="152"/>
      <c r="K251" s="152"/>
      <c r="L251" s="152"/>
      <c r="M251" s="152"/>
      <c r="N251" s="152"/>
      <c r="O251" s="152"/>
      <c r="P251" s="152"/>
      <c r="Q251" s="152"/>
      <c r="R251" s="152"/>
      <c r="S251" s="152"/>
      <c r="T251" s="152"/>
      <c r="U251" s="152"/>
      <c r="V251" s="152"/>
      <c r="W251" s="152"/>
      <c r="X251" s="152"/>
      <c r="Y251" s="152"/>
      <c r="Z251" s="152"/>
    </row>
    <row r="252" spans="1:26" ht="24" customHeight="1">
      <c r="A252" s="151"/>
      <c r="B252" s="152"/>
      <c r="C252" s="152"/>
      <c r="D252" s="152"/>
      <c r="E252" s="152"/>
      <c r="F252" s="152"/>
      <c r="G252" s="152"/>
      <c r="H252" s="152"/>
      <c r="I252" s="152"/>
      <c r="J252" s="152"/>
      <c r="K252" s="152"/>
      <c r="L252" s="152"/>
      <c r="M252" s="152"/>
      <c r="N252" s="152"/>
      <c r="O252" s="152"/>
      <c r="P252" s="152"/>
      <c r="Q252" s="152"/>
      <c r="R252" s="152"/>
      <c r="S252" s="152"/>
      <c r="T252" s="152"/>
      <c r="U252" s="152"/>
      <c r="V252" s="152"/>
      <c r="W252" s="152"/>
      <c r="X252" s="152"/>
      <c r="Y252" s="152"/>
      <c r="Z252" s="152"/>
    </row>
    <row r="253" spans="1:26" ht="24" customHeight="1">
      <c r="A253" s="151"/>
      <c r="B253" s="152"/>
      <c r="C253" s="152"/>
      <c r="D253" s="152"/>
      <c r="E253" s="152"/>
      <c r="F253" s="152"/>
      <c r="G253" s="152"/>
      <c r="H253" s="152"/>
      <c r="I253" s="152"/>
      <c r="J253" s="152"/>
      <c r="K253" s="152"/>
      <c r="L253" s="152"/>
      <c r="M253" s="152"/>
      <c r="N253" s="152"/>
      <c r="O253" s="152"/>
      <c r="P253" s="152"/>
      <c r="Q253" s="152"/>
      <c r="R253" s="152"/>
      <c r="S253" s="152"/>
      <c r="T253" s="152"/>
      <c r="U253" s="152"/>
      <c r="V253" s="152"/>
      <c r="W253" s="152"/>
      <c r="X253" s="152"/>
      <c r="Y253" s="152"/>
      <c r="Z253" s="152"/>
    </row>
    <row r="254" spans="1:26" ht="24" customHeight="1">
      <c r="A254" s="151"/>
      <c r="B254" s="152"/>
      <c r="C254" s="152"/>
      <c r="D254" s="152"/>
      <c r="E254" s="152"/>
      <c r="F254" s="152"/>
      <c r="G254" s="152"/>
      <c r="H254" s="152"/>
      <c r="I254" s="152"/>
      <c r="J254" s="152"/>
      <c r="K254" s="152"/>
      <c r="L254" s="152"/>
      <c r="M254" s="152"/>
      <c r="N254" s="152"/>
      <c r="O254" s="152"/>
      <c r="P254" s="152"/>
      <c r="Q254" s="152"/>
      <c r="R254" s="152"/>
      <c r="S254" s="152"/>
      <c r="T254" s="152"/>
      <c r="U254" s="152"/>
      <c r="V254" s="152"/>
      <c r="W254" s="152"/>
      <c r="X254" s="152"/>
      <c r="Y254" s="152"/>
      <c r="Z254" s="152"/>
    </row>
    <row r="255" spans="1:26" ht="24" customHeight="1">
      <c r="A255" s="151"/>
      <c r="B255" s="152"/>
      <c r="C255" s="152"/>
      <c r="D255" s="152"/>
      <c r="E255" s="152"/>
      <c r="F255" s="152"/>
      <c r="G255" s="152"/>
      <c r="H255" s="152"/>
      <c r="I255" s="152"/>
      <c r="J255" s="152"/>
      <c r="K255" s="152"/>
      <c r="L255" s="152"/>
      <c r="M255" s="152"/>
      <c r="N255" s="152"/>
      <c r="O255" s="152"/>
      <c r="P255" s="152"/>
      <c r="Q255" s="152"/>
      <c r="R255" s="152"/>
      <c r="S255" s="152"/>
      <c r="T255" s="152"/>
      <c r="U255" s="152"/>
      <c r="V255" s="152"/>
      <c r="W255" s="152"/>
      <c r="X255" s="152"/>
      <c r="Y255" s="152"/>
      <c r="Z255" s="152"/>
    </row>
    <row r="256" spans="1:26" ht="24" customHeight="1">
      <c r="A256" s="151"/>
      <c r="B256" s="152"/>
      <c r="C256" s="152"/>
      <c r="D256" s="152"/>
      <c r="E256" s="152"/>
      <c r="F256" s="152"/>
      <c r="G256" s="152"/>
      <c r="H256" s="152"/>
      <c r="I256" s="152"/>
      <c r="J256" s="152"/>
      <c r="K256" s="152"/>
      <c r="L256" s="152"/>
      <c r="M256" s="152"/>
      <c r="N256" s="152"/>
      <c r="O256" s="152"/>
      <c r="P256" s="152"/>
      <c r="Q256" s="152"/>
      <c r="R256" s="152"/>
      <c r="S256" s="152"/>
      <c r="T256" s="152"/>
      <c r="U256" s="152"/>
      <c r="V256" s="152"/>
      <c r="W256" s="152"/>
      <c r="X256" s="152"/>
      <c r="Y256" s="152"/>
      <c r="Z256" s="152"/>
    </row>
    <row r="257" spans="1:26" ht="24" customHeight="1">
      <c r="A257" s="151"/>
      <c r="B257" s="152"/>
      <c r="C257" s="152"/>
      <c r="D257" s="152"/>
      <c r="E257" s="152"/>
      <c r="F257" s="152"/>
      <c r="G257" s="152"/>
      <c r="H257" s="152"/>
      <c r="I257" s="152"/>
      <c r="J257" s="152"/>
      <c r="K257" s="152"/>
      <c r="L257" s="152"/>
      <c r="M257" s="152"/>
      <c r="N257" s="152"/>
      <c r="O257" s="152"/>
      <c r="P257" s="152"/>
      <c r="Q257" s="152"/>
      <c r="R257" s="152"/>
      <c r="S257" s="152"/>
      <c r="T257" s="152"/>
      <c r="U257" s="152"/>
      <c r="V257" s="152"/>
      <c r="W257" s="152"/>
      <c r="X257" s="152"/>
      <c r="Y257" s="152"/>
      <c r="Z257" s="152"/>
    </row>
    <row r="258" spans="1:26" ht="24" customHeight="1">
      <c r="A258" s="151"/>
      <c r="B258" s="152"/>
      <c r="C258" s="152"/>
      <c r="D258" s="152"/>
      <c r="E258" s="152"/>
      <c r="F258" s="152"/>
      <c r="G258" s="152"/>
      <c r="H258" s="152"/>
      <c r="I258" s="152"/>
      <c r="J258" s="152"/>
      <c r="K258" s="152"/>
      <c r="L258" s="152"/>
      <c r="M258" s="152"/>
      <c r="N258" s="152"/>
      <c r="O258" s="152"/>
      <c r="P258" s="152"/>
      <c r="Q258" s="152"/>
      <c r="R258" s="152"/>
      <c r="S258" s="152"/>
      <c r="T258" s="152"/>
      <c r="U258" s="152"/>
      <c r="V258" s="152"/>
      <c r="W258" s="152"/>
      <c r="X258" s="152"/>
      <c r="Y258" s="152"/>
      <c r="Z258" s="152"/>
    </row>
    <row r="259" spans="1:26" ht="24" customHeight="1">
      <c r="A259" s="151"/>
      <c r="B259" s="152"/>
      <c r="C259" s="152"/>
      <c r="D259" s="152"/>
      <c r="E259" s="152"/>
      <c r="F259" s="152"/>
      <c r="G259" s="152"/>
      <c r="H259" s="152"/>
      <c r="I259" s="152"/>
      <c r="J259" s="152"/>
      <c r="K259" s="152"/>
      <c r="L259" s="152"/>
      <c r="M259" s="152"/>
      <c r="N259" s="152"/>
      <c r="O259" s="152"/>
      <c r="P259" s="152"/>
      <c r="Q259" s="152"/>
      <c r="R259" s="152"/>
      <c r="S259" s="152"/>
      <c r="T259" s="152"/>
      <c r="U259" s="152"/>
      <c r="V259" s="152"/>
      <c r="W259" s="152"/>
      <c r="X259" s="152"/>
      <c r="Y259" s="152"/>
      <c r="Z259" s="152"/>
    </row>
    <row r="260" spans="1:26" ht="24" customHeight="1">
      <c r="A260" s="151"/>
      <c r="B260" s="152"/>
      <c r="C260" s="152"/>
      <c r="D260" s="152"/>
      <c r="E260" s="152"/>
      <c r="F260" s="152"/>
      <c r="G260" s="152"/>
      <c r="H260" s="152"/>
      <c r="I260" s="152"/>
      <c r="J260" s="152"/>
      <c r="K260" s="152"/>
      <c r="L260" s="152"/>
      <c r="M260" s="152"/>
      <c r="N260" s="152"/>
      <c r="O260" s="152"/>
      <c r="P260" s="152"/>
      <c r="Q260" s="152"/>
      <c r="R260" s="152"/>
      <c r="S260" s="152"/>
      <c r="T260" s="152"/>
      <c r="U260" s="152"/>
      <c r="V260" s="152"/>
      <c r="W260" s="152"/>
      <c r="X260" s="152"/>
      <c r="Y260" s="152"/>
      <c r="Z260" s="152"/>
    </row>
    <row r="261" spans="1:26" ht="24" customHeight="1">
      <c r="A261" s="151"/>
      <c r="B261" s="152"/>
      <c r="C261" s="152"/>
      <c r="D261" s="152"/>
      <c r="E261" s="152"/>
      <c r="F261" s="152"/>
      <c r="G261" s="152"/>
      <c r="H261" s="152"/>
      <c r="I261" s="152"/>
      <c r="J261" s="152"/>
      <c r="K261" s="152"/>
      <c r="L261" s="152"/>
      <c r="M261" s="152"/>
      <c r="N261" s="152"/>
      <c r="O261" s="152"/>
      <c r="P261" s="152"/>
      <c r="Q261" s="152"/>
      <c r="R261" s="152"/>
      <c r="S261" s="152"/>
      <c r="T261" s="152"/>
      <c r="U261" s="152"/>
      <c r="V261" s="152"/>
      <c r="W261" s="152"/>
      <c r="X261" s="152"/>
      <c r="Y261" s="152"/>
      <c r="Z261" s="152"/>
    </row>
    <row r="262" spans="1:26" ht="24" customHeight="1">
      <c r="A262" s="151"/>
      <c r="B262" s="152"/>
      <c r="C262" s="152"/>
      <c r="D262" s="152"/>
      <c r="E262" s="152"/>
      <c r="F262" s="152"/>
      <c r="G262" s="152"/>
      <c r="H262" s="152"/>
      <c r="I262" s="152"/>
      <c r="J262" s="152"/>
      <c r="K262" s="152"/>
      <c r="L262" s="152"/>
      <c r="M262" s="152"/>
      <c r="N262" s="152"/>
      <c r="O262" s="152"/>
      <c r="P262" s="152"/>
      <c r="Q262" s="152"/>
      <c r="R262" s="152"/>
      <c r="S262" s="152"/>
      <c r="T262" s="152"/>
      <c r="U262" s="152"/>
      <c r="V262" s="152"/>
      <c r="W262" s="152"/>
      <c r="X262" s="152"/>
      <c r="Y262" s="152"/>
      <c r="Z262" s="152"/>
    </row>
    <row r="263" spans="1:26" ht="24" customHeight="1">
      <c r="A263" s="151"/>
      <c r="B263" s="152"/>
      <c r="C263" s="152"/>
      <c r="D263" s="152"/>
      <c r="E263" s="152"/>
      <c r="F263" s="152"/>
      <c r="G263" s="152"/>
      <c r="H263" s="152"/>
      <c r="I263" s="152"/>
      <c r="J263" s="152"/>
      <c r="K263" s="152"/>
      <c r="L263" s="152"/>
      <c r="M263" s="152"/>
      <c r="N263" s="152"/>
      <c r="O263" s="152"/>
      <c r="P263" s="152"/>
      <c r="Q263" s="152"/>
      <c r="R263" s="152"/>
      <c r="S263" s="152"/>
      <c r="T263" s="152"/>
      <c r="U263" s="152"/>
      <c r="V263" s="152"/>
      <c r="W263" s="152"/>
      <c r="X263" s="152"/>
      <c r="Y263" s="152"/>
      <c r="Z263" s="152"/>
    </row>
    <row r="264" spans="1:26" ht="24" customHeight="1">
      <c r="A264" s="151"/>
      <c r="B264" s="152"/>
      <c r="C264" s="152"/>
      <c r="D264" s="152"/>
      <c r="E264" s="152"/>
      <c r="F264" s="152"/>
      <c r="G264" s="152"/>
      <c r="H264" s="152"/>
      <c r="I264" s="152"/>
      <c r="J264" s="152"/>
      <c r="K264" s="152"/>
      <c r="L264" s="152"/>
      <c r="M264" s="152"/>
      <c r="N264" s="152"/>
      <c r="O264" s="152"/>
      <c r="P264" s="152"/>
      <c r="Q264" s="152"/>
      <c r="R264" s="152"/>
      <c r="S264" s="152"/>
      <c r="T264" s="152"/>
      <c r="U264" s="152"/>
      <c r="V264" s="152"/>
      <c r="W264" s="152"/>
      <c r="X264" s="152"/>
      <c r="Y264" s="152"/>
      <c r="Z264" s="152"/>
    </row>
    <row r="265" spans="1:26" ht="24" customHeight="1">
      <c r="A265" s="151"/>
      <c r="B265" s="152"/>
      <c r="C265" s="152"/>
      <c r="D265" s="152"/>
      <c r="E265" s="152"/>
      <c r="F265" s="152"/>
      <c r="G265" s="152"/>
      <c r="H265" s="152"/>
      <c r="I265" s="152"/>
      <c r="J265" s="152"/>
      <c r="K265" s="152"/>
      <c r="L265" s="152"/>
      <c r="M265" s="152"/>
      <c r="N265" s="152"/>
      <c r="O265" s="152"/>
      <c r="P265" s="152"/>
      <c r="Q265" s="152"/>
      <c r="R265" s="152"/>
      <c r="S265" s="152"/>
      <c r="T265" s="152"/>
      <c r="U265" s="152"/>
      <c r="V265" s="152"/>
      <c r="W265" s="152"/>
      <c r="X265" s="152"/>
      <c r="Y265" s="152"/>
      <c r="Z265" s="152"/>
    </row>
    <row r="266" spans="1:26" ht="24" customHeight="1">
      <c r="A266" s="151"/>
      <c r="B266" s="152"/>
      <c r="C266" s="152"/>
      <c r="D266" s="152"/>
      <c r="E266" s="152"/>
      <c r="F266" s="152"/>
      <c r="G266" s="152"/>
      <c r="H266" s="152"/>
      <c r="I266" s="152"/>
      <c r="J266" s="152"/>
      <c r="K266" s="152"/>
      <c r="L266" s="152"/>
      <c r="M266" s="152"/>
      <c r="N266" s="152"/>
      <c r="O266" s="152"/>
      <c r="P266" s="152"/>
      <c r="Q266" s="152"/>
      <c r="R266" s="152"/>
      <c r="S266" s="152"/>
      <c r="T266" s="152"/>
      <c r="U266" s="152"/>
      <c r="V266" s="152"/>
      <c r="W266" s="152"/>
      <c r="X266" s="152"/>
      <c r="Y266" s="152"/>
      <c r="Z266" s="152"/>
    </row>
    <row r="267" spans="1:26" ht="24" customHeight="1">
      <c r="A267" s="151"/>
      <c r="B267" s="152"/>
      <c r="C267" s="152"/>
      <c r="D267" s="152"/>
      <c r="E267" s="152"/>
      <c r="F267" s="152"/>
      <c r="G267" s="152"/>
      <c r="H267" s="152"/>
      <c r="I267" s="152"/>
      <c r="J267" s="152"/>
      <c r="K267" s="152"/>
      <c r="L267" s="152"/>
      <c r="M267" s="152"/>
      <c r="N267" s="152"/>
      <c r="O267" s="152"/>
      <c r="P267" s="152"/>
      <c r="Q267" s="152"/>
      <c r="R267" s="152"/>
      <c r="S267" s="152"/>
      <c r="T267" s="152"/>
      <c r="U267" s="152"/>
      <c r="V267" s="152"/>
      <c r="W267" s="152"/>
      <c r="X267" s="152"/>
      <c r="Y267" s="152"/>
      <c r="Z267" s="152"/>
    </row>
    <row r="268" spans="1:26" ht="24" customHeight="1">
      <c r="A268" s="151"/>
      <c r="B268" s="152"/>
      <c r="C268" s="152"/>
      <c r="D268" s="152"/>
      <c r="E268" s="152"/>
      <c r="F268" s="152"/>
      <c r="G268" s="152"/>
      <c r="H268" s="152"/>
      <c r="I268" s="152"/>
      <c r="J268" s="152"/>
      <c r="K268" s="152"/>
      <c r="L268" s="152"/>
      <c r="M268" s="152"/>
      <c r="N268" s="152"/>
      <c r="O268" s="152"/>
      <c r="P268" s="152"/>
      <c r="Q268" s="152"/>
      <c r="R268" s="152"/>
      <c r="S268" s="152"/>
      <c r="T268" s="152"/>
      <c r="U268" s="152"/>
      <c r="V268" s="152"/>
      <c r="W268" s="152"/>
      <c r="X268" s="152"/>
      <c r="Y268" s="152"/>
      <c r="Z268" s="152"/>
    </row>
    <row r="269" spans="1:26" ht="24" customHeight="1">
      <c r="A269" s="151"/>
      <c r="B269" s="152"/>
      <c r="C269" s="152"/>
      <c r="D269" s="152"/>
      <c r="E269" s="152"/>
      <c r="F269" s="152"/>
      <c r="G269" s="152"/>
      <c r="H269" s="152"/>
      <c r="I269" s="152"/>
      <c r="J269" s="152"/>
      <c r="K269" s="152"/>
      <c r="L269" s="152"/>
      <c r="M269" s="152"/>
      <c r="N269" s="152"/>
      <c r="O269" s="152"/>
      <c r="P269" s="152"/>
      <c r="Q269" s="152"/>
      <c r="R269" s="152"/>
      <c r="S269" s="152"/>
      <c r="T269" s="152"/>
      <c r="U269" s="152"/>
      <c r="V269" s="152"/>
      <c r="W269" s="152"/>
      <c r="X269" s="152"/>
      <c r="Y269" s="152"/>
      <c r="Z269" s="152"/>
    </row>
    <row r="270" spans="1:26" ht="24" customHeight="1">
      <c r="A270" s="151"/>
      <c r="B270" s="152"/>
      <c r="C270" s="152"/>
      <c r="D270" s="152"/>
      <c r="E270" s="152"/>
      <c r="F270" s="152"/>
      <c r="G270" s="152"/>
      <c r="H270" s="152"/>
      <c r="I270" s="152"/>
      <c r="J270" s="152"/>
      <c r="K270" s="152"/>
      <c r="L270" s="152"/>
      <c r="M270" s="152"/>
      <c r="N270" s="152"/>
      <c r="O270" s="152"/>
      <c r="P270" s="152"/>
      <c r="Q270" s="152"/>
      <c r="R270" s="152"/>
      <c r="S270" s="152"/>
      <c r="T270" s="152"/>
      <c r="U270" s="152"/>
      <c r="V270" s="152"/>
      <c r="W270" s="152"/>
      <c r="X270" s="152"/>
      <c r="Y270" s="152"/>
      <c r="Z270" s="152"/>
    </row>
    <row r="271" spans="1:26" ht="24" customHeight="1">
      <c r="A271" s="151"/>
      <c r="B271" s="152"/>
      <c r="C271" s="152"/>
      <c r="D271" s="152"/>
      <c r="E271" s="152"/>
      <c r="F271" s="152"/>
      <c r="G271" s="152"/>
      <c r="H271" s="152"/>
      <c r="I271" s="152"/>
      <c r="J271" s="152"/>
      <c r="K271" s="152"/>
      <c r="L271" s="152"/>
      <c r="M271" s="152"/>
      <c r="N271" s="152"/>
      <c r="O271" s="152"/>
      <c r="P271" s="152"/>
      <c r="Q271" s="152"/>
      <c r="R271" s="152"/>
      <c r="S271" s="152"/>
      <c r="T271" s="152"/>
      <c r="U271" s="152"/>
      <c r="V271" s="152"/>
      <c r="W271" s="152"/>
      <c r="X271" s="152"/>
      <c r="Y271" s="152"/>
      <c r="Z271" s="152"/>
    </row>
    <row r="272" spans="1:26" ht="24" customHeight="1">
      <c r="A272" s="151"/>
      <c r="B272" s="152"/>
      <c r="C272" s="152"/>
      <c r="D272" s="152"/>
      <c r="E272" s="152"/>
      <c r="F272" s="152"/>
      <c r="G272" s="152"/>
      <c r="H272" s="152"/>
      <c r="I272" s="152"/>
      <c r="J272" s="152"/>
      <c r="K272" s="152"/>
      <c r="L272" s="152"/>
      <c r="M272" s="152"/>
      <c r="N272" s="152"/>
      <c r="O272" s="152"/>
      <c r="P272" s="152"/>
      <c r="Q272" s="152"/>
      <c r="R272" s="152"/>
      <c r="S272" s="152"/>
      <c r="T272" s="152"/>
      <c r="U272" s="152"/>
      <c r="V272" s="152"/>
      <c r="W272" s="152"/>
      <c r="X272" s="152"/>
      <c r="Y272" s="152"/>
      <c r="Z272" s="152"/>
    </row>
    <row r="273" spans="1:26" ht="24" customHeight="1">
      <c r="A273" s="151"/>
      <c r="B273" s="152"/>
      <c r="C273" s="152"/>
      <c r="D273" s="152"/>
      <c r="E273" s="152"/>
      <c r="F273" s="152"/>
      <c r="G273" s="152"/>
      <c r="H273" s="152"/>
      <c r="I273" s="152"/>
      <c r="J273" s="152"/>
      <c r="K273" s="152"/>
      <c r="L273" s="152"/>
      <c r="M273" s="152"/>
      <c r="N273" s="152"/>
      <c r="O273" s="152"/>
      <c r="P273" s="152"/>
      <c r="Q273" s="152"/>
      <c r="R273" s="152"/>
      <c r="S273" s="152"/>
      <c r="T273" s="152"/>
      <c r="U273" s="152"/>
      <c r="V273" s="152"/>
      <c r="W273" s="152"/>
      <c r="X273" s="152"/>
      <c r="Y273" s="152"/>
      <c r="Z273" s="152"/>
    </row>
    <row r="274" spans="1:26" ht="24" customHeight="1">
      <c r="A274" s="151"/>
      <c r="B274" s="152"/>
      <c r="C274" s="152"/>
      <c r="D274" s="152"/>
      <c r="E274" s="152"/>
      <c r="F274" s="152"/>
      <c r="G274" s="152"/>
      <c r="H274" s="152"/>
      <c r="I274" s="152"/>
      <c r="J274" s="152"/>
      <c r="K274" s="152"/>
      <c r="L274" s="152"/>
      <c r="M274" s="152"/>
      <c r="N274" s="152"/>
      <c r="O274" s="152"/>
      <c r="P274" s="152"/>
      <c r="Q274" s="152"/>
      <c r="R274" s="152"/>
      <c r="S274" s="152"/>
      <c r="T274" s="152"/>
      <c r="U274" s="152"/>
      <c r="V274" s="152"/>
      <c r="W274" s="152"/>
      <c r="X274" s="152"/>
      <c r="Y274" s="152"/>
      <c r="Z274" s="152"/>
    </row>
    <row r="275" spans="1:26" ht="24" customHeight="1">
      <c r="A275" s="151"/>
      <c r="B275" s="152"/>
      <c r="C275" s="152"/>
      <c r="D275" s="152"/>
      <c r="E275" s="152"/>
      <c r="F275" s="152"/>
      <c r="G275" s="152"/>
      <c r="H275" s="152"/>
      <c r="I275" s="152"/>
      <c r="J275" s="152"/>
      <c r="K275" s="152"/>
      <c r="L275" s="152"/>
      <c r="M275" s="152"/>
      <c r="N275" s="152"/>
      <c r="O275" s="152"/>
      <c r="P275" s="152"/>
      <c r="Q275" s="152"/>
      <c r="R275" s="152"/>
      <c r="S275" s="152"/>
      <c r="T275" s="152"/>
      <c r="U275" s="152"/>
      <c r="V275" s="152"/>
      <c r="W275" s="152"/>
      <c r="X275" s="152"/>
      <c r="Y275" s="152"/>
      <c r="Z275" s="152"/>
    </row>
    <row r="276" spans="1:26" ht="24" customHeight="1">
      <c r="A276" s="151"/>
      <c r="B276" s="152"/>
      <c r="C276" s="152"/>
      <c r="D276" s="152"/>
      <c r="E276" s="152"/>
      <c r="F276" s="152"/>
      <c r="G276" s="152"/>
      <c r="H276" s="152"/>
      <c r="I276" s="152"/>
      <c r="J276" s="152"/>
      <c r="K276" s="152"/>
      <c r="L276" s="152"/>
      <c r="M276" s="152"/>
      <c r="N276" s="152"/>
      <c r="O276" s="152"/>
      <c r="P276" s="152"/>
      <c r="Q276" s="152"/>
      <c r="R276" s="152"/>
      <c r="S276" s="152"/>
      <c r="T276" s="152"/>
      <c r="U276" s="152"/>
      <c r="V276" s="152"/>
      <c r="W276" s="152"/>
      <c r="X276" s="152"/>
      <c r="Y276" s="152"/>
      <c r="Z276" s="152"/>
    </row>
    <row r="277" spans="1:26" ht="24" customHeight="1">
      <c r="A277" s="151"/>
      <c r="B277" s="152"/>
      <c r="C277" s="152"/>
      <c r="D277" s="152"/>
      <c r="E277" s="152"/>
      <c r="F277" s="152"/>
      <c r="G277" s="152"/>
      <c r="H277" s="152"/>
      <c r="I277" s="152"/>
      <c r="J277" s="152"/>
      <c r="K277" s="152"/>
      <c r="L277" s="152"/>
      <c r="M277" s="152"/>
      <c r="N277" s="152"/>
      <c r="O277" s="152"/>
      <c r="P277" s="152"/>
      <c r="Q277" s="152"/>
      <c r="R277" s="152"/>
      <c r="S277" s="152"/>
      <c r="T277" s="152"/>
      <c r="U277" s="152"/>
      <c r="V277" s="152"/>
      <c r="W277" s="152"/>
      <c r="X277" s="152"/>
      <c r="Y277" s="152"/>
      <c r="Z277" s="152"/>
    </row>
    <row r="278" spans="1:26" ht="24" customHeight="1">
      <c r="A278" s="151"/>
      <c r="B278" s="152"/>
      <c r="C278" s="152"/>
      <c r="D278" s="152"/>
      <c r="E278" s="152"/>
      <c r="F278" s="152"/>
      <c r="G278" s="152"/>
      <c r="H278" s="152"/>
      <c r="I278" s="152"/>
      <c r="J278" s="152"/>
      <c r="K278" s="152"/>
      <c r="L278" s="152"/>
      <c r="M278" s="152"/>
      <c r="N278" s="152"/>
      <c r="O278" s="152"/>
      <c r="P278" s="152"/>
      <c r="Q278" s="152"/>
      <c r="R278" s="152"/>
      <c r="S278" s="152"/>
      <c r="T278" s="152"/>
      <c r="U278" s="152"/>
      <c r="V278" s="152"/>
      <c r="W278" s="152"/>
      <c r="X278" s="152"/>
      <c r="Y278" s="152"/>
      <c r="Z278" s="152"/>
    </row>
    <row r="279" spans="1:26" ht="24" customHeight="1">
      <c r="A279" s="151"/>
      <c r="B279" s="152"/>
      <c r="C279" s="152"/>
      <c r="D279" s="152"/>
      <c r="E279" s="152"/>
      <c r="F279" s="152"/>
      <c r="G279" s="152"/>
      <c r="H279" s="152"/>
      <c r="I279" s="152"/>
      <c r="J279" s="152"/>
      <c r="K279" s="152"/>
      <c r="L279" s="152"/>
      <c r="M279" s="152"/>
      <c r="N279" s="152"/>
      <c r="O279" s="152"/>
      <c r="P279" s="152"/>
      <c r="Q279" s="152"/>
      <c r="R279" s="152"/>
      <c r="S279" s="152"/>
      <c r="T279" s="152"/>
      <c r="U279" s="152"/>
      <c r="V279" s="152"/>
      <c r="W279" s="152"/>
      <c r="X279" s="152"/>
      <c r="Y279" s="152"/>
      <c r="Z279" s="152"/>
    </row>
    <row r="280" spans="1:26" ht="24" customHeight="1">
      <c r="A280" s="151"/>
      <c r="B280" s="152"/>
      <c r="C280" s="152"/>
      <c r="D280" s="152"/>
      <c r="E280" s="152"/>
      <c r="F280" s="152"/>
      <c r="G280" s="152"/>
      <c r="H280" s="152"/>
      <c r="I280" s="152"/>
      <c r="J280" s="152"/>
      <c r="K280" s="152"/>
      <c r="L280" s="152"/>
      <c r="M280" s="152"/>
      <c r="N280" s="152"/>
      <c r="O280" s="152"/>
      <c r="P280" s="152"/>
      <c r="Q280" s="152"/>
      <c r="R280" s="152"/>
      <c r="S280" s="152"/>
      <c r="T280" s="152"/>
      <c r="U280" s="152"/>
      <c r="V280" s="152"/>
      <c r="W280" s="152"/>
      <c r="X280" s="152"/>
      <c r="Y280" s="152"/>
      <c r="Z280" s="152"/>
    </row>
    <row r="281" spans="1:26" ht="24" customHeight="1">
      <c r="A281" s="151"/>
      <c r="B281" s="152"/>
      <c r="C281" s="152"/>
      <c r="D281" s="152"/>
      <c r="E281" s="152"/>
      <c r="F281" s="152"/>
      <c r="G281" s="152"/>
      <c r="H281" s="152"/>
      <c r="I281" s="152"/>
      <c r="J281" s="152"/>
      <c r="K281" s="152"/>
      <c r="L281" s="152"/>
      <c r="M281" s="152"/>
      <c r="N281" s="152"/>
      <c r="O281" s="152"/>
      <c r="P281" s="152"/>
      <c r="Q281" s="152"/>
      <c r="R281" s="152"/>
      <c r="S281" s="152"/>
      <c r="T281" s="152"/>
      <c r="U281" s="152"/>
      <c r="V281" s="152"/>
      <c r="W281" s="152"/>
      <c r="X281" s="152"/>
      <c r="Y281" s="152"/>
      <c r="Z281" s="152"/>
    </row>
    <row r="282" spans="1:26" ht="24" customHeight="1">
      <c r="A282" s="151"/>
      <c r="B282" s="152"/>
      <c r="C282" s="152"/>
      <c r="D282" s="152"/>
      <c r="E282" s="152"/>
      <c r="F282" s="152"/>
      <c r="G282" s="152"/>
      <c r="H282" s="152"/>
      <c r="I282" s="152"/>
      <c r="J282" s="152"/>
      <c r="K282" s="152"/>
      <c r="L282" s="152"/>
      <c r="M282" s="152"/>
      <c r="N282" s="152"/>
      <c r="O282" s="152"/>
      <c r="P282" s="152"/>
      <c r="Q282" s="152"/>
      <c r="R282" s="152"/>
      <c r="S282" s="152"/>
      <c r="T282" s="152"/>
      <c r="U282" s="152"/>
      <c r="V282" s="152"/>
      <c r="W282" s="152"/>
      <c r="X282" s="152"/>
      <c r="Y282" s="152"/>
      <c r="Z282" s="152"/>
    </row>
    <row r="283" spans="1:26" ht="24" customHeight="1">
      <c r="A283" s="151"/>
      <c r="B283" s="152"/>
      <c r="C283" s="152"/>
      <c r="D283" s="152"/>
      <c r="E283" s="152"/>
      <c r="F283" s="152"/>
      <c r="G283" s="152"/>
      <c r="H283" s="152"/>
      <c r="I283" s="152"/>
      <c r="J283" s="152"/>
      <c r="K283" s="152"/>
      <c r="L283" s="152"/>
      <c r="M283" s="152"/>
      <c r="N283" s="152"/>
      <c r="O283" s="152"/>
      <c r="P283" s="152"/>
      <c r="Q283" s="152"/>
      <c r="R283" s="152"/>
      <c r="S283" s="152"/>
      <c r="T283" s="152"/>
      <c r="U283" s="152"/>
      <c r="V283" s="152"/>
      <c r="W283" s="152"/>
      <c r="X283" s="152"/>
      <c r="Y283" s="152"/>
      <c r="Z283" s="152"/>
    </row>
    <row r="284" spans="1:26" ht="24" customHeight="1">
      <c r="A284" s="151"/>
      <c r="B284" s="152"/>
      <c r="C284" s="152"/>
      <c r="D284" s="152"/>
      <c r="E284" s="152"/>
      <c r="F284" s="152"/>
      <c r="G284" s="152"/>
      <c r="H284" s="152"/>
      <c r="I284" s="152"/>
      <c r="J284" s="152"/>
      <c r="K284" s="152"/>
      <c r="L284" s="152"/>
      <c r="M284" s="152"/>
      <c r="N284" s="152"/>
      <c r="O284" s="152"/>
      <c r="P284" s="152"/>
      <c r="Q284" s="152"/>
      <c r="R284" s="152"/>
      <c r="S284" s="152"/>
      <c r="T284" s="152"/>
      <c r="U284" s="152"/>
      <c r="V284" s="152"/>
      <c r="W284" s="152"/>
      <c r="X284" s="152"/>
      <c r="Y284" s="152"/>
      <c r="Z284" s="152"/>
    </row>
    <row r="285" spans="1:26" ht="24" customHeight="1">
      <c r="A285" s="151"/>
      <c r="B285" s="152"/>
      <c r="C285" s="152"/>
      <c r="D285" s="152"/>
      <c r="E285" s="152"/>
      <c r="F285" s="152"/>
      <c r="G285" s="152"/>
      <c r="H285" s="152"/>
      <c r="I285" s="152"/>
      <c r="J285" s="152"/>
      <c r="K285" s="152"/>
      <c r="L285" s="152"/>
      <c r="M285" s="152"/>
      <c r="N285" s="152"/>
      <c r="O285" s="152"/>
      <c r="P285" s="152"/>
      <c r="Q285" s="152"/>
      <c r="R285" s="152"/>
      <c r="S285" s="152"/>
      <c r="T285" s="152"/>
      <c r="U285" s="152"/>
      <c r="V285" s="152"/>
      <c r="W285" s="152"/>
      <c r="X285" s="152"/>
      <c r="Y285" s="152"/>
      <c r="Z285" s="152"/>
    </row>
    <row r="286" spans="1:26" ht="24" customHeight="1">
      <c r="A286" s="151"/>
      <c r="B286" s="152"/>
      <c r="C286" s="152"/>
      <c r="D286" s="152"/>
      <c r="E286" s="152"/>
      <c r="F286" s="152"/>
      <c r="G286" s="152"/>
      <c r="H286" s="152"/>
      <c r="I286" s="152"/>
      <c r="J286" s="152"/>
      <c r="K286" s="152"/>
      <c r="L286" s="152"/>
      <c r="M286" s="152"/>
      <c r="N286" s="152"/>
      <c r="O286" s="152"/>
      <c r="P286" s="152"/>
      <c r="Q286" s="152"/>
      <c r="R286" s="152"/>
      <c r="S286" s="152"/>
      <c r="T286" s="152"/>
      <c r="U286" s="152"/>
      <c r="V286" s="152"/>
      <c r="W286" s="152"/>
      <c r="X286" s="152"/>
      <c r="Y286" s="152"/>
      <c r="Z286" s="152"/>
    </row>
    <row r="287" spans="1:26" ht="24" customHeight="1">
      <c r="A287" s="151"/>
      <c r="B287" s="152"/>
      <c r="C287" s="152"/>
      <c r="D287" s="152"/>
      <c r="E287" s="152"/>
      <c r="F287" s="152"/>
      <c r="G287" s="152"/>
      <c r="H287" s="152"/>
      <c r="I287" s="152"/>
      <c r="J287" s="152"/>
      <c r="K287" s="152"/>
      <c r="L287" s="152"/>
      <c r="M287" s="152"/>
      <c r="N287" s="152"/>
      <c r="O287" s="152"/>
      <c r="P287" s="152"/>
      <c r="Q287" s="152"/>
      <c r="R287" s="152"/>
      <c r="S287" s="152"/>
      <c r="T287" s="152"/>
      <c r="U287" s="152"/>
      <c r="V287" s="152"/>
      <c r="W287" s="152"/>
      <c r="X287" s="152"/>
      <c r="Y287" s="152"/>
      <c r="Z287" s="152"/>
    </row>
    <row r="288" spans="1:26" ht="24" customHeight="1">
      <c r="A288" s="151"/>
      <c r="B288" s="152"/>
      <c r="C288" s="152"/>
      <c r="D288" s="152"/>
      <c r="E288" s="152"/>
      <c r="F288" s="152"/>
      <c r="G288" s="152"/>
      <c r="H288" s="152"/>
      <c r="I288" s="152"/>
      <c r="J288" s="152"/>
      <c r="K288" s="152"/>
      <c r="L288" s="152"/>
      <c r="M288" s="152"/>
      <c r="N288" s="152"/>
      <c r="O288" s="152"/>
      <c r="P288" s="152"/>
      <c r="Q288" s="152"/>
      <c r="R288" s="152"/>
      <c r="S288" s="152"/>
      <c r="T288" s="152"/>
      <c r="U288" s="152"/>
      <c r="V288" s="152"/>
      <c r="W288" s="152"/>
      <c r="X288" s="152"/>
      <c r="Y288" s="152"/>
      <c r="Z288" s="152"/>
    </row>
    <row r="289" spans="1:26" ht="24" customHeight="1">
      <c r="A289" s="151"/>
      <c r="B289" s="152"/>
      <c r="C289" s="152"/>
      <c r="D289" s="152"/>
      <c r="E289" s="152"/>
      <c r="F289" s="152"/>
      <c r="G289" s="152"/>
      <c r="H289" s="152"/>
      <c r="I289" s="152"/>
      <c r="J289" s="152"/>
      <c r="K289" s="152"/>
      <c r="L289" s="152"/>
      <c r="M289" s="152"/>
      <c r="N289" s="152"/>
      <c r="O289" s="152"/>
      <c r="P289" s="152"/>
      <c r="Q289" s="152"/>
      <c r="R289" s="152"/>
      <c r="S289" s="152"/>
      <c r="T289" s="152"/>
      <c r="U289" s="152"/>
      <c r="V289" s="152"/>
      <c r="W289" s="152"/>
      <c r="X289" s="152"/>
      <c r="Y289" s="152"/>
      <c r="Z289" s="152"/>
    </row>
    <row r="290" spans="1:26" ht="24" customHeight="1">
      <c r="A290" s="151"/>
      <c r="B290" s="152"/>
      <c r="C290" s="152"/>
      <c r="D290" s="152"/>
      <c r="E290" s="152"/>
      <c r="F290" s="152"/>
      <c r="G290" s="152"/>
      <c r="H290" s="152"/>
      <c r="I290" s="152"/>
      <c r="J290" s="152"/>
      <c r="K290" s="152"/>
      <c r="L290" s="152"/>
      <c r="M290" s="152"/>
      <c r="N290" s="152"/>
      <c r="O290" s="152"/>
      <c r="P290" s="152"/>
      <c r="Q290" s="152"/>
      <c r="R290" s="152"/>
      <c r="S290" s="152"/>
      <c r="T290" s="152"/>
      <c r="U290" s="152"/>
      <c r="V290" s="152"/>
      <c r="W290" s="152"/>
      <c r="X290" s="152"/>
      <c r="Y290" s="152"/>
      <c r="Z290" s="152"/>
    </row>
    <row r="291" spans="1:26" ht="24" customHeight="1">
      <c r="A291" s="151"/>
      <c r="B291" s="152"/>
      <c r="C291" s="152"/>
      <c r="D291" s="152"/>
      <c r="E291" s="152"/>
      <c r="F291" s="152"/>
      <c r="G291" s="152"/>
      <c r="H291" s="152"/>
      <c r="I291" s="152"/>
      <c r="J291" s="152"/>
      <c r="K291" s="152"/>
      <c r="L291" s="152"/>
      <c r="M291" s="152"/>
      <c r="N291" s="152"/>
      <c r="O291" s="152"/>
      <c r="P291" s="152"/>
      <c r="Q291" s="152"/>
      <c r="R291" s="152"/>
      <c r="S291" s="152"/>
      <c r="T291" s="152"/>
      <c r="U291" s="152"/>
      <c r="V291" s="152"/>
      <c r="W291" s="152"/>
      <c r="X291" s="152"/>
      <c r="Y291" s="152"/>
      <c r="Z291" s="152"/>
    </row>
    <row r="292" spans="1:26" ht="24" customHeight="1">
      <c r="A292" s="151"/>
      <c r="B292" s="152"/>
      <c r="C292" s="152"/>
      <c r="D292" s="152"/>
      <c r="E292" s="152"/>
      <c r="F292" s="152"/>
      <c r="G292" s="152"/>
      <c r="H292" s="152"/>
      <c r="I292" s="152"/>
      <c r="J292" s="152"/>
      <c r="K292" s="152"/>
      <c r="L292" s="152"/>
      <c r="M292" s="152"/>
      <c r="N292" s="152"/>
      <c r="O292" s="152"/>
      <c r="P292" s="152"/>
      <c r="Q292" s="152"/>
      <c r="R292" s="152"/>
      <c r="S292" s="152"/>
      <c r="T292" s="152"/>
      <c r="U292" s="152"/>
      <c r="V292" s="152"/>
      <c r="W292" s="152"/>
      <c r="X292" s="152"/>
      <c r="Y292" s="152"/>
      <c r="Z292" s="152"/>
    </row>
    <row r="293" spans="1:26" ht="24" customHeight="1">
      <c r="A293" s="151"/>
      <c r="B293" s="152"/>
      <c r="C293" s="152"/>
      <c r="D293" s="152"/>
      <c r="E293" s="152"/>
      <c r="F293" s="152"/>
      <c r="G293" s="152"/>
      <c r="H293" s="152"/>
      <c r="I293" s="152"/>
      <c r="J293" s="152"/>
      <c r="K293" s="152"/>
      <c r="L293" s="152"/>
      <c r="M293" s="152"/>
      <c r="N293" s="152"/>
      <c r="O293" s="152"/>
      <c r="P293" s="152"/>
      <c r="Q293" s="152"/>
      <c r="R293" s="152"/>
      <c r="S293" s="152"/>
      <c r="T293" s="152"/>
      <c r="U293" s="152"/>
      <c r="V293" s="152"/>
      <c r="W293" s="152"/>
      <c r="X293" s="152"/>
      <c r="Y293" s="152"/>
      <c r="Z293" s="152"/>
    </row>
    <row r="294" spans="1:26" ht="24" customHeight="1">
      <c r="A294" s="151"/>
      <c r="B294" s="152"/>
      <c r="C294" s="152"/>
      <c r="D294" s="152"/>
      <c r="E294" s="152"/>
      <c r="F294" s="152"/>
      <c r="G294" s="152"/>
      <c r="H294" s="152"/>
      <c r="I294" s="152"/>
      <c r="J294" s="152"/>
      <c r="K294" s="152"/>
      <c r="L294" s="152"/>
      <c r="M294" s="152"/>
      <c r="N294" s="152"/>
      <c r="O294" s="152"/>
      <c r="P294" s="152"/>
      <c r="Q294" s="152"/>
      <c r="R294" s="152"/>
      <c r="S294" s="152"/>
      <c r="T294" s="152"/>
      <c r="U294" s="152"/>
      <c r="V294" s="152"/>
      <c r="W294" s="152"/>
      <c r="X294" s="152"/>
      <c r="Y294" s="152"/>
      <c r="Z294" s="152"/>
    </row>
    <row r="295" spans="1:26" ht="24" customHeight="1">
      <c r="A295" s="151"/>
      <c r="B295" s="152"/>
      <c r="C295" s="152"/>
      <c r="D295" s="152"/>
      <c r="E295" s="152"/>
      <c r="F295" s="152"/>
      <c r="G295" s="152"/>
      <c r="H295" s="152"/>
      <c r="I295" s="152"/>
      <c r="J295" s="152"/>
      <c r="K295" s="152"/>
      <c r="L295" s="152"/>
      <c r="M295" s="152"/>
      <c r="N295" s="152"/>
      <c r="O295" s="152"/>
      <c r="P295" s="152"/>
      <c r="Q295" s="152"/>
      <c r="R295" s="152"/>
      <c r="S295" s="152"/>
      <c r="T295" s="152"/>
      <c r="U295" s="152"/>
      <c r="V295" s="152"/>
      <c r="W295" s="152"/>
      <c r="X295" s="152"/>
      <c r="Y295" s="152"/>
      <c r="Z295" s="152"/>
    </row>
    <row r="296" spans="1:26" ht="24" customHeight="1">
      <c r="A296" s="151"/>
      <c r="B296" s="152"/>
      <c r="C296" s="152"/>
      <c r="D296" s="152"/>
      <c r="E296" s="152"/>
      <c r="F296" s="152"/>
      <c r="G296" s="152"/>
      <c r="H296" s="152"/>
      <c r="I296" s="152"/>
      <c r="J296" s="152"/>
      <c r="K296" s="152"/>
      <c r="L296" s="152"/>
      <c r="M296" s="152"/>
      <c r="N296" s="152"/>
      <c r="O296" s="152"/>
      <c r="P296" s="152"/>
      <c r="Q296" s="152"/>
      <c r="R296" s="152"/>
      <c r="S296" s="152"/>
      <c r="T296" s="152"/>
      <c r="U296" s="152"/>
      <c r="V296" s="152"/>
      <c r="W296" s="152"/>
      <c r="X296" s="152"/>
      <c r="Y296" s="152"/>
      <c r="Z296" s="152"/>
    </row>
    <row r="297" spans="1:26" ht="24" customHeight="1">
      <c r="A297" s="151"/>
      <c r="B297" s="152"/>
      <c r="C297" s="152"/>
      <c r="D297" s="152"/>
      <c r="E297" s="152"/>
      <c r="F297" s="152"/>
      <c r="G297" s="152"/>
      <c r="H297" s="152"/>
      <c r="I297" s="152"/>
      <c r="J297" s="152"/>
      <c r="K297" s="152"/>
      <c r="L297" s="152"/>
      <c r="M297" s="152"/>
      <c r="N297" s="152"/>
      <c r="O297" s="152"/>
      <c r="P297" s="152"/>
      <c r="Q297" s="152"/>
      <c r="R297" s="152"/>
      <c r="S297" s="152"/>
      <c r="T297" s="152"/>
      <c r="U297" s="152"/>
      <c r="V297" s="152"/>
      <c r="W297" s="152"/>
      <c r="X297" s="152"/>
      <c r="Y297" s="152"/>
      <c r="Z297" s="152"/>
    </row>
    <row r="298" spans="1:26" ht="24" customHeight="1">
      <c r="A298" s="151"/>
      <c r="B298" s="152"/>
      <c r="C298" s="152"/>
      <c r="D298" s="152"/>
      <c r="E298" s="152"/>
      <c r="F298" s="152"/>
      <c r="G298" s="152"/>
      <c r="H298" s="152"/>
      <c r="I298" s="152"/>
      <c r="J298" s="152"/>
      <c r="K298" s="152"/>
      <c r="L298" s="152"/>
      <c r="M298" s="152"/>
      <c r="N298" s="152"/>
      <c r="O298" s="152"/>
      <c r="P298" s="152"/>
      <c r="Q298" s="152"/>
      <c r="R298" s="152"/>
      <c r="S298" s="152"/>
      <c r="T298" s="152"/>
      <c r="U298" s="152"/>
      <c r="V298" s="152"/>
      <c r="W298" s="152"/>
      <c r="X298" s="152"/>
      <c r="Y298" s="152"/>
      <c r="Z298" s="152"/>
    </row>
    <row r="299" spans="1:26" ht="24" customHeight="1">
      <c r="A299" s="151"/>
      <c r="B299" s="152"/>
      <c r="C299" s="152"/>
      <c r="D299" s="152"/>
      <c r="E299" s="152"/>
      <c r="F299" s="152"/>
      <c r="G299" s="152"/>
      <c r="H299" s="152"/>
      <c r="I299" s="152"/>
      <c r="J299" s="152"/>
      <c r="K299" s="152"/>
      <c r="L299" s="152"/>
      <c r="M299" s="152"/>
      <c r="N299" s="152"/>
      <c r="O299" s="152"/>
      <c r="P299" s="152"/>
      <c r="Q299" s="152"/>
      <c r="R299" s="152"/>
      <c r="S299" s="152"/>
      <c r="T299" s="152"/>
      <c r="U299" s="152"/>
      <c r="V299" s="152"/>
      <c r="W299" s="152"/>
      <c r="X299" s="152"/>
      <c r="Y299" s="152"/>
      <c r="Z299" s="152"/>
    </row>
    <row r="300" spans="1:26" ht="24" customHeight="1">
      <c r="A300" s="151"/>
      <c r="B300" s="152"/>
      <c r="C300" s="152"/>
      <c r="D300" s="152"/>
      <c r="E300" s="152"/>
      <c r="F300" s="152"/>
      <c r="G300" s="152"/>
      <c r="H300" s="152"/>
      <c r="I300" s="152"/>
      <c r="J300" s="152"/>
      <c r="K300" s="152"/>
      <c r="L300" s="152"/>
      <c r="M300" s="152"/>
      <c r="N300" s="152"/>
      <c r="O300" s="152"/>
      <c r="P300" s="152"/>
      <c r="Q300" s="152"/>
      <c r="R300" s="152"/>
      <c r="S300" s="152"/>
      <c r="T300" s="152"/>
      <c r="U300" s="152"/>
      <c r="V300" s="152"/>
      <c r="W300" s="152"/>
      <c r="X300" s="152"/>
      <c r="Y300" s="152"/>
      <c r="Z300" s="152"/>
    </row>
    <row r="301" spans="1:26" ht="24" customHeight="1">
      <c r="A301" s="151"/>
      <c r="B301" s="152"/>
      <c r="C301" s="152"/>
      <c r="D301" s="152"/>
      <c r="E301" s="152"/>
      <c r="F301" s="152"/>
      <c r="G301" s="152"/>
      <c r="H301" s="152"/>
      <c r="I301" s="152"/>
      <c r="J301" s="152"/>
      <c r="K301" s="152"/>
      <c r="L301" s="152"/>
      <c r="M301" s="152"/>
      <c r="N301" s="152"/>
      <c r="O301" s="152"/>
      <c r="P301" s="152"/>
      <c r="Q301" s="152"/>
      <c r="R301" s="152"/>
      <c r="S301" s="152"/>
      <c r="T301" s="152"/>
      <c r="U301" s="152"/>
      <c r="V301" s="152"/>
      <c r="W301" s="152"/>
      <c r="X301" s="152"/>
      <c r="Y301" s="152"/>
      <c r="Z301" s="152"/>
    </row>
    <row r="302" spans="1:26" ht="24" customHeight="1">
      <c r="A302" s="151"/>
      <c r="B302" s="152"/>
      <c r="C302" s="152"/>
      <c r="D302" s="152"/>
      <c r="E302" s="152"/>
      <c r="F302" s="152"/>
      <c r="G302" s="152"/>
      <c r="H302" s="152"/>
      <c r="I302" s="152"/>
      <c r="J302" s="152"/>
      <c r="K302" s="152"/>
      <c r="L302" s="152"/>
      <c r="M302" s="152"/>
      <c r="N302" s="152"/>
      <c r="O302" s="152"/>
      <c r="P302" s="152"/>
      <c r="Q302" s="152"/>
      <c r="R302" s="152"/>
      <c r="S302" s="152"/>
      <c r="T302" s="152"/>
      <c r="U302" s="152"/>
      <c r="V302" s="152"/>
      <c r="W302" s="152"/>
      <c r="X302" s="152"/>
      <c r="Y302" s="152"/>
      <c r="Z302" s="152"/>
    </row>
    <row r="303" spans="1:26" ht="24" customHeight="1">
      <c r="A303" s="151"/>
      <c r="B303" s="152"/>
      <c r="C303" s="152"/>
      <c r="D303" s="152"/>
      <c r="E303" s="152"/>
      <c r="F303" s="152"/>
      <c r="G303" s="152"/>
      <c r="H303" s="152"/>
      <c r="I303" s="152"/>
      <c r="J303" s="152"/>
      <c r="K303" s="152"/>
      <c r="L303" s="152"/>
      <c r="M303" s="152"/>
      <c r="N303" s="152"/>
      <c r="O303" s="152"/>
      <c r="P303" s="152"/>
      <c r="Q303" s="152"/>
      <c r="R303" s="152"/>
      <c r="S303" s="152"/>
      <c r="T303" s="152"/>
      <c r="U303" s="152"/>
      <c r="V303" s="152"/>
      <c r="W303" s="152"/>
      <c r="X303" s="152"/>
      <c r="Y303" s="152"/>
      <c r="Z303" s="152"/>
    </row>
    <row r="304" spans="1:26" ht="24" customHeight="1">
      <c r="A304" s="151"/>
      <c r="B304" s="152"/>
      <c r="C304" s="152"/>
      <c r="D304" s="152"/>
      <c r="E304" s="152"/>
      <c r="F304" s="152"/>
      <c r="G304" s="152"/>
      <c r="H304" s="152"/>
      <c r="I304" s="152"/>
      <c r="J304" s="152"/>
      <c r="K304" s="152"/>
      <c r="L304" s="152"/>
      <c r="M304" s="152"/>
      <c r="N304" s="152"/>
      <c r="O304" s="152"/>
      <c r="P304" s="152"/>
      <c r="Q304" s="152"/>
      <c r="R304" s="152"/>
      <c r="S304" s="152"/>
      <c r="T304" s="152"/>
      <c r="U304" s="152"/>
      <c r="V304" s="152"/>
      <c r="W304" s="152"/>
      <c r="X304" s="152"/>
      <c r="Y304" s="152"/>
      <c r="Z304" s="152"/>
    </row>
    <row r="305" spans="1:26" ht="24" customHeight="1">
      <c r="A305" s="151"/>
      <c r="B305" s="152"/>
      <c r="C305" s="152"/>
      <c r="D305" s="152"/>
      <c r="E305" s="152"/>
      <c r="F305" s="152"/>
      <c r="G305" s="152"/>
      <c r="H305" s="152"/>
      <c r="I305" s="152"/>
      <c r="J305" s="152"/>
      <c r="K305" s="152"/>
      <c r="L305" s="152"/>
      <c r="M305" s="152"/>
      <c r="N305" s="152"/>
      <c r="O305" s="152"/>
      <c r="P305" s="152"/>
      <c r="Q305" s="152"/>
      <c r="R305" s="152"/>
      <c r="S305" s="152"/>
      <c r="T305" s="152"/>
      <c r="U305" s="152"/>
      <c r="V305" s="152"/>
      <c r="W305" s="152"/>
      <c r="X305" s="152"/>
      <c r="Y305" s="152"/>
      <c r="Z305" s="152"/>
    </row>
    <row r="306" spans="1:26" ht="24" customHeight="1">
      <c r="A306" s="151"/>
      <c r="B306" s="152"/>
      <c r="C306" s="152"/>
      <c r="D306" s="152"/>
      <c r="E306" s="152"/>
      <c r="F306" s="152"/>
      <c r="G306" s="152"/>
      <c r="H306" s="152"/>
      <c r="I306" s="152"/>
      <c r="J306" s="152"/>
      <c r="K306" s="152"/>
      <c r="L306" s="152"/>
      <c r="M306" s="152"/>
      <c r="N306" s="152"/>
      <c r="O306" s="152"/>
      <c r="P306" s="152"/>
      <c r="Q306" s="152"/>
      <c r="R306" s="152"/>
      <c r="S306" s="152"/>
      <c r="T306" s="152"/>
      <c r="U306" s="152"/>
      <c r="V306" s="152"/>
      <c r="W306" s="152"/>
      <c r="X306" s="152"/>
      <c r="Y306" s="152"/>
      <c r="Z306" s="152"/>
    </row>
    <row r="307" spans="1:26" ht="24" customHeight="1">
      <c r="A307" s="151"/>
      <c r="B307" s="152"/>
      <c r="C307" s="152"/>
      <c r="D307" s="152"/>
      <c r="E307" s="152"/>
      <c r="F307" s="152"/>
      <c r="G307" s="152"/>
      <c r="H307" s="152"/>
      <c r="I307" s="152"/>
      <c r="J307" s="152"/>
      <c r="K307" s="152"/>
      <c r="L307" s="152"/>
      <c r="M307" s="152"/>
      <c r="N307" s="152"/>
      <c r="O307" s="152"/>
      <c r="P307" s="152"/>
      <c r="Q307" s="152"/>
      <c r="R307" s="152"/>
      <c r="S307" s="152"/>
      <c r="T307" s="152"/>
      <c r="U307" s="152"/>
      <c r="V307" s="152"/>
      <c r="W307" s="152"/>
      <c r="X307" s="152"/>
      <c r="Y307" s="152"/>
      <c r="Z307" s="152"/>
    </row>
    <row r="308" spans="1:26" ht="24" customHeight="1">
      <c r="A308" s="151"/>
      <c r="B308" s="152"/>
      <c r="C308" s="152"/>
      <c r="D308" s="152"/>
      <c r="E308" s="152"/>
      <c r="F308" s="152"/>
      <c r="G308" s="152"/>
      <c r="H308" s="152"/>
      <c r="I308" s="152"/>
      <c r="J308" s="152"/>
      <c r="K308" s="152"/>
      <c r="L308" s="152"/>
      <c r="M308" s="152"/>
      <c r="N308" s="152"/>
      <c r="O308" s="152"/>
      <c r="P308" s="152"/>
      <c r="Q308" s="152"/>
      <c r="R308" s="152"/>
      <c r="S308" s="152"/>
      <c r="T308" s="152"/>
      <c r="U308" s="152"/>
      <c r="V308" s="152"/>
      <c r="W308" s="152"/>
      <c r="X308" s="152"/>
      <c r="Y308" s="152"/>
      <c r="Z308" s="152"/>
    </row>
    <row r="309" spans="1:26" ht="24" customHeight="1">
      <c r="A309" s="151"/>
      <c r="B309" s="152"/>
      <c r="C309" s="152"/>
      <c r="D309" s="152"/>
      <c r="E309" s="152"/>
      <c r="F309" s="152"/>
      <c r="G309" s="152"/>
      <c r="H309" s="152"/>
      <c r="I309" s="152"/>
      <c r="J309" s="152"/>
      <c r="K309" s="152"/>
      <c r="L309" s="152"/>
      <c r="M309" s="152"/>
      <c r="N309" s="152"/>
      <c r="O309" s="152"/>
      <c r="P309" s="152"/>
      <c r="Q309" s="152"/>
      <c r="R309" s="152"/>
      <c r="S309" s="152"/>
      <c r="T309" s="152"/>
      <c r="U309" s="152"/>
      <c r="V309" s="152"/>
      <c r="W309" s="152"/>
      <c r="X309" s="152"/>
      <c r="Y309" s="152"/>
      <c r="Z309" s="152"/>
    </row>
    <row r="310" spans="1:26" ht="24" customHeight="1">
      <c r="A310" s="151"/>
      <c r="B310" s="152"/>
      <c r="C310" s="152"/>
      <c r="D310" s="152"/>
      <c r="E310" s="152"/>
      <c r="F310" s="152"/>
      <c r="G310" s="152"/>
      <c r="H310" s="152"/>
      <c r="I310" s="152"/>
      <c r="J310" s="152"/>
      <c r="K310" s="152"/>
      <c r="L310" s="152"/>
      <c r="M310" s="152"/>
      <c r="N310" s="152"/>
      <c r="O310" s="152"/>
      <c r="P310" s="152"/>
      <c r="Q310" s="152"/>
      <c r="R310" s="152"/>
      <c r="S310" s="152"/>
      <c r="T310" s="152"/>
      <c r="U310" s="152"/>
      <c r="V310" s="152"/>
      <c r="W310" s="152"/>
      <c r="X310" s="152"/>
      <c r="Y310" s="152"/>
      <c r="Z310" s="152"/>
    </row>
    <row r="311" spans="1:26" ht="24" customHeight="1">
      <c r="A311" s="151"/>
      <c r="B311" s="152"/>
      <c r="C311" s="152"/>
      <c r="D311" s="152"/>
      <c r="E311" s="152"/>
      <c r="F311" s="152"/>
      <c r="G311" s="152"/>
      <c r="H311" s="152"/>
      <c r="I311" s="152"/>
      <c r="J311" s="152"/>
      <c r="K311" s="152"/>
      <c r="L311" s="152"/>
      <c r="M311" s="152"/>
      <c r="N311" s="152"/>
      <c r="O311" s="152"/>
      <c r="P311" s="152"/>
      <c r="Q311" s="152"/>
      <c r="R311" s="152"/>
      <c r="S311" s="152"/>
      <c r="T311" s="152"/>
      <c r="U311" s="152"/>
      <c r="V311" s="152"/>
      <c r="W311" s="152"/>
      <c r="X311" s="152"/>
      <c r="Y311" s="152"/>
      <c r="Z311" s="152"/>
    </row>
    <row r="312" spans="1:26" ht="24" customHeight="1">
      <c r="A312" s="151"/>
      <c r="B312" s="152"/>
      <c r="C312" s="152"/>
      <c r="D312" s="152"/>
      <c r="E312" s="152"/>
      <c r="F312" s="152"/>
      <c r="G312" s="152"/>
      <c r="H312" s="152"/>
      <c r="I312" s="152"/>
      <c r="J312" s="152"/>
      <c r="K312" s="152"/>
      <c r="L312" s="152"/>
      <c r="M312" s="152"/>
      <c r="N312" s="152"/>
      <c r="O312" s="152"/>
      <c r="P312" s="152"/>
      <c r="Q312" s="152"/>
      <c r="R312" s="152"/>
      <c r="S312" s="152"/>
      <c r="T312" s="152"/>
      <c r="U312" s="152"/>
      <c r="V312" s="152"/>
      <c r="W312" s="152"/>
      <c r="X312" s="152"/>
      <c r="Y312" s="152"/>
      <c r="Z312" s="152"/>
    </row>
    <row r="313" spans="1:26" ht="24" customHeight="1">
      <c r="A313" s="151"/>
      <c r="B313" s="152"/>
      <c r="C313" s="152"/>
      <c r="D313" s="152"/>
      <c r="E313" s="152"/>
      <c r="F313" s="152"/>
      <c r="G313" s="152"/>
      <c r="H313" s="152"/>
      <c r="I313" s="152"/>
      <c r="J313" s="152"/>
      <c r="K313" s="152"/>
      <c r="L313" s="152"/>
      <c r="M313" s="152"/>
      <c r="N313" s="152"/>
      <c r="O313" s="152"/>
      <c r="P313" s="152"/>
      <c r="Q313" s="152"/>
      <c r="R313" s="152"/>
      <c r="S313" s="152"/>
      <c r="T313" s="152"/>
      <c r="U313" s="152"/>
      <c r="V313" s="152"/>
      <c r="W313" s="152"/>
      <c r="X313" s="152"/>
      <c r="Y313" s="152"/>
      <c r="Z313" s="152"/>
    </row>
    <row r="314" spans="1:26" ht="24" customHeight="1">
      <c r="A314" s="151"/>
      <c r="B314" s="152"/>
      <c r="C314" s="152"/>
      <c r="D314" s="152"/>
      <c r="E314" s="152"/>
      <c r="F314" s="152"/>
      <c r="G314" s="152"/>
      <c r="H314" s="152"/>
      <c r="I314" s="152"/>
      <c r="J314" s="152"/>
      <c r="K314" s="152"/>
      <c r="L314" s="152"/>
      <c r="M314" s="152"/>
      <c r="N314" s="152"/>
      <c r="O314" s="152"/>
      <c r="P314" s="152"/>
      <c r="Q314" s="152"/>
      <c r="R314" s="152"/>
      <c r="S314" s="152"/>
      <c r="T314" s="152"/>
      <c r="U314" s="152"/>
      <c r="V314" s="152"/>
      <c r="W314" s="152"/>
      <c r="X314" s="152"/>
      <c r="Y314" s="152"/>
      <c r="Z314" s="152"/>
    </row>
    <row r="315" spans="1:26" ht="24" customHeight="1">
      <c r="A315" s="151"/>
      <c r="B315" s="152"/>
      <c r="C315" s="152"/>
      <c r="D315" s="152"/>
      <c r="E315" s="152"/>
      <c r="F315" s="152"/>
      <c r="G315" s="152"/>
      <c r="H315" s="152"/>
      <c r="I315" s="152"/>
      <c r="J315" s="152"/>
      <c r="K315" s="152"/>
      <c r="L315" s="152"/>
      <c r="M315" s="152"/>
      <c r="N315" s="152"/>
      <c r="O315" s="152"/>
      <c r="P315" s="152"/>
      <c r="Q315" s="152"/>
      <c r="R315" s="152"/>
      <c r="S315" s="152"/>
      <c r="T315" s="152"/>
      <c r="U315" s="152"/>
      <c r="V315" s="152"/>
      <c r="W315" s="152"/>
      <c r="X315" s="152"/>
      <c r="Y315" s="152"/>
      <c r="Z315" s="152"/>
    </row>
    <row r="316" spans="1:26" ht="24" customHeight="1">
      <c r="A316" s="151"/>
      <c r="B316" s="152"/>
      <c r="C316" s="152"/>
      <c r="D316" s="152"/>
      <c r="E316" s="152"/>
      <c r="F316" s="152"/>
      <c r="G316" s="152"/>
      <c r="H316" s="152"/>
      <c r="I316" s="152"/>
      <c r="J316" s="152"/>
      <c r="K316" s="152"/>
      <c r="L316" s="152"/>
      <c r="M316" s="152"/>
      <c r="N316" s="152"/>
      <c r="O316" s="152"/>
      <c r="P316" s="152"/>
      <c r="Q316" s="152"/>
      <c r="R316" s="152"/>
      <c r="S316" s="152"/>
      <c r="T316" s="152"/>
      <c r="U316" s="152"/>
      <c r="V316" s="152"/>
      <c r="W316" s="152"/>
      <c r="X316" s="152"/>
      <c r="Y316" s="152"/>
      <c r="Z316" s="152"/>
    </row>
    <row r="317" spans="1:26" ht="24" customHeight="1">
      <c r="A317" s="151"/>
      <c r="B317" s="152"/>
      <c r="C317" s="152"/>
      <c r="D317" s="152"/>
      <c r="E317" s="152"/>
      <c r="F317" s="152"/>
      <c r="G317" s="152"/>
      <c r="H317" s="152"/>
      <c r="I317" s="152"/>
      <c r="J317" s="152"/>
      <c r="K317" s="152"/>
      <c r="L317" s="152"/>
      <c r="M317" s="152"/>
      <c r="N317" s="152"/>
      <c r="O317" s="152"/>
      <c r="P317" s="152"/>
      <c r="Q317" s="152"/>
      <c r="R317" s="152"/>
      <c r="S317" s="152"/>
      <c r="T317" s="152"/>
      <c r="U317" s="152"/>
      <c r="V317" s="152"/>
      <c r="W317" s="152"/>
      <c r="X317" s="152"/>
      <c r="Y317" s="152"/>
      <c r="Z317" s="152"/>
    </row>
    <row r="318" spans="1:26" ht="24" customHeight="1">
      <c r="A318" s="151"/>
      <c r="B318" s="152"/>
      <c r="C318" s="152"/>
      <c r="D318" s="152"/>
      <c r="E318" s="152"/>
      <c r="F318" s="152"/>
      <c r="G318" s="152"/>
      <c r="H318" s="152"/>
      <c r="I318" s="152"/>
      <c r="J318" s="152"/>
      <c r="K318" s="152"/>
      <c r="L318" s="152"/>
      <c r="M318" s="152"/>
      <c r="N318" s="152"/>
      <c r="O318" s="152"/>
      <c r="P318" s="152"/>
      <c r="Q318" s="152"/>
      <c r="R318" s="152"/>
      <c r="S318" s="152"/>
      <c r="T318" s="152"/>
      <c r="U318" s="152"/>
      <c r="V318" s="152"/>
      <c r="W318" s="152"/>
      <c r="X318" s="152"/>
      <c r="Y318" s="152"/>
      <c r="Z318" s="152"/>
    </row>
    <row r="319" spans="1:26" ht="24" customHeight="1">
      <c r="A319" s="151"/>
      <c r="B319" s="152"/>
      <c r="C319" s="152"/>
      <c r="D319" s="152"/>
      <c r="E319" s="152"/>
      <c r="F319" s="152"/>
      <c r="G319" s="152"/>
      <c r="H319" s="152"/>
      <c r="I319" s="152"/>
      <c r="J319" s="152"/>
      <c r="K319" s="152"/>
      <c r="L319" s="152"/>
      <c r="M319" s="152"/>
      <c r="N319" s="152"/>
      <c r="O319" s="152"/>
      <c r="P319" s="152"/>
      <c r="Q319" s="152"/>
      <c r="R319" s="152"/>
      <c r="S319" s="152"/>
      <c r="T319" s="152"/>
      <c r="U319" s="152"/>
      <c r="V319" s="152"/>
      <c r="W319" s="152"/>
      <c r="X319" s="152"/>
      <c r="Y319" s="152"/>
      <c r="Z319" s="152"/>
    </row>
    <row r="320" spans="1:26" ht="24" customHeight="1">
      <c r="A320" s="151"/>
      <c r="B320" s="152"/>
      <c r="C320" s="152"/>
      <c r="D320" s="152"/>
      <c r="E320" s="152"/>
      <c r="F320" s="152"/>
      <c r="G320" s="152"/>
      <c r="H320" s="152"/>
      <c r="I320" s="152"/>
      <c r="J320" s="152"/>
      <c r="K320" s="152"/>
      <c r="L320" s="152"/>
      <c r="M320" s="152"/>
      <c r="N320" s="152"/>
      <c r="O320" s="152"/>
      <c r="P320" s="152"/>
      <c r="Q320" s="152"/>
      <c r="R320" s="152"/>
      <c r="S320" s="152"/>
      <c r="T320" s="152"/>
      <c r="U320" s="152"/>
      <c r="V320" s="152"/>
      <c r="W320" s="152"/>
      <c r="X320" s="152"/>
      <c r="Y320" s="152"/>
      <c r="Z320" s="152"/>
    </row>
    <row r="321" spans="1:26" ht="24" customHeight="1">
      <c r="A321" s="151"/>
      <c r="B321" s="152"/>
      <c r="C321" s="152"/>
      <c r="D321" s="152"/>
      <c r="E321" s="152"/>
      <c r="F321" s="152"/>
      <c r="G321" s="152"/>
      <c r="H321" s="152"/>
      <c r="I321" s="152"/>
      <c r="J321" s="152"/>
      <c r="K321" s="152"/>
      <c r="L321" s="152"/>
      <c r="M321" s="152"/>
      <c r="N321" s="152"/>
      <c r="O321" s="152"/>
      <c r="P321" s="152"/>
      <c r="Q321" s="152"/>
      <c r="R321" s="152"/>
      <c r="S321" s="152"/>
      <c r="T321" s="152"/>
      <c r="U321" s="152"/>
      <c r="V321" s="152"/>
      <c r="W321" s="152"/>
      <c r="X321" s="152"/>
      <c r="Y321" s="152"/>
      <c r="Z321" s="152"/>
    </row>
    <row r="322" spans="1:26" ht="24" customHeight="1">
      <c r="A322" s="151"/>
      <c r="B322" s="152"/>
      <c r="C322" s="152"/>
      <c r="D322" s="152"/>
      <c r="E322" s="152"/>
      <c r="F322" s="152"/>
      <c r="G322" s="152"/>
      <c r="H322" s="152"/>
      <c r="I322" s="152"/>
      <c r="J322" s="152"/>
      <c r="K322" s="152"/>
      <c r="L322" s="152"/>
      <c r="M322" s="152"/>
      <c r="N322" s="152"/>
      <c r="O322" s="152"/>
      <c r="P322" s="152"/>
      <c r="Q322" s="152"/>
      <c r="R322" s="152"/>
      <c r="S322" s="152"/>
      <c r="T322" s="152"/>
      <c r="U322" s="152"/>
      <c r="V322" s="152"/>
      <c r="W322" s="152"/>
      <c r="X322" s="152"/>
      <c r="Y322" s="152"/>
      <c r="Z322" s="152"/>
    </row>
    <row r="323" spans="1:26" ht="24" customHeight="1">
      <c r="A323" s="151"/>
      <c r="B323" s="152"/>
      <c r="C323" s="152"/>
      <c r="D323" s="152"/>
      <c r="E323" s="152"/>
      <c r="F323" s="152"/>
      <c r="G323" s="152"/>
      <c r="H323" s="152"/>
      <c r="I323" s="152"/>
      <c r="J323" s="152"/>
      <c r="K323" s="152"/>
      <c r="L323" s="152"/>
      <c r="M323" s="152"/>
      <c r="N323" s="152"/>
      <c r="O323" s="152"/>
      <c r="P323" s="152"/>
      <c r="Q323" s="152"/>
      <c r="R323" s="152"/>
      <c r="S323" s="152"/>
      <c r="T323" s="152"/>
      <c r="U323" s="152"/>
      <c r="V323" s="152"/>
      <c r="W323" s="152"/>
      <c r="X323" s="152"/>
      <c r="Y323" s="152"/>
      <c r="Z323" s="152"/>
    </row>
    <row r="324" spans="1:26" ht="24" customHeight="1">
      <c r="A324" s="151"/>
      <c r="B324" s="152"/>
      <c r="C324" s="152"/>
      <c r="D324" s="152"/>
      <c r="E324" s="152"/>
      <c r="F324" s="152"/>
      <c r="G324" s="152"/>
      <c r="H324" s="152"/>
      <c r="I324" s="152"/>
      <c r="J324" s="152"/>
      <c r="K324" s="152"/>
      <c r="L324" s="152"/>
      <c r="M324" s="152"/>
      <c r="N324" s="152"/>
      <c r="O324" s="152"/>
      <c r="P324" s="152"/>
      <c r="Q324" s="152"/>
      <c r="R324" s="152"/>
      <c r="S324" s="152"/>
      <c r="T324" s="152"/>
      <c r="U324" s="152"/>
      <c r="V324" s="152"/>
      <c r="W324" s="152"/>
      <c r="X324" s="152"/>
      <c r="Y324" s="152"/>
      <c r="Z324" s="152"/>
    </row>
    <row r="325" spans="1:26" ht="24" customHeight="1">
      <c r="A325" s="151"/>
      <c r="B325" s="152"/>
      <c r="C325" s="152"/>
      <c r="D325" s="152"/>
      <c r="E325" s="152"/>
      <c r="F325" s="152"/>
      <c r="G325" s="152"/>
      <c r="H325" s="152"/>
      <c r="I325" s="152"/>
      <c r="J325" s="152"/>
      <c r="K325" s="152"/>
      <c r="L325" s="152"/>
      <c r="M325" s="152"/>
      <c r="N325" s="152"/>
      <c r="O325" s="152"/>
      <c r="P325" s="152"/>
      <c r="Q325" s="152"/>
      <c r="R325" s="152"/>
      <c r="S325" s="152"/>
      <c r="T325" s="152"/>
      <c r="U325" s="152"/>
      <c r="V325" s="152"/>
      <c r="W325" s="152"/>
      <c r="X325" s="152"/>
      <c r="Y325" s="152"/>
      <c r="Z325" s="152"/>
    </row>
    <row r="326" spans="1:26" ht="24" customHeight="1">
      <c r="A326" s="151"/>
      <c r="B326" s="152"/>
      <c r="C326" s="152"/>
      <c r="D326" s="152"/>
      <c r="E326" s="152"/>
      <c r="F326" s="152"/>
      <c r="G326" s="152"/>
      <c r="H326" s="152"/>
      <c r="I326" s="152"/>
      <c r="J326" s="152"/>
      <c r="K326" s="152"/>
      <c r="L326" s="152"/>
      <c r="M326" s="152"/>
      <c r="N326" s="152"/>
      <c r="O326" s="152"/>
      <c r="P326" s="152"/>
      <c r="Q326" s="152"/>
      <c r="R326" s="152"/>
      <c r="S326" s="152"/>
      <c r="T326" s="152"/>
      <c r="U326" s="152"/>
      <c r="V326" s="152"/>
      <c r="W326" s="152"/>
      <c r="X326" s="152"/>
      <c r="Y326" s="152"/>
      <c r="Z326" s="152"/>
    </row>
    <row r="327" spans="1:26" ht="24" customHeight="1">
      <c r="A327" s="151"/>
      <c r="B327" s="152"/>
      <c r="C327" s="152"/>
      <c r="D327" s="152"/>
      <c r="E327" s="152"/>
      <c r="F327" s="152"/>
      <c r="G327" s="152"/>
      <c r="H327" s="152"/>
      <c r="I327" s="152"/>
      <c r="J327" s="152"/>
      <c r="K327" s="152"/>
      <c r="L327" s="152"/>
      <c r="M327" s="152"/>
      <c r="N327" s="152"/>
      <c r="O327" s="152"/>
      <c r="P327" s="152"/>
      <c r="Q327" s="152"/>
      <c r="R327" s="152"/>
      <c r="S327" s="152"/>
      <c r="T327" s="152"/>
      <c r="U327" s="152"/>
      <c r="V327" s="152"/>
      <c r="W327" s="152"/>
      <c r="X327" s="152"/>
      <c r="Y327" s="152"/>
      <c r="Z327" s="152"/>
    </row>
    <row r="328" spans="1:26" ht="24" customHeight="1">
      <c r="A328" s="151"/>
      <c r="B328" s="152"/>
      <c r="C328" s="152"/>
      <c r="D328" s="152"/>
      <c r="E328" s="152"/>
      <c r="F328" s="152"/>
      <c r="G328" s="152"/>
      <c r="H328" s="152"/>
      <c r="I328" s="152"/>
      <c r="J328" s="152"/>
      <c r="K328" s="152"/>
      <c r="L328" s="152"/>
      <c r="M328" s="152"/>
      <c r="N328" s="152"/>
      <c r="O328" s="152"/>
      <c r="P328" s="152"/>
      <c r="Q328" s="152"/>
      <c r="R328" s="152"/>
      <c r="S328" s="152"/>
      <c r="T328" s="152"/>
      <c r="U328" s="152"/>
      <c r="V328" s="152"/>
      <c r="W328" s="152"/>
      <c r="X328" s="152"/>
      <c r="Y328" s="152"/>
      <c r="Z328" s="152"/>
    </row>
    <row r="329" spans="1:26" ht="24" customHeight="1">
      <c r="A329" s="151"/>
      <c r="B329" s="152"/>
      <c r="C329" s="152"/>
      <c r="D329" s="152"/>
      <c r="E329" s="152"/>
      <c r="F329" s="152"/>
      <c r="G329" s="152"/>
      <c r="H329" s="152"/>
      <c r="I329" s="152"/>
      <c r="J329" s="152"/>
      <c r="K329" s="152"/>
      <c r="L329" s="152"/>
      <c r="M329" s="152"/>
      <c r="N329" s="152"/>
      <c r="O329" s="152"/>
      <c r="P329" s="152"/>
      <c r="Q329" s="152"/>
      <c r="R329" s="152"/>
      <c r="S329" s="152"/>
      <c r="T329" s="152"/>
      <c r="U329" s="152"/>
      <c r="V329" s="152"/>
      <c r="W329" s="152"/>
      <c r="X329" s="152"/>
      <c r="Y329" s="152"/>
      <c r="Z329" s="152"/>
    </row>
    <row r="330" spans="1:26" ht="24" customHeight="1">
      <c r="A330" s="151"/>
      <c r="B330" s="152"/>
      <c r="C330" s="152"/>
      <c r="D330" s="152"/>
      <c r="E330" s="152"/>
      <c r="F330" s="152"/>
      <c r="G330" s="152"/>
      <c r="H330" s="152"/>
      <c r="I330" s="152"/>
      <c r="J330" s="152"/>
      <c r="K330" s="152"/>
      <c r="L330" s="152"/>
      <c r="M330" s="152"/>
      <c r="N330" s="152"/>
      <c r="O330" s="152"/>
      <c r="P330" s="152"/>
      <c r="Q330" s="152"/>
      <c r="R330" s="152"/>
      <c r="S330" s="152"/>
      <c r="T330" s="152"/>
      <c r="U330" s="152"/>
      <c r="V330" s="152"/>
      <c r="W330" s="152"/>
      <c r="X330" s="152"/>
      <c r="Y330" s="152"/>
      <c r="Z330" s="152"/>
    </row>
    <row r="331" spans="1:26" ht="24" customHeight="1">
      <c r="A331" s="151"/>
      <c r="B331" s="152"/>
      <c r="C331" s="152"/>
      <c r="D331" s="152"/>
      <c r="E331" s="152"/>
      <c r="F331" s="152"/>
      <c r="G331" s="152"/>
      <c r="H331" s="152"/>
      <c r="I331" s="152"/>
      <c r="J331" s="152"/>
      <c r="K331" s="152"/>
      <c r="L331" s="152"/>
      <c r="M331" s="152"/>
      <c r="N331" s="152"/>
      <c r="O331" s="152"/>
      <c r="P331" s="152"/>
      <c r="Q331" s="152"/>
      <c r="R331" s="152"/>
      <c r="S331" s="152"/>
      <c r="T331" s="152"/>
      <c r="U331" s="152"/>
      <c r="V331" s="152"/>
      <c r="W331" s="152"/>
      <c r="X331" s="152"/>
      <c r="Y331" s="152"/>
      <c r="Z331" s="152"/>
    </row>
    <row r="332" spans="1:26" ht="24" customHeight="1">
      <c r="A332" s="151"/>
      <c r="B332" s="152"/>
      <c r="C332" s="152"/>
      <c r="D332" s="152"/>
      <c r="E332" s="152"/>
      <c r="F332" s="152"/>
      <c r="G332" s="152"/>
      <c r="H332" s="152"/>
      <c r="I332" s="152"/>
      <c r="J332" s="152"/>
      <c r="K332" s="152"/>
      <c r="L332" s="152"/>
      <c r="M332" s="152"/>
      <c r="N332" s="152"/>
      <c r="O332" s="152"/>
      <c r="P332" s="152"/>
      <c r="Q332" s="152"/>
      <c r="R332" s="152"/>
      <c r="S332" s="152"/>
      <c r="T332" s="152"/>
      <c r="U332" s="152"/>
      <c r="V332" s="152"/>
      <c r="W332" s="152"/>
      <c r="X332" s="152"/>
      <c r="Y332" s="152"/>
      <c r="Z332" s="152"/>
    </row>
    <row r="333" spans="1:26" ht="24" customHeight="1">
      <c r="A333" s="151"/>
      <c r="B333" s="152"/>
      <c r="C333" s="152"/>
      <c r="D333" s="152"/>
      <c r="E333" s="152"/>
      <c r="F333" s="152"/>
      <c r="G333" s="152"/>
      <c r="H333" s="152"/>
      <c r="I333" s="152"/>
      <c r="J333" s="152"/>
      <c r="K333" s="152"/>
      <c r="L333" s="152"/>
      <c r="M333" s="152"/>
      <c r="N333" s="152"/>
      <c r="O333" s="152"/>
      <c r="P333" s="152"/>
      <c r="Q333" s="152"/>
      <c r="R333" s="152"/>
      <c r="S333" s="152"/>
      <c r="T333" s="152"/>
      <c r="U333" s="152"/>
      <c r="V333" s="152"/>
      <c r="W333" s="152"/>
      <c r="X333" s="152"/>
      <c r="Y333" s="152"/>
      <c r="Z333" s="152"/>
    </row>
    <row r="334" spans="1:26" ht="24" customHeight="1">
      <c r="A334" s="151"/>
      <c r="B334" s="152"/>
      <c r="C334" s="152"/>
      <c r="D334" s="152"/>
      <c r="E334" s="152"/>
      <c r="F334" s="152"/>
      <c r="G334" s="152"/>
      <c r="H334" s="152"/>
      <c r="I334" s="152"/>
      <c r="J334" s="152"/>
      <c r="K334" s="152"/>
      <c r="L334" s="152"/>
      <c r="M334" s="152"/>
      <c r="N334" s="152"/>
      <c r="O334" s="152"/>
      <c r="P334" s="152"/>
      <c r="Q334" s="152"/>
      <c r="R334" s="152"/>
      <c r="S334" s="152"/>
      <c r="T334" s="152"/>
      <c r="U334" s="152"/>
      <c r="V334" s="152"/>
      <c r="W334" s="152"/>
      <c r="X334" s="152"/>
      <c r="Y334" s="152"/>
      <c r="Z334" s="152"/>
    </row>
    <row r="335" spans="1:26" ht="24" customHeight="1">
      <c r="A335" s="151"/>
      <c r="B335" s="152"/>
      <c r="C335" s="152"/>
      <c r="D335" s="152"/>
      <c r="E335" s="152"/>
      <c r="F335" s="152"/>
      <c r="G335" s="152"/>
      <c r="H335" s="152"/>
      <c r="I335" s="152"/>
      <c r="J335" s="152"/>
      <c r="K335" s="152"/>
      <c r="L335" s="152"/>
      <c r="M335" s="152"/>
      <c r="N335" s="152"/>
      <c r="O335" s="152"/>
      <c r="P335" s="152"/>
      <c r="Q335" s="152"/>
      <c r="R335" s="152"/>
      <c r="S335" s="152"/>
      <c r="T335" s="152"/>
      <c r="U335" s="152"/>
      <c r="V335" s="152"/>
      <c r="W335" s="152"/>
      <c r="X335" s="152"/>
      <c r="Y335" s="152"/>
      <c r="Z335" s="152"/>
    </row>
    <row r="336" spans="1:26" ht="24" customHeight="1">
      <c r="A336" s="151"/>
      <c r="B336" s="152"/>
      <c r="C336" s="152"/>
      <c r="D336" s="152"/>
      <c r="E336" s="152"/>
      <c r="F336" s="152"/>
      <c r="G336" s="152"/>
      <c r="H336" s="152"/>
      <c r="I336" s="152"/>
      <c r="J336" s="152"/>
      <c r="K336" s="152"/>
      <c r="L336" s="152"/>
      <c r="M336" s="152"/>
      <c r="N336" s="152"/>
      <c r="O336" s="152"/>
      <c r="P336" s="152"/>
      <c r="Q336" s="152"/>
      <c r="R336" s="152"/>
      <c r="S336" s="152"/>
      <c r="T336" s="152"/>
      <c r="U336" s="152"/>
      <c r="V336" s="152"/>
      <c r="W336" s="152"/>
      <c r="X336" s="152"/>
      <c r="Y336" s="152"/>
      <c r="Z336" s="152"/>
    </row>
    <row r="337" spans="1:26" ht="24" customHeight="1">
      <c r="A337" s="151"/>
      <c r="B337" s="152"/>
      <c r="C337" s="152"/>
      <c r="D337" s="152"/>
      <c r="E337" s="152"/>
      <c r="F337" s="152"/>
      <c r="G337" s="152"/>
      <c r="H337" s="152"/>
      <c r="I337" s="152"/>
      <c r="J337" s="152"/>
      <c r="K337" s="152"/>
      <c r="L337" s="152"/>
      <c r="M337" s="152"/>
      <c r="N337" s="152"/>
      <c r="O337" s="152"/>
      <c r="P337" s="152"/>
      <c r="Q337" s="152"/>
      <c r="R337" s="152"/>
      <c r="S337" s="152"/>
      <c r="T337" s="152"/>
      <c r="U337" s="152"/>
      <c r="V337" s="152"/>
      <c r="W337" s="152"/>
      <c r="X337" s="152"/>
      <c r="Y337" s="152"/>
      <c r="Z337" s="152"/>
    </row>
    <row r="338" spans="1:26" ht="24" customHeight="1">
      <c r="A338" s="151"/>
      <c r="B338" s="152"/>
      <c r="C338" s="152"/>
      <c r="D338" s="152"/>
      <c r="E338" s="152"/>
      <c r="F338" s="152"/>
      <c r="G338" s="152"/>
      <c r="H338" s="152"/>
      <c r="I338" s="152"/>
      <c r="J338" s="152"/>
      <c r="K338" s="152"/>
      <c r="L338" s="152"/>
      <c r="M338" s="152"/>
      <c r="N338" s="152"/>
      <c r="O338" s="152"/>
      <c r="P338" s="152"/>
      <c r="Q338" s="152"/>
      <c r="R338" s="152"/>
      <c r="S338" s="152"/>
      <c r="T338" s="152"/>
      <c r="U338" s="152"/>
      <c r="V338" s="152"/>
      <c r="W338" s="152"/>
      <c r="X338" s="152"/>
      <c r="Y338" s="152"/>
      <c r="Z338" s="152"/>
    </row>
    <row r="339" spans="1:26" ht="24" customHeight="1">
      <c r="A339" s="151"/>
      <c r="B339" s="152"/>
      <c r="C339" s="152"/>
      <c r="D339" s="152"/>
      <c r="E339" s="152"/>
      <c r="F339" s="152"/>
      <c r="G339" s="152"/>
      <c r="H339" s="152"/>
      <c r="I339" s="152"/>
      <c r="J339" s="152"/>
      <c r="K339" s="152"/>
      <c r="L339" s="152"/>
      <c r="M339" s="152"/>
      <c r="N339" s="152"/>
      <c r="O339" s="152"/>
      <c r="P339" s="152"/>
      <c r="Q339" s="152"/>
      <c r="R339" s="152"/>
      <c r="S339" s="152"/>
      <c r="T339" s="152"/>
      <c r="U339" s="152"/>
      <c r="V339" s="152"/>
      <c r="W339" s="152"/>
      <c r="X339" s="152"/>
      <c r="Y339" s="152"/>
      <c r="Z339" s="152"/>
    </row>
    <row r="340" spans="1:26" ht="24" customHeight="1">
      <c r="A340" s="151"/>
      <c r="B340" s="152"/>
      <c r="C340" s="152"/>
      <c r="D340" s="152"/>
      <c r="E340" s="152"/>
      <c r="F340" s="152"/>
      <c r="G340" s="152"/>
      <c r="H340" s="152"/>
      <c r="I340" s="152"/>
      <c r="J340" s="152"/>
      <c r="K340" s="152"/>
      <c r="L340" s="152"/>
      <c r="M340" s="152"/>
      <c r="N340" s="152"/>
      <c r="O340" s="152"/>
      <c r="P340" s="152"/>
      <c r="Q340" s="152"/>
      <c r="R340" s="152"/>
      <c r="S340" s="152"/>
      <c r="T340" s="152"/>
      <c r="U340" s="152"/>
      <c r="V340" s="152"/>
      <c r="W340" s="152"/>
      <c r="X340" s="152"/>
      <c r="Y340" s="152"/>
      <c r="Z340" s="152"/>
    </row>
    <row r="341" spans="1:26" ht="24" customHeight="1">
      <c r="A341" s="151"/>
      <c r="B341" s="152"/>
      <c r="C341" s="152"/>
      <c r="D341" s="152"/>
      <c r="E341" s="152"/>
      <c r="F341" s="152"/>
      <c r="G341" s="152"/>
      <c r="H341" s="152"/>
      <c r="I341" s="152"/>
      <c r="J341" s="152"/>
      <c r="K341" s="152"/>
      <c r="L341" s="152"/>
      <c r="M341" s="152"/>
      <c r="N341" s="152"/>
      <c r="O341" s="152"/>
      <c r="P341" s="152"/>
      <c r="Q341" s="152"/>
      <c r="R341" s="152"/>
      <c r="S341" s="152"/>
      <c r="T341" s="152"/>
      <c r="U341" s="152"/>
      <c r="V341" s="152"/>
      <c r="W341" s="152"/>
      <c r="X341" s="152"/>
      <c r="Y341" s="152"/>
      <c r="Z341" s="152"/>
    </row>
    <row r="342" spans="1:26" ht="24" customHeight="1">
      <c r="A342" s="151"/>
      <c r="B342" s="152"/>
      <c r="C342" s="152"/>
      <c r="D342" s="152"/>
      <c r="E342" s="152"/>
      <c r="F342" s="152"/>
      <c r="G342" s="152"/>
      <c r="H342" s="152"/>
      <c r="I342" s="152"/>
      <c r="J342" s="152"/>
      <c r="K342" s="152"/>
      <c r="L342" s="152"/>
      <c r="M342" s="152"/>
      <c r="N342" s="152"/>
      <c r="O342" s="152"/>
      <c r="P342" s="152"/>
      <c r="Q342" s="152"/>
      <c r="R342" s="152"/>
      <c r="S342" s="152"/>
      <c r="T342" s="152"/>
      <c r="U342" s="152"/>
      <c r="V342" s="152"/>
      <c r="W342" s="152"/>
      <c r="X342" s="152"/>
      <c r="Y342" s="152"/>
      <c r="Z342" s="152"/>
    </row>
    <row r="343" spans="1:26" ht="24" customHeight="1">
      <c r="A343" s="151"/>
      <c r="B343" s="152"/>
      <c r="C343" s="152"/>
      <c r="D343" s="152"/>
      <c r="E343" s="152"/>
      <c r="F343" s="152"/>
      <c r="G343" s="152"/>
      <c r="H343" s="152"/>
      <c r="I343" s="152"/>
      <c r="J343" s="152"/>
      <c r="K343" s="152"/>
      <c r="L343" s="152"/>
      <c r="M343" s="152"/>
      <c r="N343" s="152"/>
      <c r="O343" s="152"/>
      <c r="P343" s="152"/>
      <c r="Q343" s="152"/>
      <c r="R343" s="152"/>
      <c r="S343" s="152"/>
      <c r="T343" s="152"/>
      <c r="U343" s="152"/>
      <c r="V343" s="152"/>
      <c r="W343" s="152"/>
      <c r="X343" s="152"/>
      <c r="Y343" s="152"/>
      <c r="Z343" s="152"/>
    </row>
    <row r="344" spans="1:26" ht="24" customHeight="1">
      <c r="A344" s="151"/>
      <c r="B344" s="152"/>
      <c r="C344" s="152"/>
      <c r="D344" s="152"/>
      <c r="E344" s="152"/>
      <c r="F344" s="152"/>
      <c r="G344" s="152"/>
      <c r="H344" s="152"/>
      <c r="I344" s="152"/>
      <c r="J344" s="152"/>
      <c r="K344" s="152"/>
      <c r="L344" s="152"/>
      <c r="M344" s="152"/>
      <c r="N344" s="152"/>
      <c r="O344" s="152"/>
      <c r="P344" s="152"/>
      <c r="Q344" s="152"/>
      <c r="R344" s="152"/>
      <c r="S344" s="152"/>
      <c r="T344" s="152"/>
      <c r="U344" s="152"/>
      <c r="V344" s="152"/>
      <c r="W344" s="152"/>
      <c r="X344" s="152"/>
      <c r="Y344" s="152"/>
      <c r="Z344" s="152"/>
    </row>
    <row r="345" spans="1:26" ht="24" customHeight="1">
      <c r="A345" s="151"/>
      <c r="B345" s="152"/>
      <c r="C345" s="152"/>
      <c r="D345" s="152"/>
      <c r="E345" s="152"/>
      <c r="F345" s="152"/>
      <c r="G345" s="152"/>
      <c r="H345" s="152"/>
      <c r="I345" s="152"/>
      <c r="J345" s="152"/>
      <c r="K345" s="152"/>
      <c r="L345" s="152"/>
      <c r="M345" s="152"/>
      <c r="N345" s="152"/>
      <c r="O345" s="152"/>
      <c r="P345" s="152"/>
      <c r="Q345" s="152"/>
      <c r="R345" s="152"/>
      <c r="S345" s="152"/>
      <c r="T345" s="152"/>
      <c r="U345" s="152"/>
      <c r="V345" s="152"/>
      <c r="W345" s="152"/>
      <c r="X345" s="152"/>
      <c r="Y345" s="152"/>
      <c r="Z345" s="152"/>
    </row>
    <row r="346" spans="1:26" ht="24" customHeight="1">
      <c r="A346" s="151"/>
      <c r="B346" s="152"/>
      <c r="C346" s="152"/>
      <c r="D346" s="152"/>
      <c r="E346" s="152"/>
      <c r="F346" s="152"/>
      <c r="G346" s="152"/>
      <c r="H346" s="152"/>
      <c r="I346" s="152"/>
      <c r="J346" s="152"/>
      <c r="K346" s="152"/>
      <c r="L346" s="152"/>
      <c r="M346" s="152"/>
      <c r="N346" s="152"/>
      <c r="O346" s="152"/>
      <c r="P346" s="152"/>
      <c r="Q346" s="152"/>
      <c r="R346" s="152"/>
      <c r="S346" s="152"/>
      <c r="T346" s="152"/>
      <c r="U346" s="152"/>
      <c r="V346" s="152"/>
      <c r="W346" s="152"/>
      <c r="X346" s="152"/>
      <c r="Y346" s="152"/>
      <c r="Z346" s="152"/>
    </row>
    <row r="347" spans="1:26" ht="24" customHeight="1">
      <c r="A347" s="151"/>
      <c r="B347" s="152"/>
      <c r="C347" s="152"/>
      <c r="D347" s="152"/>
      <c r="E347" s="152"/>
      <c r="F347" s="152"/>
      <c r="G347" s="152"/>
      <c r="H347" s="152"/>
      <c r="I347" s="152"/>
      <c r="J347" s="152"/>
      <c r="K347" s="152"/>
      <c r="L347" s="152"/>
      <c r="M347" s="152"/>
      <c r="N347" s="152"/>
      <c r="O347" s="152"/>
      <c r="P347" s="152"/>
      <c r="Q347" s="152"/>
      <c r="R347" s="152"/>
      <c r="S347" s="152"/>
      <c r="T347" s="152"/>
      <c r="U347" s="152"/>
      <c r="V347" s="152"/>
      <c r="W347" s="152"/>
      <c r="X347" s="152"/>
      <c r="Y347" s="152"/>
      <c r="Z347" s="152"/>
    </row>
    <row r="348" spans="1:26" ht="24" customHeight="1">
      <c r="A348" s="151"/>
      <c r="B348" s="152"/>
      <c r="C348" s="152"/>
      <c r="D348" s="152"/>
      <c r="E348" s="152"/>
      <c r="F348" s="152"/>
      <c r="G348" s="152"/>
      <c r="H348" s="152"/>
      <c r="I348" s="152"/>
      <c r="J348" s="152"/>
      <c r="K348" s="152"/>
      <c r="L348" s="152"/>
      <c r="M348" s="152"/>
      <c r="N348" s="152"/>
      <c r="O348" s="152"/>
      <c r="P348" s="152"/>
      <c r="Q348" s="152"/>
      <c r="R348" s="152"/>
      <c r="S348" s="152"/>
      <c r="T348" s="152"/>
      <c r="U348" s="152"/>
      <c r="V348" s="152"/>
      <c r="W348" s="152"/>
      <c r="X348" s="152"/>
      <c r="Y348" s="152"/>
      <c r="Z348" s="152"/>
    </row>
    <row r="349" spans="1:26" ht="24" customHeight="1">
      <c r="A349" s="151"/>
      <c r="B349" s="152"/>
      <c r="C349" s="152"/>
      <c r="D349" s="152"/>
      <c r="E349" s="152"/>
      <c r="F349" s="152"/>
      <c r="G349" s="152"/>
      <c r="H349" s="152"/>
      <c r="I349" s="152"/>
      <c r="J349" s="152"/>
      <c r="K349" s="152"/>
      <c r="L349" s="152"/>
      <c r="M349" s="152"/>
      <c r="N349" s="152"/>
      <c r="O349" s="152"/>
      <c r="P349" s="152"/>
      <c r="Q349" s="152"/>
      <c r="R349" s="152"/>
      <c r="S349" s="152"/>
      <c r="T349" s="152"/>
      <c r="U349" s="152"/>
      <c r="V349" s="152"/>
      <c r="W349" s="152"/>
      <c r="X349" s="152"/>
      <c r="Y349" s="152"/>
      <c r="Z349" s="152"/>
    </row>
    <row r="350" spans="1:26" ht="24" customHeight="1">
      <c r="A350" s="151"/>
      <c r="B350" s="152"/>
      <c r="C350" s="152"/>
      <c r="D350" s="152"/>
      <c r="E350" s="152"/>
      <c r="F350" s="152"/>
      <c r="G350" s="152"/>
      <c r="H350" s="152"/>
      <c r="I350" s="152"/>
      <c r="J350" s="152"/>
      <c r="K350" s="152"/>
      <c r="L350" s="152"/>
      <c r="M350" s="152"/>
      <c r="N350" s="152"/>
      <c r="O350" s="152"/>
      <c r="P350" s="152"/>
      <c r="Q350" s="152"/>
      <c r="R350" s="152"/>
      <c r="S350" s="152"/>
      <c r="T350" s="152"/>
      <c r="U350" s="152"/>
      <c r="V350" s="152"/>
      <c r="W350" s="152"/>
      <c r="X350" s="152"/>
      <c r="Y350" s="152"/>
      <c r="Z350" s="152"/>
    </row>
    <row r="351" spans="1:26" ht="24" customHeight="1">
      <c r="A351" s="151"/>
      <c r="B351" s="152"/>
      <c r="C351" s="152"/>
      <c r="D351" s="152"/>
      <c r="E351" s="152"/>
      <c r="F351" s="152"/>
      <c r="G351" s="152"/>
      <c r="H351" s="152"/>
      <c r="I351" s="152"/>
      <c r="J351" s="152"/>
      <c r="K351" s="152"/>
      <c r="L351" s="152"/>
      <c r="M351" s="152"/>
      <c r="N351" s="152"/>
      <c r="O351" s="152"/>
      <c r="P351" s="152"/>
      <c r="Q351" s="152"/>
      <c r="R351" s="152"/>
      <c r="S351" s="152"/>
      <c r="T351" s="152"/>
      <c r="U351" s="152"/>
      <c r="V351" s="152"/>
      <c r="W351" s="152"/>
      <c r="X351" s="152"/>
      <c r="Y351" s="152"/>
      <c r="Z351" s="152"/>
    </row>
    <row r="352" spans="1:26" ht="24" customHeight="1">
      <c r="A352" s="151"/>
      <c r="B352" s="152"/>
      <c r="C352" s="152"/>
      <c r="D352" s="152"/>
      <c r="E352" s="152"/>
      <c r="F352" s="152"/>
      <c r="G352" s="152"/>
      <c r="H352" s="152"/>
      <c r="I352" s="152"/>
      <c r="J352" s="152"/>
      <c r="K352" s="152"/>
      <c r="L352" s="152"/>
      <c r="M352" s="152"/>
      <c r="N352" s="152"/>
      <c r="O352" s="152"/>
      <c r="P352" s="152"/>
      <c r="Q352" s="152"/>
      <c r="R352" s="152"/>
      <c r="S352" s="152"/>
      <c r="T352" s="152"/>
      <c r="U352" s="152"/>
      <c r="V352" s="152"/>
      <c r="W352" s="152"/>
      <c r="X352" s="152"/>
      <c r="Y352" s="152"/>
      <c r="Z352" s="152"/>
    </row>
    <row r="353" spans="1:26" ht="24" customHeight="1">
      <c r="A353" s="151"/>
      <c r="B353" s="152"/>
      <c r="C353" s="152"/>
      <c r="D353" s="152"/>
      <c r="E353" s="152"/>
      <c r="F353" s="152"/>
      <c r="G353" s="152"/>
      <c r="H353" s="152"/>
      <c r="I353" s="152"/>
      <c r="J353" s="152"/>
      <c r="K353" s="152"/>
      <c r="L353" s="152"/>
      <c r="M353" s="152"/>
      <c r="N353" s="152"/>
      <c r="O353" s="152"/>
      <c r="P353" s="152"/>
      <c r="Q353" s="152"/>
      <c r="R353" s="152"/>
      <c r="S353" s="152"/>
      <c r="T353" s="152"/>
      <c r="U353" s="152"/>
      <c r="V353" s="152"/>
      <c r="W353" s="152"/>
      <c r="X353" s="152"/>
      <c r="Y353" s="152"/>
      <c r="Z353" s="152"/>
    </row>
    <row r="354" spans="1:26" ht="24" customHeight="1">
      <c r="A354" s="151"/>
      <c r="B354" s="152"/>
      <c r="C354" s="152"/>
      <c r="D354" s="152"/>
      <c r="E354" s="152"/>
      <c r="F354" s="152"/>
      <c r="G354" s="152"/>
      <c r="H354" s="152"/>
      <c r="I354" s="152"/>
      <c r="J354" s="152"/>
      <c r="K354" s="152"/>
      <c r="L354" s="152"/>
      <c r="M354" s="152"/>
      <c r="N354" s="152"/>
      <c r="O354" s="152"/>
      <c r="P354" s="152"/>
      <c r="Q354" s="152"/>
      <c r="R354" s="152"/>
      <c r="S354" s="152"/>
      <c r="T354" s="152"/>
      <c r="U354" s="152"/>
      <c r="V354" s="152"/>
      <c r="W354" s="152"/>
      <c r="X354" s="152"/>
      <c r="Y354" s="152"/>
      <c r="Z354" s="152"/>
    </row>
    <row r="355" spans="1:26" ht="24" customHeight="1">
      <c r="A355" s="151"/>
      <c r="B355" s="152"/>
      <c r="C355" s="152"/>
      <c r="D355" s="152"/>
      <c r="E355" s="152"/>
      <c r="F355" s="152"/>
      <c r="G355" s="152"/>
      <c r="H355" s="152"/>
      <c r="I355" s="152"/>
      <c r="J355" s="152"/>
      <c r="K355" s="152"/>
      <c r="L355" s="152"/>
      <c r="M355" s="152"/>
      <c r="N355" s="152"/>
      <c r="O355" s="152"/>
      <c r="P355" s="152"/>
      <c r="Q355" s="152"/>
      <c r="R355" s="152"/>
      <c r="S355" s="152"/>
      <c r="T355" s="152"/>
      <c r="U355" s="152"/>
      <c r="V355" s="152"/>
      <c r="W355" s="152"/>
      <c r="X355" s="152"/>
      <c r="Y355" s="152"/>
      <c r="Z355" s="152"/>
    </row>
    <row r="356" spans="1:26" ht="24" customHeight="1">
      <c r="A356" s="151"/>
      <c r="B356" s="152"/>
      <c r="C356" s="152"/>
      <c r="D356" s="152"/>
      <c r="E356" s="152"/>
      <c r="F356" s="152"/>
      <c r="G356" s="152"/>
      <c r="H356" s="152"/>
      <c r="I356" s="152"/>
      <c r="J356" s="152"/>
      <c r="K356" s="152"/>
      <c r="L356" s="152"/>
      <c r="M356" s="152"/>
      <c r="N356" s="152"/>
      <c r="O356" s="152"/>
      <c r="P356" s="152"/>
      <c r="Q356" s="152"/>
      <c r="R356" s="152"/>
      <c r="S356" s="152"/>
      <c r="T356" s="152"/>
      <c r="U356" s="152"/>
      <c r="V356" s="152"/>
      <c r="W356" s="152"/>
      <c r="X356" s="152"/>
      <c r="Y356" s="152"/>
      <c r="Z356" s="152"/>
    </row>
    <row r="357" spans="1:26" ht="24" customHeight="1">
      <c r="A357" s="151"/>
      <c r="B357" s="152"/>
      <c r="C357" s="152"/>
      <c r="D357" s="152"/>
      <c r="E357" s="152"/>
      <c r="F357" s="152"/>
      <c r="G357" s="152"/>
      <c r="H357" s="152"/>
      <c r="I357" s="152"/>
      <c r="J357" s="152"/>
      <c r="K357" s="152"/>
      <c r="L357" s="152"/>
      <c r="M357" s="152"/>
      <c r="N357" s="152"/>
      <c r="O357" s="152"/>
      <c r="P357" s="152"/>
      <c r="Q357" s="152"/>
      <c r="R357" s="152"/>
      <c r="S357" s="152"/>
      <c r="T357" s="152"/>
      <c r="U357" s="152"/>
      <c r="V357" s="152"/>
      <c r="W357" s="152"/>
      <c r="X357" s="152"/>
      <c r="Y357" s="152"/>
      <c r="Z357" s="152"/>
    </row>
    <row r="358" spans="1:26" ht="24" customHeight="1">
      <c r="A358" s="151"/>
      <c r="B358" s="152"/>
      <c r="C358" s="152"/>
      <c r="D358" s="152"/>
      <c r="E358" s="152"/>
      <c r="F358" s="152"/>
      <c r="G358" s="152"/>
      <c r="H358" s="152"/>
      <c r="I358" s="152"/>
      <c r="J358" s="152"/>
      <c r="K358" s="152"/>
      <c r="L358" s="152"/>
      <c r="M358" s="152"/>
      <c r="N358" s="152"/>
      <c r="O358" s="152"/>
      <c r="P358" s="152"/>
      <c r="Q358" s="152"/>
      <c r="R358" s="152"/>
      <c r="S358" s="152"/>
      <c r="T358" s="152"/>
      <c r="U358" s="152"/>
      <c r="V358" s="152"/>
      <c r="W358" s="152"/>
      <c r="X358" s="152"/>
      <c r="Y358" s="152"/>
      <c r="Z358" s="152"/>
    </row>
    <row r="359" spans="1:26" ht="24" customHeight="1">
      <c r="A359" s="151"/>
      <c r="B359" s="152"/>
      <c r="C359" s="152"/>
      <c r="D359" s="152"/>
      <c r="E359" s="152"/>
      <c r="F359" s="152"/>
      <c r="G359" s="152"/>
      <c r="H359" s="152"/>
      <c r="I359" s="152"/>
      <c r="J359" s="152"/>
      <c r="K359" s="152"/>
      <c r="L359" s="152"/>
      <c r="M359" s="152"/>
      <c r="N359" s="152"/>
      <c r="O359" s="152"/>
      <c r="P359" s="152"/>
      <c r="Q359" s="152"/>
      <c r="R359" s="152"/>
      <c r="S359" s="152"/>
      <c r="T359" s="152"/>
      <c r="U359" s="152"/>
      <c r="V359" s="152"/>
      <c r="W359" s="152"/>
      <c r="X359" s="152"/>
      <c r="Y359" s="152"/>
      <c r="Z359" s="152"/>
    </row>
    <row r="360" spans="1:26" ht="24" customHeight="1">
      <c r="A360" s="151"/>
      <c r="B360" s="152"/>
      <c r="C360" s="152"/>
      <c r="D360" s="152"/>
      <c r="E360" s="152"/>
      <c r="F360" s="152"/>
      <c r="G360" s="152"/>
      <c r="H360" s="152"/>
      <c r="I360" s="152"/>
      <c r="J360" s="152"/>
      <c r="K360" s="152"/>
      <c r="L360" s="152"/>
      <c r="M360" s="152"/>
      <c r="N360" s="152"/>
      <c r="O360" s="152"/>
      <c r="P360" s="152"/>
      <c r="Q360" s="152"/>
      <c r="R360" s="152"/>
      <c r="S360" s="152"/>
      <c r="T360" s="152"/>
      <c r="U360" s="152"/>
      <c r="V360" s="152"/>
      <c r="W360" s="152"/>
      <c r="X360" s="152"/>
      <c r="Y360" s="152"/>
      <c r="Z360" s="152"/>
    </row>
    <row r="361" spans="1:26" ht="24" customHeight="1">
      <c r="A361" s="151"/>
      <c r="B361" s="152"/>
      <c r="C361" s="152"/>
      <c r="D361" s="152"/>
      <c r="E361" s="152"/>
      <c r="F361" s="152"/>
      <c r="G361" s="152"/>
      <c r="H361" s="152"/>
      <c r="I361" s="152"/>
      <c r="J361" s="152"/>
      <c r="K361" s="152"/>
      <c r="L361" s="152"/>
      <c r="M361" s="152"/>
      <c r="N361" s="152"/>
      <c r="O361" s="152"/>
      <c r="P361" s="152"/>
      <c r="Q361" s="152"/>
      <c r="R361" s="152"/>
      <c r="S361" s="152"/>
      <c r="T361" s="152"/>
      <c r="U361" s="152"/>
      <c r="V361" s="152"/>
      <c r="W361" s="152"/>
      <c r="X361" s="152"/>
      <c r="Y361" s="152"/>
      <c r="Z361" s="152"/>
    </row>
    <row r="362" spans="1:26" ht="24" customHeight="1">
      <c r="A362" s="151"/>
      <c r="B362" s="152"/>
      <c r="C362" s="152"/>
      <c r="D362" s="152"/>
      <c r="E362" s="152"/>
      <c r="F362" s="152"/>
      <c r="G362" s="152"/>
      <c r="H362" s="152"/>
      <c r="I362" s="152"/>
      <c r="J362" s="152"/>
      <c r="K362" s="152"/>
      <c r="L362" s="152"/>
      <c r="M362" s="152"/>
      <c r="N362" s="152"/>
      <c r="O362" s="152"/>
      <c r="P362" s="152"/>
      <c r="Q362" s="152"/>
      <c r="R362" s="152"/>
      <c r="S362" s="152"/>
      <c r="T362" s="152"/>
      <c r="U362" s="152"/>
      <c r="V362" s="152"/>
      <c r="W362" s="152"/>
      <c r="X362" s="152"/>
      <c r="Y362" s="152"/>
      <c r="Z362" s="152"/>
    </row>
    <row r="363" spans="1:26" ht="24" customHeight="1">
      <c r="A363" s="151"/>
      <c r="B363" s="152"/>
      <c r="C363" s="152"/>
      <c r="D363" s="152"/>
      <c r="E363" s="152"/>
      <c r="F363" s="152"/>
      <c r="G363" s="152"/>
      <c r="H363" s="152"/>
      <c r="I363" s="152"/>
      <c r="J363" s="152"/>
      <c r="K363" s="152"/>
      <c r="L363" s="152"/>
      <c r="M363" s="152"/>
      <c r="N363" s="152"/>
      <c r="O363" s="152"/>
      <c r="P363" s="152"/>
      <c r="Q363" s="152"/>
      <c r="R363" s="152"/>
      <c r="S363" s="152"/>
      <c r="T363" s="152"/>
      <c r="U363" s="152"/>
      <c r="V363" s="152"/>
      <c r="W363" s="152"/>
      <c r="X363" s="152"/>
      <c r="Y363" s="152"/>
      <c r="Z363" s="152"/>
    </row>
    <row r="364" spans="1:26" ht="24" customHeight="1">
      <c r="A364" s="151"/>
      <c r="B364" s="152"/>
      <c r="C364" s="152"/>
      <c r="D364" s="152"/>
      <c r="E364" s="152"/>
      <c r="F364" s="152"/>
      <c r="G364" s="152"/>
      <c r="H364" s="152"/>
      <c r="I364" s="152"/>
      <c r="J364" s="152"/>
      <c r="K364" s="152"/>
      <c r="L364" s="152"/>
      <c r="M364" s="152"/>
      <c r="N364" s="152"/>
      <c r="O364" s="152"/>
      <c r="P364" s="152"/>
      <c r="Q364" s="152"/>
      <c r="R364" s="152"/>
      <c r="S364" s="152"/>
      <c r="T364" s="152"/>
      <c r="U364" s="152"/>
      <c r="V364" s="152"/>
      <c r="W364" s="152"/>
      <c r="X364" s="152"/>
      <c r="Y364" s="152"/>
      <c r="Z364" s="152"/>
    </row>
    <row r="365" spans="1:26" ht="24" customHeight="1">
      <c r="A365" s="151"/>
      <c r="B365" s="152"/>
      <c r="C365" s="152"/>
      <c r="D365" s="152"/>
      <c r="E365" s="152"/>
      <c r="F365" s="152"/>
      <c r="G365" s="152"/>
      <c r="H365" s="152"/>
      <c r="I365" s="152"/>
      <c r="J365" s="152"/>
      <c r="K365" s="152"/>
      <c r="L365" s="152"/>
      <c r="M365" s="152"/>
      <c r="N365" s="152"/>
      <c r="O365" s="152"/>
      <c r="P365" s="152"/>
      <c r="Q365" s="152"/>
      <c r="R365" s="152"/>
      <c r="S365" s="152"/>
      <c r="T365" s="152"/>
      <c r="U365" s="152"/>
      <c r="V365" s="152"/>
      <c r="W365" s="152"/>
      <c r="X365" s="152"/>
      <c r="Y365" s="152"/>
      <c r="Z365" s="152"/>
    </row>
    <row r="366" spans="1:26" ht="24" customHeight="1">
      <c r="A366" s="151"/>
      <c r="B366" s="152"/>
      <c r="C366" s="152"/>
      <c r="D366" s="152"/>
      <c r="E366" s="152"/>
      <c r="F366" s="152"/>
      <c r="G366" s="152"/>
      <c r="H366" s="152"/>
      <c r="I366" s="152"/>
      <c r="J366" s="152"/>
      <c r="K366" s="152"/>
      <c r="L366" s="152"/>
      <c r="M366" s="152"/>
      <c r="N366" s="152"/>
      <c r="O366" s="152"/>
      <c r="P366" s="152"/>
      <c r="Q366" s="152"/>
      <c r="R366" s="152"/>
      <c r="S366" s="152"/>
      <c r="T366" s="152"/>
      <c r="U366" s="152"/>
      <c r="V366" s="152"/>
      <c r="W366" s="152"/>
      <c r="X366" s="152"/>
      <c r="Y366" s="152"/>
      <c r="Z366" s="152"/>
    </row>
    <row r="367" spans="1:26" ht="24" customHeight="1">
      <c r="A367" s="151"/>
      <c r="B367" s="152"/>
      <c r="C367" s="152"/>
      <c r="D367" s="152"/>
      <c r="E367" s="152"/>
      <c r="F367" s="152"/>
      <c r="G367" s="152"/>
      <c r="H367" s="152"/>
      <c r="I367" s="152"/>
      <c r="J367" s="152"/>
      <c r="K367" s="152"/>
      <c r="L367" s="152"/>
      <c r="M367" s="152"/>
      <c r="N367" s="152"/>
      <c r="O367" s="152"/>
      <c r="P367" s="152"/>
      <c r="Q367" s="152"/>
      <c r="R367" s="152"/>
      <c r="S367" s="152"/>
      <c r="T367" s="152"/>
      <c r="U367" s="152"/>
      <c r="V367" s="152"/>
      <c r="W367" s="152"/>
      <c r="X367" s="152"/>
      <c r="Y367" s="152"/>
      <c r="Z367" s="152"/>
    </row>
    <row r="368" spans="1:26" ht="24" customHeight="1">
      <c r="A368" s="151"/>
      <c r="B368" s="152"/>
      <c r="C368" s="152"/>
      <c r="D368" s="152"/>
      <c r="E368" s="152"/>
      <c r="F368" s="152"/>
      <c r="G368" s="152"/>
      <c r="H368" s="152"/>
      <c r="I368" s="152"/>
      <c r="J368" s="152"/>
      <c r="K368" s="152"/>
      <c r="L368" s="152"/>
      <c r="M368" s="152"/>
      <c r="N368" s="152"/>
      <c r="O368" s="152"/>
      <c r="P368" s="152"/>
      <c r="Q368" s="152"/>
      <c r="R368" s="152"/>
      <c r="S368" s="152"/>
      <c r="T368" s="152"/>
      <c r="U368" s="152"/>
      <c r="V368" s="152"/>
      <c r="W368" s="152"/>
      <c r="X368" s="152"/>
      <c r="Y368" s="152"/>
      <c r="Z368" s="152"/>
    </row>
    <row r="369" spans="1:26" ht="24" customHeight="1">
      <c r="A369" s="151"/>
      <c r="B369" s="152"/>
      <c r="C369" s="152"/>
      <c r="D369" s="152"/>
      <c r="E369" s="152"/>
      <c r="F369" s="152"/>
      <c r="G369" s="152"/>
      <c r="H369" s="152"/>
      <c r="I369" s="152"/>
      <c r="J369" s="152"/>
      <c r="K369" s="152"/>
      <c r="L369" s="152"/>
      <c r="M369" s="152"/>
      <c r="N369" s="152"/>
      <c r="O369" s="152"/>
      <c r="P369" s="152"/>
      <c r="Q369" s="152"/>
      <c r="R369" s="152"/>
      <c r="S369" s="152"/>
      <c r="T369" s="152"/>
      <c r="U369" s="152"/>
      <c r="V369" s="152"/>
      <c r="W369" s="152"/>
      <c r="X369" s="152"/>
      <c r="Y369" s="152"/>
      <c r="Z369" s="152"/>
    </row>
    <row r="370" spans="1:26" ht="24" customHeight="1">
      <c r="A370" s="151"/>
      <c r="B370" s="152"/>
      <c r="C370" s="152"/>
      <c r="D370" s="152"/>
      <c r="E370" s="152"/>
      <c r="F370" s="152"/>
      <c r="G370" s="152"/>
      <c r="H370" s="152"/>
      <c r="I370" s="152"/>
      <c r="J370" s="152"/>
      <c r="K370" s="152"/>
      <c r="L370" s="152"/>
      <c r="M370" s="152"/>
      <c r="N370" s="152"/>
      <c r="O370" s="152"/>
      <c r="P370" s="152"/>
      <c r="Q370" s="152"/>
      <c r="R370" s="152"/>
      <c r="S370" s="152"/>
      <c r="T370" s="152"/>
      <c r="U370" s="152"/>
      <c r="V370" s="152"/>
      <c r="W370" s="152"/>
      <c r="X370" s="152"/>
      <c r="Y370" s="152"/>
      <c r="Z370" s="152"/>
    </row>
    <row r="371" spans="1:26" ht="24" customHeight="1">
      <c r="A371" s="151"/>
      <c r="B371" s="152"/>
      <c r="C371" s="152"/>
      <c r="D371" s="152"/>
      <c r="E371" s="152"/>
      <c r="F371" s="152"/>
      <c r="G371" s="152"/>
      <c r="H371" s="152"/>
      <c r="I371" s="152"/>
      <c r="J371" s="152"/>
      <c r="K371" s="152"/>
      <c r="L371" s="152"/>
      <c r="M371" s="152"/>
      <c r="N371" s="152"/>
      <c r="O371" s="152"/>
      <c r="P371" s="152"/>
      <c r="Q371" s="152"/>
      <c r="R371" s="152"/>
      <c r="S371" s="152"/>
      <c r="T371" s="152"/>
      <c r="U371" s="152"/>
      <c r="V371" s="152"/>
      <c r="W371" s="152"/>
      <c r="X371" s="152"/>
      <c r="Y371" s="152"/>
      <c r="Z371" s="152"/>
    </row>
    <row r="372" spans="1:26" ht="24" customHeight="1">
      <c r="A372" s="151"/>
      <c r="B372" s="152"/>
      <c r="C372" s="152"/>
      <c r="D372" s="152"/>
      <c r="E372" s="152"/>
      <c r="F372" s="152"/>
      <c r="G372" s="152"/>
      <c r="H372" s="152"/>
      <c r="I372" s="152"/>
      <c r="J372" s="152"/>
      <c r="K372" s="152"/>
      <c r="L372" s="152"/>
      <c r="M372" s="152"/>
      <c r="N372" s="152"/>
      <c r="O372" s="152"/>
      <c r="P372" s="152"/>
      <c r="Q372" s="152"/>
      <c r="R372" s="152"/>
      <c r="S372" s="152"/>
      <c r="T372" s="152"/>
      <c r="U372" s="152"/>
      <c r="V372" s="152"/>
      <c r="W372" s="152"/>
      <c r="X372" s="152"/>
      <c r="Y372" s="152"/>
      <c r="Z372" s="152"/>
    </row>
    <row r="373" spans="1:26" ht="24" customHeight="1">
      <c r="A373" s="151"/>
      <c r="B373" s="152"/>
      <c r="C373" s="152"/>
      <c r="D373" s="152"/>
      <c r="E373" s="152"/>
      <c r="F373" s="152"/>
      <c r="G373" s="152"/>
      <c r="H373" s="152"/>
      <c r="I373" s="152"/>
      <c r="J373" s="152"/>
      <c r="K373" s="152"/>
      <c r="L373" s="152"/>
      <c r="M373" s="152"/>
      <c r="N373" s="152"/>
      <c r="O373" s="152"/>
      <c r="P373" s="152"/>
      <c r="Q373" s="152"/>
      <c r="R373" s="152"/>
      <c r="S373" s="152"/>
      <c r="T373" s="152"/>
      <c r="U373" s="152"/>
      <c r="V373" s="152"/>
      <c r="W373" s="152"/>
      <c r="X373" s="152"/>
      <c r="Y373" s="152"/>
      <c r="Z373" s="152"/>
    </row>
    <row r="374" spans="1:26" ht="24" customHeight="1">
      <c r="A374" s="151"/>
      <c r="B374" s="152"/>
      <c r="C374" s="152"/>
      <c r="D374" s="152"/>
      <c r="E374" s="152"/>
      <c r="F374" s="152"/>
      <c r="G374" s="152"/>
      <c r="H374" s="152"/>
      <c r="I374" s="152"/>
      <c r="J374" s="152"/>
      <c r="K374" s="152"/>
      <c r="L374" s="152"/>
      <c r="M374" s="152"/>
      <c r="N374" s="152"/>
      <c r="O374" s="152"/>
      <c r="P374" s="152"/>
      <c r="Q374" s="152"/>
      <c r="R374" s="152"/>
      <c r="S374" s="152"/>
      <c r="T374" s="152"/>
      <c r="U374" s="152"/>
      <c r="V374" s="152"/>
      <c r="W374" s="152"/>
      <c r="X374" s="152"/>
      <c r="Y374" s="152"/>
      <c r="Z374" s="152"/>
    </row>
    <row r="375" spans="1:26" ht="24" customHeight="1">
      <c r="A375" s="151"/>
      <c r="B375" s="152"/>
      <c r="C375" s="152"/>
      <c r="D375" s="152"/>
      <c r="E375" s="152"/>
      <c r="F375" s="152"/>
      <c r="G375" s="152"/>
      <c r="H375" s="152"/>
      <c r="I375" s="152"/>
      <c r="J375" s="152"/>
      <c r="K375" s="152"/>
      <c r="L375" s="152"/>
      <c r="M375" s="152"/>
      <c r="N375" s="152"/>
      <c r="O375" s="152"/>
      <c r="P375" s="152"/>
      <c r="Q375" s="152"/>
      <c r="R375" s="152"/>
      <c r="S375" s="152"/>
      <c r="T375" s="152"/>
      <c r="U375" s="152"/>
      <c r="V375" s="152"/>
      <c r="W375" s="152"/>
      <c r="X375" s="152"/>
      <c r="Y375" s="152"/>
      <c r="Z375" s="152"/>
    </row>
    <row r="376" spans="1:26" ht="24" customHeight="1">
      <c r="A376" s="151"/>
      <c r="B376" s="152"/>
      <c r="C376" s="152"/>
      <c r="D376" s="152"/>
      <c r="E376" s="152"/>
      <c r="F376" s="152"/>
      <c r="G376" s="152"/>
      <c r="H376" s="152"/>
      <c r="I376" s="152"/>
      <c r="J376" s="152"/>
      <c r="K376" s="152"/>
      <c r="L376" s="152"/>
      <c r="M376" s="152"/>
      <c r="N376" s="152"/>
      <c r="O376" s="152"/>
      <c r="P376" s="152"/>
      <c r="Q376" s="152"/>
      <c r="R376" s="152"/>
      <c r="S376" s="152"/>
      <c r="T376" s="152"/>
      <c r="U376" s="152"/>
      <c r="V376" s="152"/>
      <c r="W376" s="152"/>
      <c r="X376" s="152"/>
      <c r="Y376" s="152"/>
      <c r="Z376" s="152"/>
    </row>
    <row r="377" spans="1:26" ht="24" customHeight="1">
      <c r="A377" s="151"/>
      <c r="B377" s="152"/>
      <c r="C377" s="152"/>
      <c r="D377" s="152"/>
      <c r="E377" s="152"/>
      <c r="F377" s="152"/>
      <c r="G377" s="152"/>
      <c r="H377" s="152"/>
      <c r="I377" s="152"/>
      <c r="J377" s="152"/>
      <c r="K377" s="152"/>
      <c r="L377" s="152"/>
      <c r="M377" s="152"/>
      <c r="N377" s="152"/>
      <c r="O377" s="152"/>
      <c r="P377" s="152"/>
      <c r="Q377" s="152"/>
      <c r="R377" s="152"/>
      <c r="S377" s="152"/>
      <c r="T377" s="152"/>
      <c r="U377" s="152"/>
      <c r="V377" s="152"/>
      <c r="W377" s="152"/>
      <c r="X377" s="152"/>
      <c r="Y377" s="152"/>
      <c r="Z377" s="152"/>
    </row>
    <row r="378" spans="1:26" ht="24" customHeight="1">
      <c r="A378" s="151"/>
      <c r="B378" s="152"/>
      <c r="C378" s="152"/>
      <c r="D378" s="152"/>
      <c r="E378" s="152"/>
      <c r="F378" s="152"/>
      <c r="G378" s="152"/>
      <c r="H378" s="152"/>
      <c r="I378" s="152"/>
      <c r="J378" s="152"/>
      <c r="K378" s="152"/>
      <c r="L378" s="152"/>
      <c r="M378" s="152"/>
      <c r="N378" s="152"/>
      <c r="O378" s="152"/>
      <c r="P378" s="152"/>
      <c r="Q378" s="152"/>
      <c r="R378" s="152"/>
      <c r="S378" s="152"/>
      <c r="T378" s="152"/>
      <c r="U378" s="152"/>
      <c r="V378" s="152"/>
      <c r="W378" s="152"/>
      <c r="X378" s="152"/>
      <c r="Y378" s="152"/>
      <c r="Z378" s="152"/>
    </row>
    <row r="379" spans="1:26" ht="24" customHeight="1">
      <c r="A379" s="151"/>
      <c r="B379" s="152"/>
      <c r="C379" s="152"/>
      <c r="D379" s="152"/>
      <c r="E379" s="152"/>
      <c r="F379" s="152"/>
      <c r="G379" s="152"/>
      <c r="H379" s="152"/>
      <c r="I379" s="152"/>
      <c r="J379" s="152"/>
      <c r="K379" s="152"/>
      <c r="L379" s="152"/>
      <c r="M379" s="152"/>
      <c r="N379" s="152"/>
      <c r="O379" s="152"/>
      <c r="P379" s="152"/>
      <c r="Q379" s="152"/>
      <c r="R379" s="152"/>
      <c r="S379" s="152"/>
      <c r="T379" s="152"/>
      <c r="U379" s="152"/>
      <c r="V379" s="152"/>
      <c r="W379" s="152"/>
      <c r="X379" s="152"/>
      <c r="Y379" s="152"/>
      <c r="Z379" s="152"/>
    </row>
    <row r="380" spans="1:26" ht="24" customHeight="1">
      <c r="A380" s="151"/>
      <c r="B380" s="152"/>
      <c r="C380" s="152"/>
      <c r="D380" s="152"/>
      <c r="E380" s="152"/>
      <c r="F380" s="152"/>
      <c r="G380" s="152"/>
      <c r="H380" s="152"/>
      <c r="I380" s="152"/>
      <c r="J380" s="152"/>
      <c r="K380" s="152"/>
      <c r="L380" s="152"/>
      <c r="M380" s="152"/>
      <c r="N380" s="152"/>
      <c r="O380" s="152"/>
      <c r="P380" s="152"/>
      <c r="Q380" s="152"/>
      <c r="R380" s="152"/>
      <c r="S380" s="152"/>
      <c r="T380" s="152"/>
      <c r="U380" s="152"/>
      <c r="V380" s="152"/>
      <c r="W380" s="152"/>
      <c r="X380" s="152"/>
      <c r="Y380" s="152"/>
      <c r="Z380" s="152"/>
    </row>
    <row r="381" spans="1:26" ht="24" customHeight="1">
      <c r="A381" s="151"/>
      <c r="B381" s="152"/>
      <c r="C381" s="152"/>
      <c r="D381" s="152"/>
      <c r="E381" s="152"/>
      <c r="F381" s="152"/>
      <c r="G381" s="152"/>
      <c r="H381" s="152"/>
      <c r="I381" s="152"/>
      <c r="J381" s="152"/>
      <c r="K381" s="152"/>
      <c r="L381" s="152"/>
      <c r="M381" s="152"/>
      <c r="N381" s="152"/>
      <c r="O381" s="152"/>
      <c r="P381" s="152"/>
      <c r="Q381" s="152"/>
      <c r="R381" s="152"/>
      <c r="S381" s="152"/>
      <c r="T381" s="152"/>
      <c r="U381" s="152"/>
      <c r="V381" s="152"/>
      <c r="W381" s="152"/>
      <c r="X381" s="152"/>
      <c r="Y381" s="152"/>
      <c r="Z381" s="152"/>
    </row>
    <row r="382" spans="1:26" ht="24" customHeight="1">
      <c r="A382" s="151"/>
      <c r="B382" s="152"/>
      <c r="C382" s="152"/>
      <c r="D382" s="152"/>
      <c r="E382" s="152"/>
      <c r="F382" s="152"/>
      <c r="G382" s="152"/>
      <c r="H382" s="152"/>
      <c r="I382" s="152"/>
      <c r="J382" s="152"/>
      <c r="K382" s="152"/>
      <c r="L382" s="152"/>
      <c r="M382" s="152"/>
      <c r="N382" s="152"/>
      <c r="O382" s="152"/>
      <c r="P382" s="152"/>
      <c r="Q382" s="152"/>
      <c r="R382" s="152"/>
      <c r="S382" s="152"/>
      <c r="T382" s="152"/>
      <c r="U382" s="152"/>
      <c r="V382" s="152"/>
      <c r="W382" s="152"/>
      <c r="X382" s="152"/>
      <c r="Y382" s="152"/>
      <c r="Z382" s="152"/>
    </row>
    <row r="383" spans="1:26" ht="24" customHeight="1">
      <c r="A383" s="151"/>
      <c r="B383" s="152"/>
      <c r="C383" s="152"/>
      <c r="D383" s="152"/>
      <c r="E383" s="152"/>
      <c r="F383" s="152"/>
      <c r="G383" s="152"/>
      <c r="H383" s="152"/>
      <c r="I383" s="152"/>
      <c r="J383" s="152"/>
      <c r="K383" s="152"/>
      <c r="L383" s="152"/>
      <c r="M383" s="152"/>
      <c r="N383" s="152"/>
      <c r="O383" s="152"/>
      <c r="P383" s="152"/>
      <c r="Q383" s="152"/>
      <c r="R383" s="152"/>
      <c r="S383" s="152"/>
      <c r="T383" s="152"/>
      <c r="U383" s="152"/>
      <c r="V383" s="152"/>
      <c r="W383" s="152"/>
      <c r="X383" s="152"/>
      <c r="Y383" s="152"/>
      <c r="Z383" s="152"/>
    </row>
    <row r="384" spans="1:26" ht="24" customHeight="1">
      <c r="A384" s="151"/>
      <c r="B384" s="152"/>
      <c r="C384" s="152"/>
      <c r="D384" s="152"/>
      <c r="E384" s="152"/>
      <c r="F384" s="152"/>
      <c r="G384" s="152"/>
      <c r="H384" s="152"/>
      <c r="I384" s="152"/>
      <c r="J384" s="152"/>
      <c r="K384" s="152"/>
      <c r="L384" s="152"/>
      <c r="M384" s="152"/>
      <c r="N384" s="152"/>
      <c r="O384" s="152"/>
      <c r="P384" s="152"/>
      <c r="Q384" s="152"/>
      <c r="R384" s="152"/>
      <c r="S384" s="152"/>
      <c r="T384" s="152"/>
      <c r="U384" s="152"/>
      <c r="V384" s="152"/>
      <c r="W384" s="152"/>
      <c r="X384" s="152"/>
      <c r="Y384" s="152"/>
      <c r="Z384" s="152"/>
    </row>
    <row r="385" spans="1:26" ht="24" customHeight="1">
      <c r="A385" s="151"/>
      <c r="B385" s="152"/>
      <c r="C385" s="152"/>
      <c r="D385" s="152"/>
      <c r="E385" s="152"/>
      <c r="F385" s="152"/>
      <c r="G385" s="152"/>
      <c r="H385" s="152"/>
      <c r="I385" s="152"/>
      <c r="J385" s="152"/>
      <c r="K385" s="152"/>
      <c r="L385" s="152"/>
      <c r="M385" s="152"/>
      <c r="N385" s="152"/>
      <c r="O385" s="152"/>
      <c r="P385" s="152"/>
      <c r="Q385" s="152"/>
      <c r="R385" s="152"/>
      <c r="S385" s="152"/>
      <c r="T385" s="152"/>
      <c r="U385" s="152"/>
      <c r="V385" s="152"/>
      <c r="W385" s="152"/>
      <c r="X385" s="152"/>
      <c r="Y385" s="152"/>
      <c r="Z385" s="152"/>
    </row>
    <row r="386" spans="1:26" ht="24" customHeight="1">
      <c r="A386" s="151"/>
      <c r="B386" s="152"/>
      <c r="C386" s="152"/>
      <c r="D386" s="152"/>
      <c r="E386" s="152"/>
      <c r="F386" s="152"/>
      <c r="G386" s="152"/>
      <c r="H386" s="152"/>
      <c r="I386" s="152"/>
      <c r="J386" s="152"/>
      <c r="K386" s="152"/>
      <c r="L386" s="152"/>
      <c r="M386" s="152"/>
      <c r="N386" s="152"/>
      <c r="O386" s="152"/>
      <c r="P386" s="152"/>
      <c r="Q386" s="152"/>
      <c r="R386" s="152"/>
      <c r="S386" s="152"/>
      <c r="T386" s="152"/>
      <c r="U386" s="152"/>
      <c r="V386" s="152"/>
      <c r="W386" s="152"/>
      <c r="X386" s="152"/>
      <c r="Y386" s="152"/>
      <c r="Z386" s="152"/>
    </row>
    <row r="387" spans="1:26" ht="24" customHeight="1">
      <c r="A387" s="151"/>
      <c r="B387" s="152"/>
      <c r="C387" s="152"/>
      <c r="D387" s="152"/>
      <c r="E387" s="152"/>
      <c r="F387" s="152"/>
      <c r="G387" s="152"/>
      <c r="H387" s="152"/>
      <c r="I387" s="152"/>
      <c r="J387" s="152"/>
      <c r="K387" s="152"/>
      <c r="L387" s="152"/>
      <c r="M387" s="152"/>
      <c r="N387" s="152"/>
      <c r="O387" s="152"/>
      <c r="P387" s="152"/>
      <c r="Q387" s="152"/>
      <c r="R387" s="152"/>
      <c r="S387" s="152"/>
      <c r="T387" s="152"/>
      <c r="U387" s="152"/>
      <c r="V387" s="152"/>
      <c r="W387" s="152"/>
      <c r="X387" s="152"/>
      <c r="Y387" s="152"/>
      <c r="Z387" s="152"/>
    </row>
    <row r="388" spans="1:26" ht="24" customHeight="1">
      <c r="A388" s="151"/>
      <c r="B388" s="152"/>
      <c r="C388" s="152"/>
      <c r="D388" s="152"/>
      <c r="E388" s="152"/>
      <c r="F388" s="152"/>
      <c r="G388" s="152"/>
      <c r="H388" s="152"/>
      <c r="I388" s="152"/>
      <c r="J388" s="152"/>
      <c r="K388" s="152"/>
      <c r="L388" s="152"/>
      <c r="M388" s="152"/>
      <c r="N388" s="152"/>
      <c r="O388" s="152"/>
      <c r="P388" s="152"/>
      <c r="Q388" s="152"/>
      <c r="R388" s="152"/>
      <c r="S388" s="152"/>
      <c r="T388" s="152"/>
      <c r="U388" s="152"/>
      <c r="V388" s="152"/>
      <c r="W388" s="152"/>
      <c r="X388" s="152"/>
      <c r="Y388" s="152"/>
      <c r="Z388" s="152"/>
    </row>
    <row r="389" spans="1:26" ht="24" customHeight="1">
      <c r="A389" s="151"/>
      <c r="B389" s="152"/>
      <c r="C389" s="152"/>
      <c r="D389" s="152"/>
      <c r="E389" s="152"/>
      <c r="F389" s="152"/>
      <c r="G389" s="152"/>
      <c r="H389" s="152"/>
      <c r="I389" s="152"/>
      <c r="J389" s="152"/>
      <c r="K389" s="152"/>
      <c r="L389" s="152"/>
      <c r="M389" s="152"/>
      <c r="N389" s="152"/>
      <c r="O389" s="152"/>
      <c r="P389" s="152"/>
      <c r="Q389" s="152"/>
      <c r="R389" s="152"/>
      <c r="S389" s="152"/>
      <c r="T389" s="152"/>
      <c r="U389" s="152"/>
      <c r="V389" s="152"/>
      <c r="W389" s="152"/>
      <c r="X389" s="152"/>
      <c r="Y389" s="152"/>
      <c r="Z389" s="152"/>
    </row>
    <row r="390" spans="1:26" ht="24" customHeight="1">
      <c r="A390" s="151"/>
      <c r="B390" s="152"/>
      <c r="C390" s="152"/>
      <c r="D390" s="152"/>
      <c r="E390" s="152"/>
      <c r="F390" s="152"/>
      <c r="G390" s="152"/>
      <c r="H390" s="152"/>
      <c r="I390" s="152"/>
      <c r="J390" s="152"/>
      <c r="K390" s="152"/>
      <c r="L390" s="152"/>
      <c r="M390" s="152"/>
      <c r="N390" s="152"/>
      <c r="O390" s="152"/>
      <c r="P390" s="152"/>
      <c r="Q390" s="152"/>
      <c r="R390" s="152"/>
      <c r="S390" s="152"/>
      <c r="T390" s="152"/>
      <c r="U390" s="152"/>
      <c r="V390" s="152"/>
      <c r="W390" s="152"/>
      <c r="X390" s="152"/>
      <c r="Y390" s="152"/>
      <c r="Z390" s="152"/>
    </row>
    <row r="391" spans="1:26" ht="24" customHeight="1">
      <c r="A391" s="151"/>
      <c r="B391" s="152"/>
      <c r="C391" s="152"/>
      <c r="D391" s="152"/>
      <c r="E391" s="152"/>
      <c r="F391" s="152"/>
      <c r="G391" s="152"/>
      <c r="H391" s="152"/>
      <c r="I391" s="152"/>
      <c r="J391" s="152"/>
      <c r="K391" s="152"/>
      <c r="L391" s="152"/>
      <c r="M391" s="152"/>
      <c r="N391" s="152"/>
      <c r="O391" s="152"/>
      <c r="P391" s="152"/>
      <c r="Q391" s="152"/>
      <c r="R391" s="152"/>
      <c r="S391" s="152"/>
      <c r="T391" s="152"/>
      <c r="U391" s="152"/>
      <c r="V391" s="152"/>
      <c r="W391" s="152"/>
      <c r="X391" s="152"/>
      <c r="Y391" s="152"/>
      <c r="Z391" s="152"/>
    </row>
    <row r="392" spans="1:26" ht="24" customHeight="1">
      <c r="A392" s="151"/>
      <c r="B392" s="152"/>
      <c r="C392" s="152"/>
      <c r="D392" s="152"/>
      <c r="E392" s="152"/>
      <c r="F392" s="152"/>
      <c r="G392" s="152"/>
      <c r="H392" s="152"/>
      <c r="I392" s="152"/>
      <c r="J392" s="152"/>
      <c r="K392" s="152"/>
      <c r="L392" s="152"/>
      <c r="M392" s="152"/>
      <c r="N392" s="152"/>
      <c r="O392" s="152"/>
      <c r="P392" s="152"/>
      <c r="Q392" s="152"/>
      <c r="R392" s="152"/>
      <c r="S392" s="152"/>
      <c r="T392" s="152"/>
      <c r="U392" s="152"/>
      <c r="V392" s="152"/>
      <c r="W392" s="152"/>
      <c r="X392" s="152"/>
      <c r="Y392" s="152"/>
      <c r="Z392" s="152"/>
    </row>
    <row r="393" spans="1:26" ht="24" customHeight="1">
      <c r="A393" s="151"/>
      <c r="B393" s="152"/>
      <c r="C393" s="152"/>
      <c r="D393" s="152"/>
      <c r="E393" s="152"/>
      <c r="F393" s="152"/>
      <c r="G393" s="152"/>
      <c r="H393" s="152"/>
      <c r="I393" s="152"/>
      <c r="J393" s="152"/>
      <c r="K393" s="152"/>
      <c r="L393" s="152"/>
      <c r="M393" s="152"/>
      <c r="N393" s="152"/>
      <c r="O393" s="152"/>
      <c r="P393" s="152"/>
      <c r="Q393" s="152"/>
      <c r="R393" s="152"/>
      <c r="S393" s="152"/>
      <c r="T393" s="152"/>
      <c r="U393" s="152"/>
      <c r="V393" s="152"/>
      <c r="W393" s="152"/>
      <c r="X393" s="152"/>
      <c r="Y393" s="152"/>
      <c r="Z393" s="152"/>
    </row>
    <row r="394" spans="1:26" ht="24" customHeight="1">
      <c r="A394" s="151"/>
      <c r="B394" s="152"/>
      <c r="C394" s="152"/>
      <c r="D394" s="152"/>
      <c r="E394" s="152"/>
      <c r="F394" s="152"/>
      <c r="G394" s="152"/>
      <c r="H394" s="152"/>
      <c r="I394" s="152"/>
      <c r="J394" s="152"/>
      <c r="K394" s="152"/>
      <c r="L394" s="152"/>
      <c r="M394" s="152"/>
      <c r="N394" s="152"/>
      <c r="O394" s="152"/>
      <c r="P394" s="152"/>
      <c r="Q394" s="152"/>
      <c r="R394" s="152"/>
      <c r="S394" s="152"/>
      <c r="T394" s="152"/>
      <c r="U394" s="152"/>
      <c r="V394" s="152"/>
      <c r="W394" s="152"/>
      <c r="X394" s="152"/>
      <c r="Y394" s="152"/>
      <c r="Z394" s="152"/>
    </row>
    <row r="395" spans="1:26" ht="24" customHeight="1">
      <c r="A395" s="151"/>
      <c r="B395" s="152"/>
      <c r="C395" s="152"/>
      <c r="D395" s="152"/>
      <c r="E395" s="152"/>
      <c r="F395" s="152"/>
      <c r="G395" s="152"/>
      <c r="H395" s="152"/>
      <c r="I395" s="152"/>
      <c r="J395" s="152"/>
      <c r="K395" s="152"/>
      <c r="L395" s="152"/>
      <c r="M395" s="152"/>
      <c r="N395" s="152"/>
      <c r="O395" s="152"/>
      <c r="P395" s="152"/>
      <c r="Q395" s="152"/>
      <c r="R395" s="152"/>
      <c r="S395" s="152"/>
      <c r="T395" s="152"/>
      <c r="U395" s="152"/>
      <c r="V395" s="152"/>
      <c r="W395" s="152"/>
      <c r="X395" s="152"/>
      <c r="Y395" s="152"/>
      <c r="Z395" s="152"/>
    </row>
    <row r="396" spans="1:26" ht="24" customHeight="1">
      <c r="A396" s="151"/>
      <c r="B396" s="152"/>
      <c r="C396" s="152"/>
      <c r="D396" s="152"/>
      <c r="E396" s="152"/>
      <c r="F396" s="152"/>
      <c r="G396" s="152"/>
      <c r="H396" s="152"/>
      <c r="I396" s="152"/>
      <c r="J396" s="152"/>
      <c r="K396" s="152"/>
      <c r="L396" s="152"/>
      <c r="M396" s="152"/>
      <c r="N396" s="152"/>
      <c r="O396" s="152"/>
      <c r="P396" s="152"/>
      <c r="Q396" s="152"/>
      <c r="R396" s="152"/>
      <c r="S396" s="152"/>
      <c r="T396" s="152"/>
      <c r="U396" s="152"/>
      <c r="V396" s="152"/>
      <c r="W396" s="152"/>
      <c r="X396" s="152"/>
      <c r="Y396" s="152"/>
      <c r="Z396" s="152"/>
    </row>
    <row r="397" spans="1:26" ht="24" customHeight="1">
      <c r="A397" s="151"/>
      <c r="B397" s="152"/>
      <c r="C397" s="152"/>
      <c r="D397" s="152"/>
      <c r="E397" s="152"/>
      <c r="F397" s="152"/>
      <c r="G397" s="152"/>
      <c r="H397" s="152"/>
      <c r="I397" s="152"/>
      <c r="J397" s="152"/>
      <c r="K397" s="152"/>
      <c r="L397" s="152"/>
      <c r="M397" s="152"/>
      <c r="N397" s="152"/>
      <c r="O397" s="152"/>
      <c r="P397" s="152"/>
      <c r="Q397" s="152"/>
      <c r="R397" s="152"/>
      <c r="S397" s="152"/>
      <c r="T397" s="152"/>
      <c r="U397" s="152"/>
      <c r="V397" s="152"/>
      <c r="W397" s="152"/>
      <c r="X397" s="152"/>
      <c r="Y397" s="152"/>
      <c r="Z397" s="152"/>
    </row>
    <row r="398" spans="1:26" ht="24" customHeight="1">
      <c r="A398" s="151"/>
      <c r="B398" s="152"/>
      <c r="C398" s="152"/>
      <c r="D398" s="152"/>
      <c r="E398" s="152"/>
      <c r="F398" s="152"/>
      <c r="G398" s="152"/>
      <c r="H398" s="152"/>
      <c r="I398" s="152"/>
      <c r="J398" s="152"/>
      <c r="K398" s="152"/>
      <c r="L398" s="152"/>
      <c r="M398" s="152"/>
      <c r="N398" s="152"/>
      <c r="O398" s="152"/>
      <c r="P398" s="152"/>
      <c r="Q398" s="152"/>
      <c r="R398" s="152"/>
      <c r="S398" s="152"/>
      <c r="T398" s="152"/>
      <c r="U398" s="152"/>
      <c r="V398" s="152"/>
      <c r="W398" s="152"/>
      <c r="X398" s="152"/>
      <c r="Y398" s="152"/>
      <c r="Z398" s="152"/>
    </row>
    <row r="399" spans="1:26" ht="24" customHeight="1">
      <c r="A399" s="151"/>
      <c r="B399" s="152"/>
      <c r="C399" s="152"/>
      <c r="D399" s="152"/>
      <c r="E399" s="152"/>
      <c r="F399" s="152"/>
      <c r="G399" s="152"/>
      <c r="H399" s="152"/>
      <c r="I399" s="152"/>
      <c r="J399" s="152"/>
      <c r="K399" s="152"/>
      <c r="L399" s="152"/>
      <c r="M399" s="152"/>
      <c r="N399" s="152"/>
      <c r="O399" s="152"/>
      <c r="P399" s="152"/>
      <c r="Q399" s="152"/>
      <c r="R399" s="152"/>
      <c r="S399" s="152"/>
      <c r="T399" s="152"/>
      <c r="U399" s="152"/>
      <c r="V399" s="152"/>
      <c r="W399" s="152"/>
      <c r="X399" s="152"/>
      <c r="Y399" s="152"/>
      <c r="Z399" s="152"/>
    </row>
    <row r="400" spans="1:26" ht="24" customHeight="1">
      <c r="A400" s="151"/>
      <c r="B400" s="152"/>
      <c r="C400" s="152"/>
      <c r="D400" s="152"/>
      <c r="E400" s="152"/>
      <c r="F400" s="152"/>
      <c r="G400" s="152"/>
      <c r="H400" s="152"/>
      <c r="I400" s="152"/>
      <c r="J400" s="152"/>
      <c r="K400" s="152"/>
      <c r="L400" s="152"/>
      <c r="M400" s="152"/>
      <c r="N400" s="152"/>
      <c r="O400" s="152"/>
      <c r="P400" s="152"/>
      <c r="Q400" s="152"/>
      <c r="R400" s="152"/>
      <c r="S400" s="152"/>
      <c r="T400" s="152"/>
      <c r="U400" s="152"/>
      <c r="V400" s="152"/>
      <c r="W400" s="152"/>
      <c r="X400" s="152"/>
      <c r="Y400" s="152"/>
      <c r="Z400" s="152"/>
    </row>
    <row r="401" spans="1:26" ht="24" customHeight="1">
      <c r="A401" s="151"/>
      <c r="B401" s="152"/>
      <c r="C401" s="152"/>
      <c r="D401" s="152"/>
      <c r="E401" s="152"/>
      <c r="F401" s="152"/>
      <c r="G401" s="152"/>
      <c r="H401" s="152"/>
      <c r="I401" s="152"/>
      <c r="J401" s="152"/>
      <c r="K401" s="152"/>
      <c r="L401" s="152"/>
      <c r="M401" s="152"/>
      <c r="N401" s="152"/>
      <c r="O401" s="152"/>
      <c r="P401" s="152"/>
      <c r="Q401" s="152"/>
      <c r="R401" s="152"/>
      <c r="S401" s="152"/>
      <c r="T401" s="152"/>
      <c r="U401" s="152"/>
      <c r="V401" s="152"/>
      <c r="W401" s="152"/>
      <c r="X401" s="152"/>
      <c r="Y401" s="152"/>
      <c r="Z401" s="152"/>
    </row>
    <row r="402" spans="1:26" ht="24" customHeight="1">
      <c r="A402" s="151"/>
      <c r="B402" s="152"/>
      <c r="C402" s="152"/>
      <c r="D402" s="152"/>
      <c r="E402" s="152"/>
      <c r="F402" s="152"/>
      <c r="G402" s="152"/>
      <c r="H402" s="152"/>
      <c r="I402" s="152"/>
      <c r="J402" s="152"/>
      <c r="K402" s="152"/>
      <c r="L402" s="152"/>
      <c r="M402" s="152"/>
      <c r="N402" s="152"/>
      <c r="O402" s="152"/>
      <c r="P402" s="152"/>
      <c r="Q402" s="152"/>
      <c r="R402" s="152"/>
      <c r="S402" s="152"/>
      <c r="T402" s="152"/>
      <c r="U402" s="152"/>
      <c r="V402" s="152"/>
      <c r="W402" s="152"/>
      <c r="X402" s="152"/>
      <c r="Y402" s="152"/>
      <c r="Z402" s="152"/>
    </row>
    <row r="403" spans="1:26" ht="24" customHeight="1">
      <c r="A403" s="151"/>
      <c r="B403" s="152"/>
      <c r="C403" s="152"/>
      <c r="D403" s="152"/>
      <c r="E403" s="152"/>
      <c r="F403" s="152"/>
      <c r="G403" s="152"/>
      <c r="H403" s="152"/>
      <c r="I403" s="152"/>
      <c r="J403" s="152"/>
      <c r="K403" s="152"/>
      <c r="L403" s="152"/>
      <c r="M403" s="152"/>
      <c r="N403" s="152"/>
      <c r="O403" s="152"/>
      <c r="P403" s="152"/>
      <c r="Q403" s="152"/>
      <c r="R403" s="152"/>
      <c r="S403" s="152"/>
      <c r="T403" s="152"/>
      <c r="U403" s="152"/>
      <c r="V403" s="152"/>
      <c r="W403" s="152"/>
      <c r="X403" s="152"/>
      <c r="Y403" s="152"/>
      <c r="Z403" s="152"/>
    </row>
    <row r="404" spans="1:26" ht="24" customHeight="1">
      <c r="A404" s="151"/>
      <c r="B404" s="152"/>
      <c r="C404" s="152"/>
      <c r="D404" s="152"/>
      <c r="E404" s="152"/>
      <c r="F404" s="152"/>
      <c r="G404" s="152"/>
      <c r="H404" s="152"/>
      <c r="I404" s="152"/>
      <c r="J404" s="152"/>
      <c r="K404" s="152"/>
      <c r="L404" s="152"/>
      <c r="M404" s="152"/>
      <c r="N404" s="152"/>
      <c r="O404" s="152"/>
      <c r="P404" s="152"/>
      <c r="Q404" s="152"/>
      <c r="R404" s="152"/>
      <c r="S404" s="152"/>
      <c r="T404" s="152"/>
      <c r="U404" s="152"/>
      <c r="V404" s="152"/>
      <c r="W404" s="152"/>
      <c r="X404" s="152"/>
      <c r="Y404" s="152"/>
      <c r="Z404" s="152"/>
    </row>
    <row r="405" spans="1:26" ht="24" customHeight="1">
      <c r="A405" s="151"/>
      <c r="B405" s="152"/>
      <c r="C405" s="152"/>
      <c r="D405" s="152"/>
      <c r="E405" s="152"/>
      <c r="F405" s="152"/>
      <c r="G405" s="152"/>
      <c r="H405" s="152"/>
      <c r="I405" s="152"/>
      <c r="J405" s="152"/>
      <c r="K405" s="152"/>
      <c r="L405" s="152"/>
      <c r="M405" s="152"/>
      <c r="N405" s="152"/>
      <c r="O405" s="152"/>
      <c r="P405" s="152"/>
      <c r="Q405" s="152"/>
      <c r="R405" s="152"/>
      <c r="S405" s="152"/>
      <c r="T405" s="152"/>
      <c r="U405" s="152"/>
      <c r="V405" s="152"/>
      <c r="W405" s="152"/>
      <c r="X405" s="152"/>
      <c r="Y405" s="152"/>
      <c r="Z405" s="152"/>
    </row>
    <row r="406" spans="1:26" ht="24" customHeight="1">
      <c r="A406" s="151"/>
      <c r="B406" s="152"/>
      <c r="C406" s="152"/>
      <c r="D406" s="152"/>
      <c r="E406" s="152"/>
      <c r="F406" s="152"/>
      <c r="G406" s="152"/>
      <c r="H406" s="152"/>
      <c r="I406" s="152"/>
      <c r="J406" s="152"/>
      <c r="K406" s="152"/>
      <c r="L406" s="152"/>
      <c r="M406" s="152"/>
      <c r="N406" s="152"/>
      <c r="O406" s="152"/>
      <c r="P406" s="152"/>
      <c r="Q406" s="152"/>
      <c r="R406" s="152"/>
      <c r="S406" s="152"/>
      <c r="T406" s="152"/>
      <c r="U406" s="152"/>
      <c r="V406" s="152"/>
      <c r="W406" s="152"/>
      <c r="X406" s="152"/>
      <c r="Y406" s="152"/>
      <c r="Z406" s="152"/>
    </row>
    <row r="407" spans="1:26" ht="24" customHeight="1">
      <c r="A407" s="151"/>
      <c r="B407" s="152"/>
      <c r="C407" s="152"/>
      <c r="D407" s="152"/>
      <c r="E407" s="152"/>
      <c r="F407" s="152"/>
      <c r="G407" s="152"/>
      <c r="H407" s="152"/>
      <c r="I407" s="152"/>
      <c r="J407" s="152"/>
      <c r="K407" s="152"/>
      <c r="L407" s="152"/>
      <c r="M407" s="152"/>
      <c r="N407" s="152"/>
      <c r="O407" s="152"/>
      <c r="P407" s="152"/>
      <c r="Q407" s="152"/>
      <c r="R407" s="152"/>
      <c r="S407" s="152"/>
      <c r="T407" s="152"/>
      <c r="U407" s="152"/>
      <c r="V407" s="152"/>
      <c r="W407" s="152"/>
      <c r="X407" s="152"/>
      <c r="Y407" s="152"/>
      <c r="Z407" s="152"/>
    </row>
    <row r="408" spans="1:26" ht="24" customHeight="1">
      <c r="A408" s="151"/>
      <c r="B408" s="152"/>
      <c r="C408" s="152"/>
      <c r="D408" s="152"/>
      <c r="E408" s="152"/>
      <c r="F408" s="152"/>
      <c r="G408" s="152"/>
      <c r="H408" s="152"/>
      <c r="I408" s="152"/>
      <c r="J408" s="152"/>
      <c r="K408" s="152"/>
      <c r="L408" s="152"/>
      <c r="M408" s="152"/>
      <c r="N408" s="152"/>
      <c r="O408" s="152"/>
      <c r="P408" s="152"/>
      <c r="Q408" s="152"/>
      <c r="R408" s="152"/>
      <c r="S408" s="152"/>
      <c r="T408" s="152"/>
      <c r="U408" s="152"/>
      <c r="V408" s="152"/>
      <c r="W408" s="152"/>
      <c r="X408" s="152"/>
      <c r="Y408" s="152"/>
      <c r="Z408" s="152"/>
    </row>
    <row r="409" spans="1:26" ht="24" customHeight="1">
      <c r="A409" s="151"/>
      <c r="B409" s="152"/>
      <c r="C409" s="152"/>
      <c r="D409" s="152"/>
      <c r="E409" s="152"/>
      <c r="F409" s="152"/>
      <c r="G409" s="152"/>
      <c r="H409" s="152"/>
      <c r="I409" s="152"/>
      <c r="J409" s="152"/>
      <c r="K409" s="152"/>
      <c r="L409" s="152"/>
      <c r="M409" s="152"/>
      <c r="N409" s="152"/>
      <c r="O409" s="152"/>
      <c r="P409" s="152"/>
      <c r="Q409" s="152"/>
      <c r="R409" s="152"/>
      <c r="S409" s="152"/>
      <c r="T409" s="152"/>
      <c r="U409" s="152"/>
      <c r="V409" s="152"/>
      <c r="W409" s="152"/>
      <c r="X409" s="152"/>
      <c r="Y409" s="152"/>
      <c r="Z409" s="152"/>
    </row>
    <row r="410" spans="1:26" ht="24" customHeight="1">
      <c r="A410" s="151"/>
      <c r="B410" s="152"/>
      <c r="C410" s="152"/>
      <c r="D410" s="152"/>
      <c r="E410" s="152"/>
      <c r="F410" s="152"/>
      <c r="G410" s="152"/>
      <c r="H410" s="152"/>
      <c r="I410" s="152"/>
      <c r="J410" s="152"/>
      <c r="K410" s="152"/>
      <c r="L410" s="152"/>
      <c r="M410" s="152"/>
      <c r="N410" s="152"/>
      <c r="O410" s="152"/>
      <c r="P410" s="152"/>
      <c r="Q410" s="152"/>
      <c r="R410" s="152"/>
      <c r="S410" s="152"/>
      <c r="T410" s="152"/>
      <c r="U410" s="152"/>
      <c r="V410" s="152"/>
      <c r="W410" s="152"/>
      <c r="X410" s="152"/>
      <c r="Y410" s="152"/>
      <c r="Z410" s="152"/>
    </row>
    <row r="411" spans="1:26" ht="24" customHeight="1">
      <c r="A411" s="151"/>
      <c r="B411" s="152"/>
      <c r="C411" s="152"/>
      <c r="D411" s="152"/>
      <c r="E411" s="152"/>
      <c r="F411" s="152"/>
      <c r="G411" s="152"/>
      <c r="H411" s="152"/>
      <c r="I411" s="152"/>
      <c r="J411" s="152"/>
      <c r="K411" s="152"/>
      <c r="L411" s="152"/>
      <c r="M411" s="152"/>
      <c r="N411" s="152"/>
      <c r="O411" s="152"/>
      <c r="P411" s="152"/>
      <c r="Q411" s="152"/>
      <c r="R411" s="152"/>
      <c r="S411" s="152"/>
      <c r="T411" s="152"/>
      <c r="U411" s="152"/>
      <c r="V411" s="152"/>
      <c r="W411" s="152"/>
      <c r="X411" s="152"/>
      <c r="Y411" s="152"/>
      <c r="Z411" s="152"/>
    </row>
    <row r="412" spans="1:26" ht="24" customHeight="1">
      <c r="A412" s="151"/>
      <c r="B412" s="152"/>
      <c r="C412" s="152"/>
      <c r="D412" s="152"/>
      <c r="E412" s="152"/>
      <c r="F412" s="152"/>
      <c r="G412" s="152"/>
      <c r="H412" s="152"/>
      <c r="I412" s="152"/>
      <c r="J412" s="152"/>
      <c r="K412" s="152"/>
      <c r="L412" s="152"/>
      <c r="M412" s="152"/>
      <c r="N412" s="152"/>
      <c r="O412" s="152"/>
      <c r="P412" s="152"/>
      <c r="Q412" s="152"/>
      <c r="R412" s="152"/>
      <c r="S412" s="152"/>
      <c r="T412" s="152"/>
      <c r="U412" s="152"/>
      <c r="V412" s="152"/>
      <c r="W412" s="152"/>
      <c r="X412" s="152"/>
      <c r="Y412" s="152"/>
      <c r="Z412" s="152"/>
    </row>
    <row r="413" spans="1:26" ht="24" customHeight="1">
      <c r="A413" s="151"/>
      <c r="B413" s="152"/>
      <c r="C413" s="152"/>
      <c r="D413" s="152"/>
      <c r="E413" s="152"/>
      <c r="F413" s="152"/>
      <c r="G413" s="152"/>
      <c r="H413" s="152"/>
      <c r="I413" s="152"/>
      <c r="J413" s="152"/>
      <c r="K413" s="152"/>
      <c r="L413" s="152"/>
      <c r="M413" s="152"/>
      <c r="N413" s="152"/>
      <c r="O413" s="152"/>
      <c r="P413" s="152"/>
      <c r="Q413" s="152"/>
      <c r="R413" s="152"/>
      <c r="S413" s="152"/>
      <c r="T413" s="152"/>
      <c r="U413" s="152"/>
      <c r="V413" s="152"/>
      <c r="W413" s="152"/>
      <c r="X413" s="152"/>
      <c r="Y413" s="152"/>
      <c r="Z413" s="152"/>
    </row>
    <row r="414" spans="1:26" ht="24" customHeight="1">
      <c r="A414" s="151"/>
      <c r="B414" s="152"/>
      <c r="C414" s="152"/>
      <c r="D414" s="152"/>
      <c r="E414" s="152"/>
      <c r="F414" s="152"/>
      <c r="G414" s="152"/>
      <c r="H414" s="152"/>
      <c r="I414" s="152"/>
      <c r="J414" s="152"/>
      <c r="K414" s="152"/>
      <c r="L414" s="152"/>
      <c r="M414" s="152"/>
      <c r="N414" s="152"/>
      <c r="O414" s="152"/>
      <c r="P414" s="152"/>
      <c r="Q414" s="152"/>
      <c r="R414" s="152"/>
      <c r="S414" s="152"/>
      <c r="T414" s="152"/>
      <c r="U414" s="152"/>
      <c r="V414" s="152"/>
      <c r="W414" s="152"/>
      <c r="X414" s="152"/>
      <c r="Y414" s="152"/>
      <c r="Z414" s="152"/>
    </row>
    <row r="415" spans="1:26" ht="24" customHeight="1">
      <c r="A415" s="151"/>
      <c r="B415" s="152"/>
      <c r="C415" s="152"/>
      <c r="D415" s="152"/>
      <c r="E415" s="152"/>
      <c r="F415" s="152"/>
      <c r="G415" s="152"/>
      <c r="H415" s="152"/>
      <c r="I415" s="152"/>
      <c r="J415" s="152"/>
      <c r="K415" s="152"/>
      <c r="L415" s="152"/>
      <c r="M415" s="152"/>
      <c r="N415" s="152"/>
      <c r="O415" s="152"/>
      <c r="P415" s="152"/>
      <c r="Q415" s="152"/>
      <c r="R415" s="152"/>
      <c r="S415" s="152"/>
      <c r="T415" s="152"/>
      <c r="U415" s="152"/>
      <c r="V415" s="152"/>
      <c r="W415" s="152"/>
      <c r="X415" s="152"/>
      <c r="Y415" s="152"/>
      <c r="Z415" s="152"/>
    </row>
    <row r="416" spans="1:26" ht="24" customHeight="1">
      <c r="A416" s="151"/>
      <c r="B416" s="152"/>
      <c r="C416" s="152"/>
      <c r="D416" s="152"/>
      <c r="E416" s="152"/>
      <c r="F416" s="152"/>
      <c r="G416" s="152"/>
      <c r="H416" s="152"/>
      <c r="I416" s="152"/>
      <c r="J416" s="152"/>
      <c r="K416" s="152"/>
      <c r="L416" s="152"/>
      <c r="M416" s="152"/>
      <c r="N416" s="152"/>
      <c r="O416" s="152"/>
      <c r="P416" s="152"/>
      <c r="Q416" s="152"/>
      <c r="R416" s="152"/>
      <c r="S416" s="152"/>
      <c r="T416" s="152"/>
      <c r="U416" s="152"/>
      <c r="V416" s="152"/>
      <c r="W416" s="152"/>
      <c r="X416" s="152"/>
      <c r="Y416" s="152"/>
      <c r="Z416" s="152"/>
    </row>
    <row r="417" spans="1:26" ht="24" customHeight="1">
      <c r="A417" s="151"/>
      <c r="B417" s="152"/>
      <c r="C417" s="152"/>
      <c r="D417" s="152"/>
      <c r="E417" s="152"/>
      <c r="F417" s="152"/>
      <c r="G417" s="152"/>
      <c r="H417" s="152"/>
      <c r="I417" s="152"/>
      <c r="J417" s="152"/>
      <c r="K417" s="152"/>
      <c r="L417" s="152"/>
      <c r="M417" s="152"/>
      <c r="N417" s="152"/>
      <c r="O417" s="152"/>
      <c r="P417" s="152"/>
      <c r="Q417" s="152"/>
      <c r="R417" s="152"/>
      <c r="S417" s="152"/>
      <c r="T417" s="152"/>
      <c r="U417" s="152"/>
      <c r="V417" s="152"/>
      <c r="W417" s="152"/>
      <c r="X417" s="152"/>
      <c r="Y417" s="152"/>
      <c r="Z417" s="152"/>
    </row>
    <row r="418" spans="1:26" ht="24" customHeight="1">
      <c r="A418" s="151"/>
      <c r="B418" s="152"/>
      <c r="C418" s="152"/>
      <c r="D418" s="152"/>
      <c r="E418" s="152"/>
      <c r="F418" s="152"/>
      <c r="G418" s="152"/>
      <c r="H418" s="152"/>
      <c r="I418" s="152"/>
      <c r="J418" s="152"/>
      <c r="K418" s="152"/>
      <c r="L418" s="152"/>
      <c r="M418" s="152"/>
      <c r="N418" s="152"/>
      <c r="O418" s="152"/>
      <c r="P418" s="152"/>
      <c r="Q418" s="152"/>
      <c r="R418" s="152"/>
      <c r="S418" s="152"/>
      <c r="T418" s="152"/>
      <c r="U418" s="152"/>
      <c r="V418" s="152"/>
      <c r="W418" s="152"/>
      <c r="X418" s="152"/>
      <c r="Y418" s="152"/>
      <c r="Z418" s="152"/>
    </row>
    <row r="419" spans="1:26" ht="24" customHeight="1">
      <c r="A419" s="151"/>
      <c r="B419" s="152"/>
      <c r="C419" s="152"/>
      <c r="D419" s="152"/>
      <c r="E419" s="152"/>
      <c r="F419" s="152"/>
      <c r="G419" s="152"/>
      <c r="H419" s="152"/>
      <c r="I419" s="152"/>
      <c r="J419" s="152"/>
      <c r="K419" s="152"/>
      <c r="L419" s="152"/>
      <c r="M419" s="152"/>
      <c r="N419" s="152"/>
      <c r="O419" s="152"/>
      <c r="P419" s="152"/>
      <c r="Q419" s="152"/>
      <c r="R419" s="152"/>
      <c r="S419" s="152"/>
      <c r="T419" s="152"/>
      <c r="U419" s="152"/>
      <c r="V419" s="152"/>
      <c r="W419" s="152"/>
      <c r="X419" s="152"/>
      <c r="Y419" s="152"/>
      <c r="Z419" s="152"/>
    </row>
    <row r="420" spans="1:26" ht="24" customHeight="1">
      <c r="A420" s="151"/>
      <c r="B420" s="152"/>
      <c r="C420" s="152"/>
      <c r="D420" s="152"/>
      <c r="E420" s="152"/>
      <c r="F420" s="152"/>
      <c r="G420" s="152"/>
      <c r="H420" s="152"/>
      <c r="I420" s="152"/>
      <c r="J420" s="152"/>
      <c r="K420" s="152"/>
      <c r="L420" s="152"/>
      <c r="M420" s="152"/>
      <c r="N420" s="152"/>
      <c r="O420" s="152"/>
      <c r="P420" s="152"/>
      <c r="Q420" s="152"/>
      <c r="R420" s="152"/>
      <c r="S420" s="152"/>
      <c r="T420" s="152"/>
      <c r="U420" s="152"/>
      <c r="V420" s="152"/>
      <c r="W420" s="152"/>
      <c r="X420" s="152"/>
      <c r="Y420" s="152"/>
      <c r="Z420" s="152"/>
    </row>
    <row r="421" spans="1:26" ht="24" customHeight="1">
      <c r="A421" s="151"/>
      <c r="B421" s="152"/>
      <c r="C421" s="152"/>
      <c r="D421" s="152"/>
      <c r="E421" s="152"/>
      <c r="F421" s="152"/>
      <c r="G421" s="152"/>
      <c r="H421" s="152"/>
      <c r="I421" s="152"/>
      <c r="J421" s="152"/>
      <c r="K421" s="152"/>
      <c r="L421" s="152"/>
      <c r="M421" s="152"/>
      <c r="N421" s="152"/>
      <c r="O421" s="152"/>
      <c r="P421" s="152"/>
      <c r="Q421" s="152"/>
      <c r="R421" s="152"/>
      <c r="S421" s="152"/>
      <c r="T421" s="152"/>
      <c r="U421" s="152"/>
      <c r="V421" s="152"/>
      <c r="W421" s="152"/>
      <c r="X421" s="152"/>
      <c r="Y421" s="152"/>
      <c r="Z421" s="152"/>
    </row>
    <row r="422" spans="1:26" ht="24" customHeight="1">
      <c r="A422" s="151"/>
      <c r="B422" s="152"/>
      <c r="C422" s="152"/>
      <c r="D422" s="152"/>
      <c r="E422" s="152"/>
      <c r="F422" s="152"/>
      <c r="G422" s="152"/>
      <c r="H422" s="152"/>
      <c r="I422" s="152"/>
      <c r="J422" s="152"/>
      <c r="K422" s="152"/>
      <c r="L422" s="152"/>
      <c r="M422" s="152"/>
      <c r="N422" s="152"/>
      <c r="O422" s="152"/>
      <c r="P422" s="152"/>
      <c r="Q422" s="152"/>
      <c r="R422" s="152"/>
      <c r="S422" s="152"/>
      <c r="T422" s="152"/>
      <c r="U422" s="152"/>
      <c r="V422" s="152"/>
      <c r="W422" s="152"/>
      <c r="X422" s="152"/>
      <c r="Y422" s="152"/>
      <c r="Z422" s="152"/>
    </row>
    <row r="423" spans="1:26" ht="24" customHeight="1">
      <c r="A423" s="151"/>
      <c r="B423" s="152"/>
      <c r="C423" s="152"/>
      <c r="D423" s="152"/>
      <c r="E423" s="152"/>
      <c r="F423" s="152"/>
      <c r="G423" s="152"/>
      <c r="H423" s="152"/>
      <c r="I423" s="152"/>
      <c r="J423" s="152"/>
      <c r="K423" s="152"/>
      <c r="L423" s="152"/>
      <c r="M423" s="152"/>
      <c r="N423" s="152"/>
      <c r="O423" s="152"/>
      <c r="P423" s="152"/>
      <c r="Q423" s="152"/>
      <c r="R423" s="152"/>
      <c r="S423" s="152"/>
      <c r="T423" s="152"/>
      <c r="U423" s="152"/>
      <c r="V423" s="152"/>
      <c r="W423" s="152"/>
      <c r="X423" s="152"/>
      <c r="Y423" s="152"/>
      <c r="Z423" s="152"/>
    </row>
    <row r="424" spans="1:26" ht="24" customHeight="1">
      <c r="A424" s="151"/>
      <c r="B424" s="152"/>
      <c r="C424" s="152"/>
      <c r="D424" s="152"/>
      <c r="E424" s="152"/>
      <c r="F424" s="152"/>
      <c r="G424" s="152"/>
      <c r="H424" s="152"/>
      <c r="I424" s="152"/>
      <c r="J424" s="152"/>
      <c r="K424" s="152"/>
      <c r="L424" s="152"/>
      <c r="M424" s="152"/>
      <c r="N424" s="152"/>
      <c r="O424" s="152"/>
      <c r="P424" s="152"/>
      <c r="Q424" s="152"/>
      <c r="R424" s="152"/>
      <c r="S424" s="152"/>
      <c r="T424" s="152"/>
      <c r="U424" s="152"/>
      <c r="V424" s="152"/>
      <c r="W424" s="152"/>
      <c r="X424" s="152"/>
      <c r="Y424" s="152"/>
      <c r="Z424" s="152"/>
    </row>
    <row r="425" spans="1:26" ht="24" customHeight="1">
      <c r="A425" s="151"/>
      <c r="B425" s="152"/>
      <c r="C425" s="152"/>
      <c r="D425" s="152"/>
      <c r="E425" s="152"/>
      <c r="F425" s="152"/>
      <c r="G425" s="152"/>
      <c r="H425" s="152"/>
      <c r="I425" s="152"/>
      <c r="J425" s="152"/>
      <c r="K425" s="152"/>
      <c r="L425" s="152"/>
      <c r="M425" s="152"/>
      <c r="N425" s="152"/>
      <c r="O425" s="152"/>
      <c r="P425" s="152"/>
      <c r="Q425" s="152"/>
      <c r="R425" s="152"/>
      <c r="S425" s="152"/>
      <c r="T425" s="152"/>
      <c r="U425" s="152"/>
      <c r="V425" s="152"/>
      <c r="W425" s="152"/>
      <c r="X425" s="152"/>
      <c r="Y425" s="152"/>
      <c r="Z425" s="152"/>
    </row>
    <row r="426" spans="1:26" ht="24" customHeight="1">
      <c r="A426" s="151"/>
      <c r="B426" s="152"/>
      <c r="C426" s="152"/>
      <c r="D426" s="152"/>
      <c r="E426" s="152"/>
      <c r="F426" s="152"/>
      <c r="G426" s="152"/>
      <c r="H426" s="152"/>
      <c r="I426" s="152"/>
      <c r="J426" s="152"/>
      <c r="K426" s="152"/>
      <c r="L426" s="152"/>
      <c r="M426" s="152"/>
      <c r="N426" s="152"/>
      <c r="O426" s="152"/>
      <c r="P426" s="152"/>
      <c r="Q426" s="152"/>
      <c r="R426" s="152"/>
      <c r="S426" s="152"/>
      <c r="T426" s="152"/>
      <c r="U426" s="152"/>
      <c r="V426" s="152"/>
      <c r="W426" s="152"/>
      <c r="X426" s="152"/>
      <c r="Y426" s="152"/>
      <c r="Z426" s="152"/>
    </row>
    <row r="427" spans="1:26" ht="24" customHeight="1">
      <c r="A427" s="151"/>
      <c r="B427" s="152"/>
      <c r="C427" s="152"/>
      <c r="D427" s="152"/>
      <c r="E427" s="152"/>
      <c r="F427" s="152"/>
      <c r="G427" s="152"/>
      <c r="H427" s="152"/>
      <c r="I427" s="152"/>
      <c r="J427" s="152"/>
      <c r="K427" s="152"/>
      <c r="L427" s="152"/>
      <c r="M427" s="152"/>
      <c r="N427" s="152"/>
      <c r="O427" s="152"/>
      <c r="P427" s="152"/>
      <c r="Q427" s="152"/>
      <c r="R427" s="152"/>
      <c r="S427" s="152"/>
      <c r="T427" s="152"/>
      <c r="U427" s="152"/>
      <c r="V427" s="152"/>
      <c r="W427" s="152"/>
      <c r="X427" s="152"/>
      <c r="Y427" s="152"/>
      <c r="Z427" s="152"/>
    </row>
    <row r="428" spans="1:26" ht="24" customHeight="1">
      <c r="A428" s="151"/>
      <c r="B428" s="152"/>
      <c r="C428" s="152"/>
      <c r="D428" s="152"/>
      <c r="E428" s="152"/>
      <c r="F428" s="152"/>
      <c r="G428" s="152"/>
      <c r="H428" s="152"/>
      <c r="I428" s="152"/>
      <c r="J428" s="152"/>
      <c r="K428" s="152"/>
      <c r="L428" s="152"/>
      <c r="M428" s="152"/>
      <c r="N428" s="152"/>
      <c r="O428" s="152"/>
      <c r="P428" s="152"/>
      <c r="Q428" s="152"/>
      <c r="R428" s="152"/>
      <c r="S428" s="152"/>
      <c r="T428" s="152"/>
      <c r="U428" s="152"/>
      <c r="V428" s="152"/>
      <c r="W428" s="152"/>
      <c r="X428" s="152"/>
      <c r="Y428" s="152"/>
      <c r="Z428" s="152"/>
    </row>
    <row r="429" spans="1:26" ht="24" customHeight="1">
      <c r="A429" s="151"/>
      <c r="B429" s="152"/>
      <c r="C429" s="152"/>
      <c r="D429" s="152"/>
      <c r="E429" s="152"/>
      <c r="F429" s="152"/>
      <c r="G429" s="152"/>
      <c r="H429" s="152"/>
      <c r="I429" s="152"/>
      <c r="J429" s="152"/>
      <c r="K429" s="152"/>
      <c r="L429" s="152"/>
      <c r="M429" s="152"/>
      <c r="N429" s="152"/>
      <c r="O429" s="152"/>
      <c r="P429" s="152"/>
      <c r="Q429" s="152"/>
      <c r="R429" s="152"/>
      <c r="S429" s="152"/>
      <c r="T429" s="152"/>
      <c r="U429" s="152"/>
      <c r="V429" s="152"/>
      <c r="W429" s="152"/>
      <c r="X429" s="152"/>
      <c r="Y429" s="152"/>
      <c r="Z429" s="152"/>
    </row>
    <row r="430" spans="1:26" ht="24" customHeight="1">
      <c r="A430" s="151"/>
      <c r="B430" s="152"/>
      <c r="C430" s="152"/>
      <c r="D430" s="152"/>
      <c r="E430" s="152"/>
      <c r="F430" s="152"/>
      <c r="G430" s="152"/>
      <c r="H430" s="152"/>
      <c r="I430" s="152"/>
      <c r="J430" s="152"/>
      <c r="K430" s="152"/>
      <c r="L430" s="152"/>
      <c r="M430" s="152"/>
      <c r="N430" s="152"/>
      <c r="O430" s="152"/>
      <c r="P430" s="152"/>
      <c r="Q430" s="152"/>
      <c r="R430" s="152"/>
      <c r="S430" s="152"/>
      <c r="T430" s="152"/>
      <c r="U430" s="152"/>
      <c r="V430" s="152"/>
      <c r="W430" s="152"/>
      <c r="X430" s="152"/>
      <c r="Y430" s="152"/>
      <c r="Z430" s="152"/>
    </row>
    <row r="431" spans="1:26" ht="24" customHeight="1">
      <c r="A431" s="151"/>
      <c r="B431" s="152"/>
      <c r="C431" s="152"/>
      <c r="D431" s="152"/>
      <c r="E431" s="152"/>
      <c r="F431" s="152"/>
      <c r="G431" s="152"/>
      <c r="H431" s="152"/>
      <c r="I431" s="152"/>
      <c r="J431" s="152"/>
      <c r="K431" s="152"/>
      <c r="L431" s="152"/>
      <c r="M431" s="152"/>
      <c r="N431" s="152"/>
      <c r="O431" s="152"/>
      <c r="P431" s="152"/>
      <c r="Q431" s="152"/>
      <c r="R431" s="152"/>
      <c r="S431" s="152"/>
      <c r="T431" s="152"/>
      <c r="U431" s="152"/>
      <c r="V431" s="152"/>
      <c r="W431" s="152"/>
      <c r="X431" s="152"/>
      <c r="Y431" s="152"/>
      <c r="Z431" s="152"/>
    </row>
    <row r="432" spans="1:26" ht="24" customHeight="1">
      <c r="A432" s="151"/>
      <c r="B432" s="152"/>
      <c r="C432" s="152"/>
      <c r="D432" s="152"/>
      <c r="E432" s="152"/>
      <c r="F432" s="152"/>
      <c r="G432" s="152"/>
      <c r="H432" s="152"/>
      <c r="I432" s="152"/>
      <c r="J432" s="152"/>
      <c r="K432" s="152"/>
      <c r="L432" s="152"/>
      <c r="M432" s="152"/>
      <c r="N432" s="152"/>
      <c r="O432" s="152"/>
      <c r="P432" s="152"/>
      <c r="Q432" s="152"/>
      <c r="R432" s="152"/>
      <c r="S432" s="152"/>
      <c r="T432" s="152"/>
      <c r="U432" s="152"/>
      <c r="V432" s="152"/>
      <c r="W432" s="152"/>
      <c r="X432" s="152"/>
      <c r="Y432" s="152"/>
      <c r="Z432" s="152"/>
    </row>
    <row r="433" spans="1:26" ht="24" customHeight="1">
      <c r="A433" s="151"/>
      <c r="B433" s="152"/>
      <c r="C433" s="152"/>
      <c r="D433" s="152"/>
      <c r="E433" s="152"/>
      <c r="F433" s="152"/>
      <c r="G433" s="152"/>
      <c r="H433" s="152"/>
      <c r="I433" s="152"/>
      <c r="J433" s="152"/>
      <c r="K433" s="152"/>
      <c r="L433" s="152"/>
      <c r="M433" s="152"/>
      <c r="N433" s="152"/>
      <c r="O433" s="152"/>
      <c r="P433" s="152"/>
      <c r="Q433" s="152"/>
      <c r="R433" s="152"/>
      <c r="S433" s="152"/>
      <c r="T433" s="152"/>
      <c r="U433" s="152"/>
      <c r="V433" s="152"/>
      <c r="W433" s="152"/>
      <c r="X433" s="152"/>
      <c r="Y433" s="152"/>
      <c r="Z433" s="152"/>
    </row>
    <row r="434" spans="1:26" ht="24" customHeight="1">
      <c r="A434" s="151"/>
      <c r="B434" s="152"/>
      <c r="C434" s="152"/>
      <c r="D434" s="152"/>
      <c r="E434" s="152"/>
      <c r="F434" s="152"/>
      <c r="G434" s="152"/>
      <c r="H434" s="152"/>
      <c r="I434" s="152"/>
      <c r="J434" s="152"/>
      <c r="K434" s="152"/>
      <c r="L434" s="152"/>
      <c r="M434" s="152"/>
      <c r="N434" s="152"/>
      <c r="O434" s="152"/>
      <c r="P434" s="152"/>
      <c r="Q434" s="152"/>
      <c r="R434" s="152"/>
      <c r="S434" s="152"/>
      <c r="T434" s="152"/>
      <c r="U434" s="152"/>
      <c r="V434" s="152"/>
      <c r="W434" s="152"/>
      <c r="X434" s="152"/>
      <c r="Y434" s="152"/>
      <c r="Z434" s="152"/>
    </row>
    <row r="435" spans="1:26" ht="24" customHeight="1">
      <c r="A435" s="151"/>
      <c r="B435" s="152"/>
      <c r="C435" s="152"/>
      <c r="D435" s="152"/>
      <c r="E435" s="152"/>
      <c r="F435" s="152"/>
      <c r="G435" s="152"/>
      <c r="H435" s="152"/>
      <c r="I435" s="152"/>
      <c r="J435" s="152"/>
      <c r="K435" s="152"/>
      <c r="L435" s="152"/>
      <c r="M435" s="152"/>
      <c r="N435" s="152"/>
      <c r="O435" s="152"/>
      <c r="P435" s="152"/>
      <c r="Q435" s="152"/>
      <c r="R435" s="152"/>
      <c r="S435" s="152"/>
      <c r="T435" s="152"/>
      <c r="U435" s="152"/>
      <c r="V435" s="152"/>
      <c r="W435" s="152"/>
      <c r="X435" s="152"/>
      <c r="Y435" s="152"/>
      <c r="Z435" s="152"/>
    </row>
    <row r="436" spans="1:26" ht="24" customHeight="1">
      <c r="A436" s="151"/>
      <c r="B436" s="152"/>
      <c r="C436" s="152"/>
      <c r="D436" s="152"/>
      <c r="E436" s="152"/>
      <c r="F436" s="152"/>
      <c r="G436" s="152"/>
      <c r="H436" s="152"/>
      <c r="I436" s="152"/>
      <c r="J436" s="152"/>
      <c r="K436" s="152"/>
      <c r="L436" s="152"/>
      <c r="M436" s="152"/>
      <c r="N436" s="152"/>
      <c r="O436" s="152"/>
      <c r="P436" s="152"/>
      <c r="Q436" s="152"/>
      <c r="R436" s="152"/>
      <c r="S436" s="152"/>
      <c r="T436" s="152"/>
      <c r="U436" s="152"/>
      <c r="V436" s="152"/>
      <c r="W436" s="152"/>
      <c r="X436" s="152"/>
      <c r="Y436" s="152"/>
      <c r="Z436" s="152"/>
    </row>
    <row r="437" spans="1:26" ht="24" customHeight="1">
      <c r="A437" s="151"/>
      <c r="B437" s="152"/>
      <c r="C437" s="152"/>
      <c r="D437" s="152"/>
      <c r="E437" s="152"/>
      <c r="F437" s="152"/>
      <c r="G437" s="152"/>
      <c r="H437" s="152"/>
      <c r="I437" s="152"/>
      <c r="J437" s="152"/>
      <c r="K437" s="152"/>
      <c r="L437" s="152"/>
      <c r="M437" s="152"/>
      <c r="N437" s="152"/>
      <c r="O437" s="152"/>
      <c r="P437" s="152"/>
      <c r="Q437" s="152"/>
      <c r="R437" s="152"/>
      <c r="S437" s="152"/>
      <c r="T437" s="152"/>
      <c r="U437" s="152"/>
      <c r="V437" s="152"/>
      <c r="W437" s="152"/>
      <c r="X437" s="152"/>
      <c r="Y437" s="152"/>
      <c r="Z437" s="152"/>
    </row>
    <row r="438" spans="1:26" ht="24" customHeight="1">
      <c r="A438" s="151"/>
      <c r="B438" s="152"/>
      <c r="C438" s="152"/>
      <c r="D438" s="152"/>
      <c r="E438" s="152"/>
      <c r="F438" s="152"/>
      <c r="G438" s="152"/>
      <c r="H438" s="152"/>
      <c r="I438" s="152"/>
      <c r="J438" s="152"/>
      <c r="K438" s="152"/>
      <c r="L438" s="152"/>
      <c r="M438" s="152"/>
      <c r="N438" s="152"/>
      <c r="O438" s="152"/>
      <c r="P438" s="152"/>
      <c r="Q438" s="152"/>
      <c r="R438" s="152"/>
      <c r="S438" s="152"/>
      <c r="T438" s="152"/>
      <c r="U438" s="152"/>
      <c r="V438" s="152"/>
      <c r="W438" s="152"/>
      <c r="X438" s="152"/>
      <c r="Y438" s="152"/>
      <c r="Z438" s="152"/>
    </row>
    <row r="439" spans="1:26" ht="24" customHeight="1">
      <c r="A439" s="151"/>
      <c r="B439" s="152"/>
      <c r="C439" s="152"/>
      <c r="D439" s="152"/>
      <c r="E439" s="152"/>
      <c r="F439" s="152"/>
      <c r="G439" s="152"/>
      <c r="H439" s="152"/>
      <c r="I439" s="152"/>
      <c r="J439" s="152"/>
      <c r="K439" s="152"/>
      <c r="L439" s="152"/>
      <c r="M439" s="152"/>
      <c r="N439" s="152"/>
      <c r="O439" s="152"/>
      <c r="P439" s="152"/>
      <c r="Q439" s="152"/>
      <c r="R439" s="152"/>
      <c r="S439" s="152"/>
      <c r="T439" s="152"/>
      <c r="U439" s="152"/>
      <c r="V439" s="152"/>
      <c r="W439" s="152"/>
      <c r="X439" s="152"/>
      <c r="Y439" s="152"/>
      <c r="Z439" s="152"/>
    </row>
    <row r="440" spans="1:26" ht="24" customHeight="1">
      <c r="A440" s="151"/>
      <c r="B440" s="152"/>
      <c r="C440" s="152"/>
      <c r="D440" s="152"/>
      <c r="E440" s="152"/>
      <c r="F440" s="152"/>
      <c r="G440" s="152"/>
      <c r="H440" s="152"/>
      <c r="I440" s="152"/>
      <c r="J440" s="152"/>
      <c r="K440" s="152"/>
      <c r="L440" s="152"/>
      <c r="M440" s="152"/>
      <c r="N440" s="152"/>
      <c r="O440" s="152"/>
      <c r="P440" s="152"/>
      <c r="Q440" s="152"/>
      <c r="R440" s="152"/>
      <c r="S440" s="152"/>
      <c r="T440" s="152"/>
      <c r="U440" s="152"/>
      <c r="V440" s="152"/>
      <c r="W440" s="152"/>
      <c r="X440" s="152"/>
      <c r="Y440" s="152"/>
      <c r="Z440" s="152"/>
    </row>
    <row r="441" spans="1:26" ht="24" customHeight="1">
      <c r="A441" s="151"/>
      <c r="B441" s="152"/>
      <c r="C441" s="152"/>
      <c r="D441" s="152"/>
      <c r="E441" s="152"/>
      <c r="F441" s="152"/>
      <c r="G441" s="152"/>
      <c r="H441" s="152"/>
      <c r="I441" s="152"/>
      <c r="J441" s="152"/>
      <c r="K441" s="152"/>
      <c r="L441" s="152"/>
      <c r="M441" s="152"/>
      <c r="N441" s="152"/>
      <c r="O441" s="152"/>
      <c r="P441" s="152"/>
      <c r="Q441" s="152"/>
      <c r="R441" s="152"/>
      <c r="S441" s="152"/>
      <c r="T441" s="152"/>
      <c r="U441" s="152"/>
      <c r="V441" s="152"/>
      <c r="W441" s="152"/>
      <c r="X441" s="152"/>
      <c r="Y441" s="152"/>
      <c r="Z441" s="152"/>
    </row>
    <row r="442" spans="1:26" ht="24" customHeight="1">
      <c r="A442" s="151"/>
      <c r="B442" s="152"/>
      <c r="C442" s="152"/>
      <c r="D442" s="152"/>
      <c r="E442" s="152"/>
      <c r="F442" s="152"/>
      <c r="G442" s="152"/>
      <c r="H442" s="152"/>
      <c r="I442" s="152"/>
      <c r="J442" s="152"/>
      <c r="K442" s="152"/>
      <c r="L442" s="152"/>
      <c r="M442" s="152"/>
      <c r="N442" s="152"/>
      <c r="O442" s="152"/>
      <c r="P442" s="152"/>
      <c r="Q442" s="152"/>
      <c r="R442" s="152"/>
      <c r="S442" s="152"/>
      <c r="T442" s="152"/>
      <c r="U442" s="152"/>
      <c r="V442" s="152"/>
      <c r="W442" s="152"/>
      <c r="X442" s="152"/>
      <c r="Y442" s="152"/>
      <c r="Z442" s="152"/>
    </row>
    <row r="443" spans="1:26" ht="24" customHeight="1">
      <c r="A443" s="151"/>
      <c r="B443" s="152"/>
      <c r="C443" s="152"/>
      <c r="D443" s="152"/>
      <c r="E443" s="152"/>
      <c r="F443" s="152"/>
      <c r="G443" s="152"/>
      <c r="H443" s="152"/>
      <c r="I443" s="152"/>
      <c r="J443" s="152"/>
      <c r="K443" s="152"/>
      <c r="L443" s="152"/>
      <c r="M443" s="152"/>
      <c r="N443" s="152"/>
      <c r="O443" s="152"/>
      <c r="P443" s="152"/>
      <c r="Q443" s="152"/>
      <c r="R443" s="152"/>
      <c r="S443" s="152"/>
      <c r="T443" s="152"/>
      <c r="U443" s="152"/>
      <c r="V443" s="152"/>
      <c r="W443" s="152"/>
      <c r="X443" s="152"/>
      <c r="Y443" s="152"/>
      <c r="Z443" s="152"/>
    </row>
    <row r="444" spans="1:26" ht="24" customHeight="1">
      <c r="A444" s="151"/>
      <c r="B444" s="152"/>
      <c r="C444" s="152"/>
      <c r="D444" s="152"/>
      <c r="E444" s="152"/>
      <c r="F444" s="152"/>
      <c r="G444" s="152"/>
      <c r="H444" s="152"/>
      <c r="I444" s="152"/>
      <c r="J444" s="152"/>
      <c r="K444" s="152"/>
      <c r="L444" s="152"/>
      <c r="M444" s="152"/>
      <c r="N444" s="152"/>
      <c r="O444" s="152"/>
      <c r="P444" s="152"/>
      <c r="Q444" s="152"/>
      <c r="R444" s="152"/>
      <c r="S444" s="152"/>
      <c r="T444" s="152"/>
      <c r="U444" s="152"/>
      <c r="V444" s="152"/>
      <c r="W444" s="152"/>
      <c r="X444" s="152"/>
      <c r="Y444" s="152"/>
      <c r="Z444" s="152"/>
    </row>
    <row r="445" spans="1:26" ht="24" customHeight="1">
      <c r="A445" s="151"/>
      <c r="B445" s="152"/>
      <c r="C445" s="152"/>
      <c r="D445" s="152"/>
      <c r="E445" s="152"/>
      <c r="F445" s="152"/>
      <c r="G445" s="152"/>
      <c r="H445" s="152"/>
      <c r="I445" s="152"/>
      <c r="J445" s="152"/>
      <c r="K445" s="152"/>
      <c r="L445" s="152"/>
      <c r="M445" s="152"/>
      <c r="N445" s="152"/>
      <c r="O445" s="152"/>
      <c r="P445" s="152"/>
      <c r="Q445" s="152"/>
      <c r="R445" s="152"/>
      <c r="S445" s="152"/>
      <c r="T445" s="152"/>
      <c r="U445" s="152"/>
      <c r="V445" s="152"/>
      <c r="W445" s="152"/>
      <c r="X445" s="152"/>
      <c r="Y445" s="152"/>
      <c r="Z445" s="152"/>
    </row>
    <row r="446" spans="1:26" ht="24" customHeight="1">
      <c r="A446" s="151"/>
      <c r="B446" s="152"/>
      <c r="C446" s="152"/>
      <c r="D446" s="152"/>
      <c r="E446" s="152"/>
      <c r="F446" s="152"/>
      <c r="G446" s="152"/>
      <c r="H446" s="152"/>
      <c r="I446" s="152"/>
      <c r="J446" s="152"/>
      <c r="K446" s="152"/>
      <c r="L446" s="152"/>
      <c r="M446" s="152"/>
      <c r="N446" s="152"/>
      <c r="O446" s="152"/>
      <c r="P446" s="152"/>
      <c r="Q446" s="152"/>
      <c r="R446" s="152"/>
      <c r="S446" s="152"/>
      <c r="T446" s="152"/>
      <c r="U446" s="152"/>
      <c r="V446" s="152"/>
      <c r="W446" s="152"/>
      <c r="X446" s="152"/>
      <c r="Y446" s="152"/>
      <c r="Z446" s="152"/>
    </row>
    <row r="447" spans="1:26" ht="24" customHeight="1">
      <c r="A447" s="151"/>
      <c r="B447" s="152"/>
      <c r="C447" s="152"/>
      <c r="D447" s="152"/>
      <c r="E447" s="152"/>
      <c r="F447" s="152"/>
      <c r="G447" s="152"/>
      <c r="H447" s="152"/>
      <c r="I447" s="152"/>
      <c r="J447" s="152"/>
      <c r="K447" s="152"/>
      <c r="L447" s="152"/>
      <c r="M447" s="152"/>
      <c r="N447" s="152"/>
      <c r="O447" s="152"/>
      <c r="P447" s="152"/>
      <c r="Q447" s="152"/>
      <c r="R447" s="152"/>
      <c r="S447" s="152"/>
      <c r="T447" s="152"/>
      <c r="U447" s="152"/>
      <c r="V447" s="152"/>
      <c r="W447" s="152"/>
      <c r="X447" s="152"/>
      <c r="Y447" s="152"/>
      <c r="Z447" s="152"/>
    </row>
    <row r="448" spans="1:26" ht="24" customHeight="1">
      <c r="A448" s="151"/>
      <c r="B448" s="152"/>
      <c r="C448" s="152"/>
      <c r="D448" s="152"/>
      <c r="E448" s="152"/>
      <c r="F448" s="152"/>
      <c r="G448" s="152"/>
      <c r="H448" s="152"/>
      <c r="I448" s="152"/>
      <c r="J448" s="152"/>
      <c r="K448" s="152"/>
      <c r="L448" s="152"/>
      <c r="M448" s="152"/>
      <c r="N448" s="152"/>
      <c r="O448" s="152"/>
      <c r="P448" s="152"/>
      <c r="Q448" s="152"/>
      <c r="R448" s="152"/>
      <c r="S448" s="152"/>
      <c r="T448" s="152"/>
      <c r="U448" s="152"/>
      <c r="V448" s="152"/>
      <c r="W448" s="152"/>
      <c r="X448" s="152"/>
      <c r="Y448" s="152"/>
      <c r="Z448" s="152"/>
    </row>
    <row r="449" spans="1:26" ht="24" customHeight="1">
      <c r="A449" s="151"/>
      <c r="B449" s="152"/>
      <c r="C449" s="152"/>
      <c r="D449" s="152"/>
      <c r="E449" s="152"/>
      <c r="F449" s="152"/>
      <c r="G449" s="152"/>
      <c r="H449" s="152"/>
      <c r="I449" s="152"/>
      <c r="J449" s="152"/>
      <c r="K449" s="152"/>
      <c r="L449" s="152"/>
      <c r="M449" s="152"/>
      <c r="N449" s="152"/>
      <c r="O449" s="152"/>
      <c r="P449" s="152"/>
      <c r="Q449" s="152"/>
      <c r="R449" s="152"/>
      <c r="S449" s="152"/>
      <c r="T449" s="152"/>
      <c r="U449" s="152"/>
      <c r="V449" s="152"/>
      <c r="W449" s="152"/>
      <c r="X449" s="152"/>
      <c r="Y449" s="152"/>
      <c r="Z449" s="152"/>
    </row>
    <row r="450" spans="1:26" ht="24" customHeight="1">
      <c r="A450" s="151"/>
      <c r="B450" s="152"/>
      <c r="C450" s="152"/>
      <c r="D450" s="152"/>
      <c r="E450" s="152"/>
      <c r="F450" s="152"/>
      <c r="G450" s="152"/>
      <c r="H450" s="152"/>
      <c r="I450" s="152"/>
      <c r="J450" s="152"/>
      <c r="K450" s="152"/>
      <c r="L450" s="152"/>
      <c r="M450" s="152"/>
      <c r="N450" s="152"/>
      <c r="O450" s="152"/>
      <c r="P450" s="152"/>
      <c r="Q450" s="152"/>
      <c r="R450" s="152"/>
      <c r="S450" s="152"/>
      <c r="T450" s="152"/>
      <c r="U450" s="152"/>
      <c r="V450" s="152"/>
      <c r="W450" s="152"/>
      <c r="X450" s="152"/>
      <c r="Y450" s="152"/>
      <c r="Z450" s="152"/>
    </row>
    <row r="451" spans="1:26" ht="24" customHeight="1">
      <c r="A451" s="151"/>
      <c r="B451" s="152"/>
      <c r="C451" s="152"/>
      <c r="D451" s="152"/>
      <c r="E451" s="152"/>
      <c r="F451" s="152"/>
      <c r="G451" s="152"/>
      <c r="H451" s="152"/>
      <c r="I451" s="152"/>
      <c r="J451" s="152"/>
      <c r="K451" s="152"/>
      <c r="L451" s="152"/>
      <c r="M451" s="152"/>
      <c r="N451" s="152"/>
      <c r="O451" s="152"/>
      <c r="P451" s="152"/>
      <c r="Q451" s="152"/>
      <c r="R451" s="152"/>
      <c r="S451" s="152"/>
      <c r="T451" s="152"/>
      <c r="U451" s="152"/>
      <c r="V451" s="152"/>
      <c r="W451" s="152"/>
      <c r="X451" s="152"/>
      <c r="Y451" s="152"/>
      <c r="Z451" s="152"/>
    </row>
    <row r="452" spans="1:26" ht="24" customHeight="1">
      <c r="A452" s="151"/>
      <c r="B452" s="152"/>
      <c r="C452" s="152"/>
      <c r="D452" s="152"/>
      <c r="E452" s="152"/>
      <c r="F452" s="152"/>
      <c r="G452" s="152"/>
      <c r="H452" s="152"/>
      <c r="I452" s="152"/>
      <c r="J452" s="152"/>
      <c r="K452" s="152"/>
      <c r="L452" s="152"/>
      <c r="M452" s="152"/>
      <c r="N452" s="152"/>
      <c r="O452" s="152"/>
      <c r="P452" s="152"/>
      <c r="Q452" s="152"/>
      <c r="R452" s="152"/>
      <c r="S452" s="152"/>
      <c r="T452" s="152"/>
      <c r="U452" s="152"/>
      <c r="V452" s="152"/>
      <c r="W452" s="152"/>
      <c r="X452" s="152"/>
      <c r="Y452" s="152"/>
      <c r="Z452" s="152"/>
    </row>
    <row r="453" spans="1:26" ht="24" customHeight="1">
      <c r="A453" s="151"/>
      <c r="B453" s="152"/>
      <c r="C453" s="152"/>
      <c r="D453" s="152"/>
      <c r="E453" s="152"/>
      <c r="F453" s="152"/>
      <c r="G453" s="152"/>
      <c r="H453" s="152"/>
      <c r="I453" s="152"/>
      <c r="J453" s="152"/>
      <c r="K453" s="152"/>
      <c r="L453" s="152"/>
      <c r="M453" s="152"/>
      <c r="N453" s="152"/>
      <c r="O453" s="152"/>
      <c r="P453" s="152"/>
      <c r="Q453" s="152"/>
      <c r="R453" s="152"/>
      <c r="S453" s="152"/>
      <c r="T453" s="152"/>
      <c r="U453" s="152"/>
      <c r="V453" s="152"/>
      <c r="W453" s="152"/>
      <c r="X453" s="152"/>
      <c r="Y453" s="152"/>
      <c r="Z453" s="152"/>
    </row>
    <row r="454" spans="1:26" ht="24" customHeight="1">
      <c r="A454" s="151"/>
      <c r="B454" s="152"/>
      <c r="C454" s="152"/>
      <c r="D454" s="152"/>
      <c r="E454" s="152"/>
      <c r="F454" s="152"/>
      <c r="G454" s="152"/>
      <c r="H454" s="152"/>
      <c r="I454" s="152"/>
      <c r="J454" s="152"/>
      <c r="K454" s="152"/>
      <c r="L454" s="152"/>
      <c r="M454" s="152"/>
      <c r="N454" s="152"/>
      <c r="O454" s="152"/>
      <c r="P454" s="152"/>
      <c r="Q454" s="152"/>
      <c r="R454" s="152"/>
      <c r="S454" s="152"/>
      <c r="T454" s="152"/>
      <c r="U454" s="152"/>
      <c r="V454" s="152"/>
      <c r="W454" s="152"/>
      <c r="X454" s="152"/>
      <c r="Y454" s="152"/>
      <c r="Z454" s="152"/>
    </row>
    <row r="455" spans="1:26" ht="24" customHeight="1">
      <c r="A455" s="151"/>
      <c r="B455" s="152"/>
      <c r="C455" s="152"/>
      <c r="D455" s="152"/>
      <c r="E455" s="152"/>
      <c r="F455" s="152"/>
      <c r="G455" s="152"/>
      <c r="H455" s="152"/>
      <c r="I455" s="152"/>
      <c r="J455" s="152"/>
      <c r="K455" s="152"/>
      <c r="L455" s="152"/>
      <c r="M455" s="152"/>
      <c r="N455" s="152"/>
      <c r="O455" s="152"/>
      <c r="P455" s="152"/>
      <c r="Q455" s="152"/>
      <c r="R455" s="152"/>
      <c r="S455" s="152"/>
      <c r="T455" s="152"/>
      <c r="U455" s="152"/>
      <c r="V455" s="152"/>
      <c r="W455" s="152"/>
      <c r="X455" s="152"/>
      <c r="Y455" s="152"/>
      <c r="Z455" s="152"/>
    </row>
    <row r="456" spans="1:26" ht="24" customHeight="1">
      <c r="A456" s="151"/>
      <c r="B456" s="152"/>
      <c r="C456" s="152"/>
      <c r="D456" s="152"/>
      <c r="E456" s="152"/>
      <c r="F456" s="152"/>
      <c r="G456" s="152"/>
      <c r="H456" s="152"/>
      <c r="I456" s="152"/>
      <c r="J456" s="152"/>
      <c r="K456" s="152"/>
      <c r="L456" s="152"/>
      <c r="M456" s="152"/>
      <c r="N456" s="152"/>
      <c r="O456" s="152"/>
      <c r="P456" s="152"/>
      <c r="Q456" s="152"/>
      <c r="R456" s="152"/>
      <c r="S456" s="152"/>
      <c r="T456" s="152"/>
      <c r="U456" s="152"/>
      <c r="V456" s="152"/>
      <c r="W456" s="152"/>
      <c r="X456" s="152"/>
      <c r="Y456" s="152"/>
      <c r="Z456" s="152"/>
    </row>
    <row r="457" spans="1:26" ht="24" customHeight="1">
      <c r="A457" s="151"/>
      <c r="B457" s="152"/>
      <c r="C457" s="152"/>
      <c r="D457" s="152"/>
      <c r="E457" s="152"/>
      <c r="F457" s="152"/>
      <c r="G457" s="152"/>
      <c r="H457" s="152"/>
      <c r="I457" s="152"/>
      <c r="J457" s="152"/>
      <c r="K457" s="152"/>
      <c r="L457" s="152"/>
      <c r="M457" s="152"/>
      <c r="N457" s="152"/>
      <c r="O457" s="152"/>
      <c r="P457" s="152"/>
      <c r="Q457" s="152"/>
      <c r="R457" s="152"/>
      <c r="S457" s="152"/>
      <c r="T457" s="152"/>
      <c r="U457" s="152"/>
      <c r="V457" s="152"/>
      <c r="W457" s="152"/>
      <c r="X457" s="152"/>
      <c r="Y457" s="152"/>
      <c r="Z457" s="152"/>
    </row>
    <row r="458" spans="1:26" ht="24" customHeight="1">
      <c r="A458" s="151"/>
      <c r="B458" s="152"/>
      <c r="C458" s="152"/>
      <c r="D458" s="152"/>
      <c r="E458" s="152"/>
      <c r="F458" s="152"/>
      <c r="G458" s="152"/>
      <c r="H458" s="152"/>
      <c r="I458" s="152"/>
      <c r="J458" s="152"/>
      <c r="K458" s="152"/>
      <c r="L458" s="152"/>
      <c r="M458" s="152"/>
      <c r="N458" s="152"/>
      <c r="O458" s="152"/>
      <c r="P458" s="152"/>
      <c r="Q458" s="152"/>
      <c r="R458" s="152"/>
      <c r="S458" s="152"/>
      <c r="T458" s="152"/>
      <c r="U458" s="152"/>
      <c r="V458" s="152"/>
      <c r="W458" s="152"/>
      <c r="X458" s="152"/>
      <c r="Y458" s="152"/>
      <c r="Z458" s="152"/>
    </row>
    <row r="459" spans="1:26" ht="24" customHeight="1">
      <c r="A459" s="151"/>
      <c r="B459" s="152"/>
      <c r="C459" s="152"/>
      <c r="D459" s="152"/>
      <c r="E459" s="152"/>
      <c r="F459" s="152"/>
      <c r="G459" s="152"/>
      <c r="H459" s="152"/>
      <c r="I459" s="152"/>
      <c r="J459" s="152"/>
      <c r="K459" s="152"/>
      <c r="L459" s="152"/>
      <c r="M459" s="152"/>
      <c r="N459" s="152"/>
      <c r="O459" s="152"/>
      <c r="P459" s="152"/>
      <c r="Q459" s="152"/>
      <c r="R459" s="152"/>
      <c r="S459" s="152"/>
      <c r="T459" s="152"/>
      <c r="U459" s="152"/>
      <c r="V459" s="152"/>
      <c r="W459" s="152"/>
      <c r="X459" s="152"/>
      <c r="Y459" s="152"/>
      <c r="Z459" s="152"/>
    </row>
    <row r="460" spans="1:26" ht="24" customHeight="1">
      <c r="A460" s="151"/>
      <c r="B460" s="152"/>
      <c r="C460" s="152"/>
      <c r="D460" s="152"/>
      <c r="E460" s="152"/>
      <c r="F460" s="152"/>
      <c r="G460" s="152"/>
      <c r="H460" s="152"/>
      <c r="I460" s="152"/>
      <c r="J460" s="152"/>
      <c r="K460" s="152"/>
      <c r="L460" s="152"/>
      <c r="M460" s="152"/>
      <c r="N460" s="152"/>
      <c r="O460" s="152"/>
      <c r="P460" s="152"/>
      <c r="Q460" s="152"/>
      <c r="R460" s="152"/>
      <c r="S460" s="152"/>
      <c r="T460" s="152"/>
      <c r="U460" s="152"/>
      <c r="V460" s="152"/>
      <c r="W460" s="152"/>
      <c r="X460" s="152"/>
      <c r="Y460" s="152"/>
      <c r="Z460" s="152"/>
    </row>
    <row r="461" spans="1:26" ht="24" customHeight="1">
      <c r="A461" s="151"/>
      <c r="B461" s="152"/>
      <c r="C461" s="152"/>
      <c r="D461" s="152"/>
      <c r="E461" s="152"/>
      <c r="F461" s="152"/>
      <c r="G461" s="152"/>
      <c r="H461" s="152"/>
      <c r="I461" s="152"/>
      <c r="J461" s="152"/>
      <c r="K461" s="152"/>
      <c r="L461" s="152"/>
      <c r="M461" s="152"/>
      <c r="N461" s="152"/>
      <c r="O461" s="152"/>
      <c r="P461" s="152"/>
      <c r="Q461" s="152"/>
      <c r="R461" s="152"/>
      <c r="S461" s="152"/>
      <c r="T461" s="152"/>
      <c r="U461" s="152"/>
      <c r="V461" s="152"/>
      <c r="W461" s="152"/>
      <c r="X461" s="152"/>
      <c r="Y461" s="152"/>
      <c r="Z461" s="152"/>
    </row>
    <row r="462" spans="1:26" ht="24" customHeight="1">
      <c r="A462" s="151"/>
      <c r="B462" s="152"/>
      <c r="C462" s="152"/>
      <c r="D462" s="152"/>
      <c r="E462" s="152"/>
      <c r="F462" s="152"/>
      <c r="G462" s="152"/>
      <c r="H462" s="152"/>
      <c r="I462" s="152"/>
      <c r="J462" s="152"/>
      <c r="K462" s="152"/>
      <c r="L462" s="152"/>
      <c r="M462" s="152"/>
      <c r="N462" s="152"/>
      <c r="O462" s="152"/>
      <c r="P462" s="152"/>
      <c r="Q462" s="152"/>
      <c r="R462" s="152"/>
      <c r="S462" s="152"/>
      <c r="T462" s="152"/>
      <c r="U462" s="152"/>
      <c r="V462" s="152"/>
      <c r="W462" s="152"/>
      <c r="X462" s="152"/>
      <c r="Y462" s="152"/>
      <c r="Z462" s="152"/>
    </row>
    <row r="463" spans="1:26" ht="24" customHeight="1">
      <c r="A463" s="151"/>
      <c r="B463" s="152"/>
      <c r="C463" s="152"/>
      <c r="D463" s="152"/>
      <c r="E463" s="152"/>
      <c r="F463" s="152"/>
      <c r="G463" s="152"/>
      <c r="H463" s="152"/>
      <c r="I463" s="152"/>
      <c r="J463" s="152"/>
      <c r="K463" s="152"/>
      <c r="L463" s="152"/>
      <c r="M463" s="152"/>
      <c r="N463" s="152"/>
      <c r="O463" s="152"/>
      <c r="P463" s="152"/>
      <c r="Q463" s="152"/>
      <c r="R463" s="152"/>
      <c r="S463" s="152"/>
      <c r="T463" s="152"/>
      <c r="U463" s="152"/>
      <c r="V463" s="152"/>
      <c r="W463" s="152"/>
      <c r="X463" s="152"/>
      <c r="Y463" s="152"/>
      <c r="Z463" s="152"/>
    </row>
    <row r="464" spans="1:26" ht="24" customHeight="1">
      <c r="A464" s="151"/>
      <c r="B464" s="152"/>
      <c r="C464" s="152"/>
      <c r="D464" s="152"/>
      <c r="E464" s="152"/>
      <c r="F464" s="152"/>
      <c r="G464" s="152"/>
      <c r="H464" s="152"/>
      <c r="I464" s="152"/>
      <c r="J464" s="152"/>
      <c r="K464" s="152"/>
      <c r="L464" s="152"/>
      <c r="M464" s="152"/>
      <c r="N464" s="152"/>
      <c r="O464" s="152"/>
      <c r="P464" s="152"/>
      <c r="Q464" s="152"/>
      <c r="R464" s="152"/>
      <c r="S464" s="152"/>
      <c r="T464" s="152"/>
      <c r="U464" s="152"/>
      <c r="V464" s="152"/>
      <c r="W464" s="152"/>
      <c r="X464" s="152"/>
      <c r="Y464" s="152"/>
      <c r="Z464" s="152"/>
    </row>
    <row r="465" spans="1:26" ht="24" customHeight="1">
      <c r="A465" s="151"/>
      <c r="B465" s="152"/>
      <c r="C465" s="152"/>
      <c r="D465" s="152"/>
      <c r="E465" s="152"/>
      <c r="F465" s="152"/>
      <c r="G465" s="152"/>
      <c r="H465" s="152"/>
      <c r="I465" s="152"/>
      <c r="J465" s="152"/>
      <c r="K465" s="152"/>
      <c r="L465" s="152"/>
      <c r="M465" s="152"/>
      <c r="N465" s="152"/>
      <c r="O465" s="152"/>
      <c r="P465" s="152"/>
      <c r="Q465" s="152"/>
      <c r="R465" s="152"/>
      <c r="S465" s="152"/>
      <c r="T465" s="152"/>
      <c r="U465" s="152"/>
      <c r="V465" s="152"/>
      <c r="W465" s="152"/>
      <c r="X465" s="152"/>
      <c r="Y465" s="152"/>
      <c r="Z465" s="152"/>
    </row>
    <row r="466" spans="1:26" ht="24" customHeight="1">
      <c r="A466" s="151"/>
      <c r="B466" s="152"/>
      <c r="C466" s="152"/>
      <c r="D466" s="152"/>
      <c r="E466" s="152"/>
      <c r="F466" s="152"/>
      <c r="G466" s="152"/>
      <c r="H466" s="152"/>
      <c r="I466" s="152"/>
      <c r="J466" s="152"/>
      <c r="K466" s="152"/>
      <c r="L466" s="152"/>
      <c r="M466" s="152"/>
      <c r="N466" s="152"/>
      <c r="O466" s="152"/>
      <c r="P466" s="152"/>
      <c r="Q466" s="152"/>
      <c r="R466" s="152"/>
      <c r="S466" s="152"/>
      <c r="T466" s="152"/>
      <c r="U466" s="152"/>
      <c r="V466" s="152"/>
      <c r="W466" s="152"/>
      <c r="X466" s="152"/>
      <c r="Y466" s="152"/>
      <c r="Z466" s="152"/>
    </row>
    <row r="467" spans="1:26" ht="24" customHeight="1">
      <c r="A467" s="151"/>
      <c r="B467" s="152"/>
      <c r="C467" s="152"/>
      <c r="D467" s="152"/>
      <c r="E467" s="152"/>
      <c r="F467" s="152"/>
      <c r="G467" s="152"/>
      <c r="H467" s="152"/>
      <c r="I467" s="152"/>
      <c r="J467" s="152"/>
      <c r="K467" s="152"/>
      <c r="L467" s="152"/>
      <c r="M467" s="152"/>
      <c r="N467" s="152"/>
      <c r="O467" s="152"/>
      <c r="P467" s="152"/>
      <c r="Q467" s="152"/>
      <c r="R467" s="152"/>
      <c r="S467" s="152"/>
      <c r="T467" s="152"/>
      <c r="U467" s="152"/>
      <c r="V467" s="152"/>
      <c r="W467" s="152"/>
      <c r="X467" s="152"/>
      <c r="Y467" s="152"/>
      <c r="Z467" s="152"/>
    </row>
    <row r="468" spans="1:26" ht="24" customHeight="1">
      <c r="A468" s="151"/>
      <c r="B468" s="152"/>
      <c r="C468" s="152"/>
      <c r="D468" s="152"/>
      <c r="E468" s="152"/>
      <c r="F468" s="152"/>
      <c r="G468" s="152"/>
      <c r="H468" s="152"/>
      <c r="I468" s="152"/>
      <c r="J468" s="152"/>
      <c r="K468" s="152"/>
      <c r="L468" s="152"/>
      <c r="M468" s="152"/>
      <c r="N468" s="152"/>
      <c r="O468" s="152"/>
      <c r="P468" s="152"/>
      <c r="Q468" s="152"/>
      <c r="R468" s="152"/>
      <c r="S468" s="152"/>
      <c r="T468" s="152"/>
      <c r="U468" s="152"/>
      <c r="V468" s="152"/>
      <c r="W468" s="152"/>
      <c r="X468" s="152"/>
      <c r="Y468" s="152"/>
      <c r="Z468" s="152"/>
    </row>
    <row r="469" spans="1:26" ht="24" customHeight="1">
      <c r="A469" s="151"/>
      <c r="B469" s="152"/>
      <c r="C469" s="152"/>
      <c r="D469" s="152"/>
      <c r="E469" s="152"/>
      <c r="F469" s="152"/>
      <c r="G469" s="152"/>
      <c r="H469" s="152"/>
      <c r="I469" s="152"/>
      <c r="J469" s="152"/>
      <c r="K469" s="152"/>
      <c r="L469" s="152"/>
      <c r="M469" s="152"/>
      <c r="N469" s="152"/>
      <c r="O469" s="152"/>
      <c r="P469" s="152"/>
      <c r="Q469" s="152"/>
      <c r="R469" s="152"/>
      <c r="S469" s="152"/>
      <c r="T469" s="152"/>
      <c r="U469" s="152"/>
      <c r="V469" s="152"/>
      <c r="W469" s="152"/>
      <c r="X469" s="152"/>
      <c r="Y469" s="152"/>
      <c r="Z469" s="152"/>
    </row>
    <row r="470" spans="1:26" ht="24" customHeight="1">
      <c r="A470" s="151"/>
      <c r="B470" s="152"/>
      <c r="C470" s="152"/>
      <c r="D470" s="152"/>
      <c r="E470" s="152"/>
      <c r="F470" s="152"/>
      <c r="G470" s="152"/>
      <c r="H470" s="152"/>
      <c r="I470" s="152"/>
      <c r="J470" s="152"/>
      <c r="K470" s="152"/>
      <c r="L470" s="152"/>
      <c r="M470" s="152"/>
      <c r="N470" s="152"/>
      <c r="O470" s="152"/>
      <c r="P470" s="152"/>
      <c r="Q470" s="152"/>
      <c r="R470" s="152"/>
      <c r="S470" s="152"/>
      <c r="T470" s="152"/>
      <c r="U470" s="152"/>
      <c r="V470" s="152"/>
      <c r="W470" s="152"/>
      <c r="X470" s="152"/>
      <c r="Y470" s="152"/>
      <c r="Z470" s="152"/>
    </row>
    <row r="471" spans="1:26" ht="24" customHeight="1">
      <c r="A471" s="151"/>
      <c r="B471" s="152"/>
      <c r="C471" s="152"/>
      <c r="D471" s="152"/>
      <c r="E471" s="152"/>
      <c r="F471" s="152"/>
      <c r="G471" s="152"/>
      <c r="H471" s="152"/>
      <c r="I471" s="152"/>
      <c r="J471" s="152"/>
      <c r="K471" s="152"/>
      <c r="L471" s="152"/>
      <c r="M471" s="152"/>
      <c r="N471" s="152"/>
      <c r="O471" s="152"/>
      <c r="P471" s="152"/>
      <c r="Q471" s="152"/>
      <c r="R471" s="152"/>
      <c r="S471" s="152"/>
      <c r="T471" s="152"/>
      <c r="U471" s="152"/>
      <c r="V471" s="152"/>
      <c r="W471" s="152"/>
      <c r="X471" s="152"/>
      <c r="Y471" s="152"/>
      <c r="Z471" s="152"/>
    </row>
    <row r="472" spans="1:26" ht="24" customHeight="1">
      <c r="A472" s="151"/>
      <c r="B472" s="152"/>
      <c r="C472" s="152"/>
      <c r="D472" s="152"/>
      <c r="E472" s="152"/>
      <c r="F472" s="152"/>
      <c r="G472" s="152"/>
      <c r="H472" s="152"/>
      <c r="I472" s="152"/>
      <c r="J472" s="152"/>
      <c r="K472" s="152"/>
      <c r="L472" s="152"/>
      <c r="M472" s="152"/>
      <c r="N472" s="152"/>
      <c r="O472" s="152"/>
      <c r="P472" s="152"/>
      <c r="Q472" s="152"/>
      <c r="R472" s="152"/>
      <c r="S472" s="152"/>
      <c r="T472" s="152"/>
      <c r="U472" s="152"/>
      <c r="V472" s="152"/>
      <c r="W472" s="152"/>
      <c r="X472" s="152"/>
      <c r="Y472" s="152"/>
      <c r="Z472" s="152"/>
    </row>
    <row r="473" spans="1:26" ht="24" customHeight="1">
      <c r="A473" s="151"/>
      <c r="B473" s="152"/>
      <c r="C473" s="152"/>
      <c r="D473" s="152"/>
      <c r="E473" s="152"/>
      <c r="F473" s="152"/>
      <c r="G473" s="152"/>
      <c r="H473" s="152"/>
      <c r="I473" s="152"/>
      <c r="J473" s="152"/>
      <c r="K473" s="152"/>
      <c r="L473" s="152"/>
      <c r="M473" s="152"/>
      <c r="N473" s="152"/>
      <c r="O473" s="152"/>
      <c r="P473" s="152"/>
      <c r="Q473" s="152"/>
      <c r="R473" s="152"/>
      <c r="S473" s="152"/>
      <c r="T473" s="152"/>
      <c r="U473" s="152"/>
      <c r="V473" s="152"/>
      <c r="W473" s="152"/>
      <c r="X473" s="152"/>
      <c r="Y473" s="152"/>
      <c r="Z473" s="152"/>
    </row>
    <row r="474" spans="1:26" ht="24" customHeight="1">
      <c r="A474" s="151"/>
      <c r="B474" s="152"/>
      <c r="C474" s="152"/>
      <c r="D474" s="152"/>
      <c r="E474" s="152"/>
      <c r="F474" s="152"/>
      <c r="G474" s="152"/>
      <c r="H474" s="152"/>
      <c r="I474" s="152"/>
      <c r="J474" s="152"/>
      <c r="K474" s="152"/>
      <c r="L474" s="152"/>
      <c r="M474" s="152"/>
      <c r="N474" s="152"/>
      <c r="O474" s="152"/>
      <c r="P474" s="152"/>
      <c r="Q474" s="152"/>
      <c r="R474" s="152"/>
      <c r="S474" s="152"/>
      <c r="T474" s="152"/>
      <c r="U474" s="152"/>
      <c r="V474" s="152"/>
      <c r="W474" s="152"/>
      <c r="X474" s="152"/>
      <c r="Y474" s="152"/>
      <c r="Z474" s="152"/>
    </row>
    <row r="475" spans="1:26" ht="24" customHeight="1">
      <c r="A475" s="151"/>
      <c r="B475" s="152"/>
      <c r="C475" s="152"/>
      <c r="D475" s="152"/>
      <c r="E475" s="152"/>
      <c r="F475" s="152"/>
      <c r="G475" s="152"/>
      <c r="H475" s="152"/>
      <c r="I475" s="152"/>
      <c r="J475" s="152"/>
      <c r="K475" s="152"/>
      <c r="L475" s="152"/>
      <c r="M475" s="152"/>
      <c r="N475" s="152"/>
      <c r="O475" s="152"/>
      <c r="P475" s="152"/>
      <c r="Q475" s="152"/>
      <c r="R475" s="152"/>
      <c r="S475" s="152"/>
      <c r="T475" s="152"/>
      <c r="U475" s="152"/>
      <c r="V475" s="152"/>
      <c r="W475" s="152"/>
      <c r="X475" s="152"/>
      <c r="Y475" s="152"/>
      <c r="Z475" s="152"/>
    </row>
    <row r="476" spans="1:26" ht="24" customHeight="1">
      <c r="A476" s="151"/>
      <c r="B476" s="152"/>
      <c r="C476" s="152"/>
      <c r="D476" s="152"/>
      <c r="E476" s="152"/>
      <c r="F476" s="152"/>
      <c r="G476" s="152"/>
      <c r="H476" s="152"/>
      <c r="I476" s="152"/>
      <c r="J476" s="152"/>
      <c r="K476" s="152"/>
      <c r="L476" s="152"/>
      <c r="M476" s="152"/>
      <c r="N476" s="152"/>
      <c r="O476" s="152"/>
      <c r="P476" s="152"/>
      <c r="Q476" s="152"/>
      <c r="R476" s="152"/>
      <c r="S476" s="152"/>
      <c r="T476" s="152"/>
      <c r="U476" s="152"/>
      <c r="V476" s="152"/>
      <c r="W476" s="152"/>
      <c r="X476" s="152"/>
      <c r="Y476" s="152"/>
      <c r="Z476" s="152"/>
    </row>
    <row r="477" spans="1:26" ht="24" customHeight="1">
      <c r="A477" s="151"/>
      <c r="B477" s="152"/>
      <c r="C477" s="152"/>
      <c r="D477" s="152"/>
      <c r="E477" s="152"/>
      <c r="F477" s="152"/>
      <c r="G477" s="152"/>
      <c r="H477" s="152"/>
      <c r="I477" s="152"/>
      <c r="J477" s="152"/>
      <c r="K477" s="152"/>
      <c r="L477" s="152"/>
      <c r="M477" s="152"/>
      <c r="N477" s="152"/>
      <c r="O477" s="152"/>
      <c r="P477" s="152"/>
      <c r="Q477" s="152"/>
      <c r="R477" s="152"/>
      <c r="S477" s="152"/>
      <c r="T477" s="152"/>
      <c r="U477" s="152"/>
      <c r="V477" s="152"/>
      <c r="W477" s="152"/>
      <c r="X477" s="152"/>
      <c r="Y477" s="152"/>
      <c r="Z477" s="152"/>
    </row>
    <row r="478" spans="1:26" ht="24" customHeight="1">
      <c r="A478" s="151"/>
      <c r="B478" s="152"/>
      <c r="C478" s="152"/>
      <c r="D478" s="152"/>
      <c r="E478" s="152"/>
      <c r="F478" s="152"/>
      <c r="G478" s="152"/>
      <c r="H478" s="152"/>
      <c r="I478" s="152"/>
      <c r="J478" s="152"/>
      <c r="K478" s="152"/>
      <c r="L478" s="152"/>
      <c r="M478" s="152"/>
      <c r="N478" s="152"/>
      <c r="O478" s="152"/>
      <c r="P478" s="152"/>
      <c r="Q478" s="152"/>
      <c r="R478" s="152"/>
      <c r="S478" s="152"/>
      <c r="T478" s="152"/>
      <c r="U478" s="152"/>
      <c r="V478" s="152"/>
      <c r="W478" s="152"/>
      <c r="X478" s="152"/>
      <c r="Y478" s="152"/>
      <c r="Z478" s="152"/>
    </row>
    <row r="479" spans="1:26" ht="24" customHeight="1">
      <c r="A479" s="151"/>
      <c r="B479" s="152"/>
      <c r="C479" s="152"/>
      <c r="D479" s="152"/>
      <c r="E479" s="152"/>
      <c r="F479" s="152"/>
      <c r="G479" s="152"/>
      <c r="H479" s="152"/>
      <c r="I479" s="152"/>
      <c r="J479" s="152"/>
      <c r="K479" s="152"/>
      <c r="L479" s="152"/>
      <c r="M479" s="152"/>
      <c r="N479" s="152"/>
      <c r="O479" s="152"/>
      <c r="P479" s="152"/>
      <c r="Q479" s="152"/>
      <c r="R479" s="152"/>
      <c r="S479" s="152"/>
      <c r="T479" s="152"/>
      <c r="U479" s="152"/>
      <c r="V479" s="152"/>
      <c r="W479" s="152"/>
      <c r="X479" s="152"/>
      <c r="Y479" s="152"/>
      <c r="Z479" s="152"/>
    </row>
    <row r="480" spans="1:26" ht="24" customHeight="1">
      <c r="A480" s="151"/>
      <c r="B480" s="152"/>
      <c r="C480" s="152"/>
      <c r="D480" s="152"/>
      <c r="E480" s="152"/>
      <c r="F480" s="152"/>
      <c r="G480" s="152"/>
      <c r="H480" s="152"/>
      <c r="I480" s="152"/>
      <c r="J480" s="152"/>
      <c r="K480" s="152"/>
      <c r="L480" s="152"/>
      <c r="M480" s="152"/>
      <c r="N480" s="152"/>
      <c r="O480" s="152"/>
      <c r="P480" s="152"/>
      <c r="Q480" s="152"/>
      <c r="R480" s="152"/>
      <c r="S480" s="152"/>
      <c r="T480" s="152"/>
      <c r="U480" s="152"/>
      <c r="V480" s="152"/>
      <c r="W480" s="152"/>
      <c r="X480" s="152"/>
      <c r="Y480" s="152"/>
      <c r="Z480" s="152"/>
    </row>
    <row r="481" spans="1:26" ht="24" customHeight="1">
      <c r="A481" s="151"/>
      <c r="B481" s="152"/>
      <c r="C481" s="152"/>
      <c r="D481" s="152"/>
      <c r="E481" s="152"/>
      <c r="F481" s="152"/>
      <c r="G481" s="152"/>
      <c r="H481" s="152"/>
      <c r="I481" s="152"/>
      <c r="J481" s="152"/>
      <c r="K481" s="152"/>
      <c r="L481" s="152"/>
      <c r="M481" s="152"/>
      <c r="N481" s="152"/>
      <c r="O481" s="152"/>
      <c r="P481" s="152"/>
      <c r="Q481" s="152"/>
      <c r="R481" s="152"/>
      <c r="S481" s="152"/>
      <c r="T481" s="152"/>
      <c r="U481" s="152"/>
      <c r="V481" s="152"/>
      <c r="W481" s="152"/>
      <c r="X481" s="152"/>
      <c r="Y481" s="152"/>
      <c r="Z481" s="152"/>
    </row>
    <row r="482" spans="1:26" ht="24" customHeight="1">
      <c r="A482" s="151"/>
      <c r="B482" s="152"/>
      <c r="C482" s="152"/>
      <c r="D482" s="152"/>
      <c r="E482" s="152"/>
      <c r="F482" s="152"/>
      <c r="G482" s="152"/>
      <c r="H482" s="152"/>
      <c r="I482" s="152"/>
      <c r="J482" s="152"/>
      <c r="K482" s="152"/>
      <c r="L482" s="152"/>
      <c r="M482" s="152"/>
      <c r="N482" s="152"/>
      <c r="O482" s="152"/>
      <c r="P482" s="152"/>
      <c r="Q482" s="152"/>
      <c r="R482" s="152"/>
      <c r="S482" s="152"/>
      <c r="T482" s="152"/>
      <c r="U482" s="152"/>
      <c r="V482" s="152"/>
      <c r="W482" s="152"/>
      <c r="X482" s="152"/>
      <c r="Y482" s="152"/>
      <c r="Z482" s="152"/>
    </row>
    <row r="483" spans="1:26" ht="24" customHeight="1">
      <c r="A483" s="151"/>
      <c r="B483" s="152"/>
      <c r="C483" s="152"/>
      <c r="D483" s="152"/>
      <c r="E483" s="152"/>
      <c r="F483" s="152"/>
      <c r="G483" s="152"/>
      <c r="H483" s="152"/>
      <c r="I483" s="152"/>
      <c r="J483" s="152"/>
      <c r="K483" s="152"/>
      <c r="L483" s="152"/>
      <c r="M483" s="152"/>
      <c r="N483" s="152"/>
      <c r="O483" s="152"/>
      <c r="P483" s="152"/>
      <c r="Q483" s="152"/>
      <c r="R483" s="152"/>
      <c r="S483" s="152"/>
      <c r="T483" s="152"/>
      <c r="U483" s="152"/>
      <c r="V483" s="152"/>
      <c r="W483" s="152"/>
      <c r="X483" s="152"/>
      <c r="Y483" s="152"/>
      <c r="Z483" s="152"/>
    </row>
    <row r="484" spans="1:26" ht="24" customHeight="1">
      <c r="A484" s="151"/>
      <c r="B484" s="152"/>
      <c r="C484" s="152"/>
      <c r="D484" s="152"/>
      <c r="E484" s="152"/>
      <c r="F484" s="152"/>
      <c r="G484" s="152"/>
      <c r="H484" s="152"/>
      <c r="I484" s="152"/>
      <c r="J484" s="152"/>
      <c r="K484" s="152"/>
      <c r="L484" s="152"/>
      <c r="M484" s="152"/>
      <c r="N484" s="152"/>
      <c r="O484" s="152"/>
      <c r="P484" s="152"/>
      <c r="Q484" s="152"/>
      <c r="R484" s="152"/>
      <c r="S484" s="152"/>
      <c r="T484" s="152"/>
      <c r="U484" s="152"/>
      <c r="V484" s="152"/>
      <c r="W484" s="152"/>
      <c r="X484" s="152"/>
      <c r="Y484" s="152"/>
      <c r="Z484" s="152"/>
    </row>
    <row r="485" spans="1:26" ht="24" customHeight="1">
      <c r="A485" s="151"/>
      <c r="B485" s="152"/>
      <c r="C485" s="152"/>
      <c r="D485" s="152"/>
      <c r="E485" s="152"/>
      <c r="F485" s="152"/>
      <c r="G485" s="152"/>
      <c r="H485" s="152"/>
      <c r="I485" s="152"/>
      <c r="J485" s="152"/>
      <c r="K485" s="152"/>
      <c r="L485" s="152"/>
      <c r="M485" s="152"/>
      <c r="N485" s="152"/>
      <c r="O485" s="152"/>
      <c r="P485" s="152"/>
      <c r="Q485" s="152"/>
      <c r="R485" s="152"/>
      <c r="S485" s="152"/>
      <c r="T485" s="152"/>
      <c r="U485" s="152"/>
      <c r="V485" s="152"/>
      <c r="W485" s="152"/>
      <c r="X485" s="152"/>
      <c r="Y485" s="152"/>
      <c r="Z485" s="152"/>
    </row>
    <row r="486" spans="1:26" ht="24" customHeight="1">
      <c r="A486" s="151"/>
      <c r="B486" s="152"/>
      <c r="C486" s="152"/>
      <c r="D486" s="152"/>
      <c r="E486" s="152"/>
      <c r="F486" s="152"/>
      <c r="G486" s="152"/>
      <c r="H486" s="152"/>
      <c r="I486" s="152"/>
      <c r="J486" s="152"/>
      <c r="K486" s="152"/>
      <c r="L486" s="152"/>
      <c r="M486" s="152"/>
      <c r="N486" s="152"/>
      <c r="O486" s="152"/>
      <c r="P486" s="152"/>
      <c r="Q486" s="152"/>
      <c r="R486" s="152"/>
      <c r="S486" s="152"/>
      <c r="T486" s="152"/>
      <c r="U486" s="152"/>
      <c r="V486" s="152"/>
      <c r="W486" s="152"/>
      <c r="X486" s="152"/>
      <c r="Y486" s="152"/>
      <c r="Z486" s="152"/>
    </row>
    <row r="487" spans="1:26" ht="24" customHeight="1">
      <c r="A487" s="151"/>
      <c r="B487" s="152"/>
      <c r="C487" s="152"/>
      <c r="D487" s="152"/>
      <c r="E487" s="152"/>
      <c r="F487" s="152"/>
      <c r="G487" s="152"/>
      <c r="H487" s="152"/>
      <c r="I487" s="152"/>
      <c r="J487" s="152"/>
      <c r="K487" s="152"/>
      <c r="L487" s="152"/>
      <c r="M487" s="152"/>
      <c r="N487" s="152"/>
      <c r="O487" s="152"/>
      <c r="P487" s="152"/>
      <c r="Q487" s="152"/>
      <c r="R487" s="152"/>
      <c r="S487" s="152"/>
      <c r="T487" s="152"/>
      <c r="U487" s="152"/>
      <c r="V487" s="152"/>
      <c r="W487" s="152"/>
      <c r="X487" s="152"/>
      <c r="Y487" s="152"/>
      <c r="Z487" s="152"/>
    </row>
    <row r="488" spans="1:26" ht="24" customHeight="1">
      <c r="A488" s="151"/>
      <c r="B488" s="152"/>
      <c r="C488" s="152"/>
      <c r="D488" s="152"/>
      <c r="E488" s="152"/>
      <c r="F488" s="152"/>
      <c r="G488" s="152"/>
      <c r="H488" s="152"/>
      <c r="I488" s="152"/>
      <c r="J488" s="152"/>
      <c r="K488" s="152"/>
      <c r="L488" s="152"/>
      <c r="M488" s="152"/>
      <c r="N488" s="152"/>
      <c r="O488" s="152"/>
      <c r="P488" s="152"/>
      <c r="Q488" s="152"/>
      <c r="R488" s="152"/>
      <c r="S488" s="152"/>
      <c r="T488" s="152"/>
      <c r="U488" s="152"/>
      <c r="V488" s="152"/>
      <c r="W488" s="152"/>
      <c r="X488" s="152"/>
      <c r="Y488" s="152"/>
      <c r="Z488" s="152"/>
    </row>
    <row r="489" spans="1:26" ht="24" customHeight="1">
      <c r="A489" s="151"/>
      <c r="B489" s="152"/>
      <c r="C489" s="152"/>
      <c r="D489" s="152"/>
      <c r="E489" s="152"/>
      <c r="F489" s="152"/>
      <c r="G489" s="152"/>
      <c r="H489" s="152"/>
      <c r="I489" s="152"/>
      <c r="J489" s="152"/>
      <c r="K489" s="152"/>
      <c r="L489" s="152"/>
      <c r="M489" s="152"/>
      <c r="N489" s="152"/>
      <c r="O489" s="152"/>
      <c r="P489" s="152"/>
      <c r="Q489" s="152"/>
      <c r="R489" s="152"/>
      <c r="S489" s="152"/>
      <c r="T489" s="152"/>
      <c r="U489" s="152"/>
      <c r="V489" s="152"/>
      <c r="W489" s="152"/>
      <c r="X489" s="152"/>
      <c r="Y489" s="152"/>
      <c r="Z489" s="152"/>
    </row>
    <row r="490" spans="1:26" ht="24" customHeight="1">
      <c r="A490" s="151"/>
      <c r="B490" s="152"/>
      <c r="C490" s="152"/>
      <c r="D490" s="152"/>
      <c r="E490" s="152"/>
      <c r="F490" s="152"/>
      <c r="G490" s="152"/>
      <c r="H490" s="152"/>
      <c r="I490" s="152"/>
      <c r="J490" s="152"/>
      <c r="K490" s="152"/>
      <c r="L490" s="152"/>
      <c r="M490" s="152"/>
      <c r="N490" s="152"/>
      <c r="O490" s="152"/>
      <c r="P490" s="152"/>
      <c r="Q490" s="152"/>
      <c r="R490" s="152"/>
      <c r="S490" s="152"/>
      <c r="T490" s="152"/>
      <c r="U490" s="152"/>
      <c r="V490" s="152"/>
      <c r="W490" s="152"/>
      <c r="X490" s="152"/>
      <c r="Y490" s="152"/>
      <c r="Z490" s="152"/>
    </row>
    <row r="491" spans="1:26" ht="24" customHeight="1">
      <c r="A491" s="151"/>
      <c r="B491" s="152"/>
      <c r="C491" s="152"/>
      <c r="D491" s="152"/>
      <c r="E491" s="152"/>
      <c r="F491" s="152"/>
      <c r="G491" s="152"/>
      <c r="H491" s="152"/>
      <c r="I491" s="152"/>
      <c r="J491" s="152"/>
      <c r="K491" s="152"/>
      <c r="L491" s="152"/>
      <c r="M491" s="152"/>
      <c r="N491" s="152"/>
      <c r="O491" s="152"/>
      <c r="P491" s="152"/>
      <c r="Q491" s="152"/>
      <c r="R491" s="152"/>
      <c r="S491" s="152"/>
      <c r="T491" s="152"/>
      <c r="U491" s="152"/>
      <c r="V491" s="152"/>
      <c r="W491" s="152"/>
      <c r="X491" s="152"/>
      <c r="Y491" s="152"/>
      <c r="Z491" s="152"/>
    </row>
    <row r="492" spans="1:26" ht="24" customHeight="1">
      <c r="A492" s="151"/>
      <c r="B492" s="152"/>
      <c r="C492" s="152"/>
      <c r="D492" s="152"/>
      <c r="E492" s="152"/>
      <c r="F492" s="152"/>
      <c r="G492" s="152"/>
      <c r="H492" s="152"/>
      <c r="I492" s="152"/>
      <c r="J492" s="152"/>
      <c r="K492" s="152"/>
      <c r="L492" s="152"/>
      <c r="M492" s="152"/>
      <c r="N492" s="152"/>
      <c r="O492" s="152"/>
      <c r="P492" s="152"/>
      <c r="Q492" s="152"/>
      <c r="R492" s="152"/>
      <c r="S492" s="152"/>
      <c r="T492" s="152"/>
      <c r="U492" s="152"/>
      <c r="V492" s="152"/>
      <c r="W492" s="152"/>
      <c r="X492" s="152"/>
      <c r="Y492" s="152"/>
      <c r="Z492" s="152"/>
    </row>
    <row r="493" spans="1:26" ht="24" customHeight="1">
      <c r="A493" s="151"/>
      <c r="B493" s="152"/>
      <c r="C493" s="152"/>
      <c r="D493" s="152"/>
      <c r="E493" s="152"/>
      <c r="F493" s="152"/>
      <c r="G493" s="152"/>
      <c r="H493" s="152"/>
      <c r="I493" s="152"/>
      <c r="J493" s="152"/>
      <c r="K493" s="152"/>
      <c r="L493" s="152"/>
      <c r="M493" s="152"/>
      <c r="N493" s="152"/>
      <c r="O493" s="152"/>
      <c r="P493" s="152"/>
      <c r="Q493" s="152"/>
      <c r="R493" s="152"/>
      <c r="S493" s="152"/>
      <c r="T493" s="152"/>
      <c r="U493" s="152"/>
      <c r="V493" s="152"/>
      <c r="W493" s="152"/>
      <c r="X493" s="152"/>
      <c r="Y493" s="152"/>
      <c r="Z493" s="152"/>
    </row>
    <row r="494" spans="1:26" ht="24" customHeight="1">
      <c r="A494" s="151"/>
      <c r="B494" s="152"/>
      <c r="C494" s="152"/>
      <c r="D494" s="152"/>
      <c r="E494" s="152"/>
      <c r="F494" s="152"/>
      <c r="G494" s="152"/>
      <c r="H494" s="152"/>
      <c r="I494" s="152"/>
      <c r="J494" s="152"/>
      <c r="K494" s="152"/>
      <c r="L494" s="152"/>
      <c r="M494" s="152"/>
      <c r="N494" s="152"/>
      <c r="O494" s="152"/>
      <c r="P494" s="152"/>
      <c r="Q494" s="152"/>
      <c r="R494" s="152"/>
      <c r="S494" s="152"/>
      <c r="T494" s="152"/>
      <c r="U494" s="152"/>
      <c r="V494" s="152"/>
      <c r="W494" s="152"/>
      <c r="X494" s="152"/>
      <c r="Y494" s="152"/>
      <c r="Z494" s="152"/>
    </row>
    <row r="495" spans="1:26" ht="24" customHeight="1">
      <c r="A495" s="151"/>
      <c r="B495" s="152"/>
      <c r="C495" s="152"/>
      <c r="D495" s="152"/>
      <c r="E495" s="152"/>
      <c r="F495" s="152"/>
      <c r="G495" s="152"/>
      <c r="H495" s="152"/>
      <c r="I495" s="152"/>
      <c r="J495" s="152"/>
      <c r="K495" s="152"/>
      <c r="L495" s="152"/>
      <c r="M495" s="152"/>
      <c r="N495" s="152"/>
      <c r="O495" s="152"/>
      <c r="P495" s="152"/>
      <c r="Q495" s="152"/>
      <c r="R495" s="152"/>
      <c r="S495" s="152"/>
      <c r="T495" s="152"/>
      <c r="U495" s="152"/>
      <c r="V495" s="152"/>
      <c r="W495" s="152"/>
      <c r="X495" s="152"/>
      <c r="Y495" s="152"/>
      <c r="Z495" s="152"/>
    </row>
    <row r="496" spans="1:26" ht="24" customHeight="1">
      <c r="A496" s="151"/>
      <c r="B496" s="152"/>
      <c r="C496" s="152"/>
      <c r="D496" s="152"/>
      <c r="E496" s="152"/>
      <c r="F496" s="152"/>
      <c r="G496" s="152"/>
      <c r="H496" s="152"/>
      <c r="I496" s="152"/>
      <c r="J496" s="152"/>
      <c r="K496" s="152"/>
      <c r="L496" s="152"/>
      <c r="M496" s="152"/>
      <c r="N496" s="152"/>
      <c r="O496" s="152"/>
      <c r="P496" s="152"/>
      <c r="Q496" s="152"/>
      <c r="R496" s="152"/>
      <c r="S496" s="152"/>
      <c r="T496" s="152"/>
      <c r="U496" s="152"/>
      <c r="V496" s="152"/>
      <c r="W496" s="152"/>
      <c r="X496" s="152"/>
      <c r="Y496" s="152"/>
      <c r="Z496" s="152"/>
    </row>
    <row r="497" spans="1:26" ht="24" customHeight="1">
      <c r="A497" s="151"/>
      <c r="B497" s="152"/>
      <c r="C497" s="152"/>
      <c r="D497" s="152"/>
      <c r="E497" s="152"/>
      <c r="F497" s="152"/>
      <c r="G497" s="152"/>
      <c r="H497" s="152"/>
      <c r="I497" s="152"/>
      <c r="J497" s="152"/>
      <c r="K497" s="152"/>
      <c r="L497" s="152"/>
      <c r="M497" s="152"/>
      <c r="N497" s="152"/>
      <c r="O497" s="152"/>
      <c r="P497" s="152"/>
      <c r="Q497" s="152"/>
      <c r="R497" s="152"/>
      <c r="S497" s="152"/>
      <c r="T497" s="152"/>
      <c r="U497" s="152"/>
      <c r="V497" s="152"/>
      <c r="W497" s="152"/>
      <c r="X497" s="152"/>
      <c r="Y497" s="152"/>
      <c r="Z497" s="152"/>
    </row>
    <row r="498" spans="1:26" ht="24" customHeight="1">
      <c r="A498" s="151"/>
      <c r="B498" s="152"/>
      <c r="C498" s="152"/>
      <c r="D498" s="152"/>
      <c r="E498" s="152"/>
      <c r="F498" s="152"/>
      <c r="G498" s="152"/>
      <c r="H498" s="152"/>
      <c r="I498" s="152"/>
      <c r="J498" s="152"/>
      <c r="K498" s="152"/>
      <c r="L498" s="152"/>
      <c r="M498" s="152"/>
      <c r="N498" s="152"/>
      <c r="O498" s="152"/>
      <c r="P498" s="152"/>
      <c r="Q498" s="152"/>
      <c r="R498" s="152"/>
      <c r="S498" s="152"/>
      <c r="T498" s="152"/>
      <c r="U498" s="152"/>
      <c r="V498" s="152"/>
      <c r="W498" s="152"/>
      <c r="X498" s="152"/>
      <c r="Y498" s="152"/>
      <c r="Z498" s="152"/>
    </row>
    <row r="499" spans="1:26" ht="24" customHeight="1">
      <c r="A499" s="151"/>
      <c r="B499" s="152"/>
      <c r="C499" s="152"/>
      <c r="D499" s="152"/>
      <c r="E499" s="152"/>
      <c r="F499" s="152"/>
      <c r="G499" s="152"/>
      <c r="H499" s="152"/>
      <c r="I499" s="152"/>
      <c r="J499" s="152"/>
      <c r="K499" s="152"/>
      <c r="L499" s="152"/>
      <c r="M499" s="152"/>
      <c r="N499" s="152"/>
      <c r="O499" s="152"/>
      <c r="P499" s="152"/>
      <c r="Q499" s="152"/>
      <c r="R499" s="152"/>
      <c r="S499" s="152"/>
      <c r="T499" s="152"/>
      <c r="U499" s="152"/>
      <c r="V499" s="152"/>
      <c r="W499" s="152"/>
      <c r="X499" s="152"/>
      <c r="Y499" s="152"/>
      <c r="Z499" s="152"/>
    </row>
    <row r="500" spans="1:26" ht="24" customHeight="1">
      <c r="A500" s="151"/>
      <c r="B500" s="152"/>
      <c r="C500" s="152"/>
      <c r="D500" s="152"/>
      <c r="E500" s="152"/>
      <c r="F500" s="152"/>
      <c r="G500" s="152"/>
      <c r="H500" s="152"/>
      <c r="I500" s="152"/>
      <c r="J500" s="152"/>
      <c r="K500" s="152"/>
      <c r="L500" s="152"/>
      <c r="M500" s="152"/>
      <c r="N500" s="152"/>
      <c r="O500" s="152"/>
      <c r="P500" s="152"/>
      <c r="Q500" s="152"/>
      <c r="R500" s="152"/>
      <c r="S500" s="152"/>
      <c r="T500" s="152"/>
      <c r="U500" s="152"/>
      <c r="V500" s="152"/>
      <c r="W500" s="152"/>
      <c r="X500" s="152"/>
      <c r="Y500" s="152"/>
      <c r="Z500" s="152"/>
    </row>
    <row r="501" spans="1:26" ht="24" customHeight="1">
      <c r="A501" s="151"/>
      <c r="B501" s="152"/>
      <c r="C501" s="152"/>
      <c r="D501" s="152"/>
      <c r="E501" s="152"/>
      <c r="F501" s="152"/>
      <c r="G501" s="152"/>
      <c r="H501" s="152"/>
      <c r="I501" s="152"/>
      <c r="J501" s="152"/>
      <c r="K501" s="152"/>
      <c r="L501" s="152"/>
      <c r="M501" s="152"/>
      <c r="N501" s="152"/>
      <c r="O501" s="152"/>
      <c r="P501" s="152"/>
      <c r="Q501" s="152"/>
      <c r="R501" s="152"/>
      <c r="S501" s="152"/>
      <c r="T501" s="152"/>
      <c r="U501" s="152"/>
      <c r="V501" s="152"/>
      <c r="W501" s="152"/>
      <c r="X501" s="152"/>
      <c r="Y501" s="152"/>
      <c r="Z501" s="152"/>
    </row>
    <row r="502" spans="1:26" ht="24" customHeight="1">
      <c r="A502" s="151"/>
      <c r="B502" s="152"/>
      <c r="C502" s="152"/>
      <c r="D502" s="152"/>
      <c r="E502" s="152"/>
      <c r="F502" s="152"/>
      <c r="G502" s="152"/>
      <c r="H502" s="152"/>
      <c r="I502" s="152"/>
      <c r="J502" s="152"/>
      <c r="K502" s="152"/>
      <c r="L502" s="152"/>
      <c r="M502" s="152"/>
      <c r="N502" s="152"/>
      <c r="O502" s="152"/>
      <c r="P502" s="152"/>
      <c r="Q502" s="152"/>
      <c r="R502" s="152"/>
      <c r="S502" s="152"/>
      <c r="T502" s="152"/>
      <c r="U502" s="152"/>
      <c r="V502" s="152"/>
      <c r="W502" s="152"/>
      <c r="X502" s="152"/>
      <c r="Y502" s="152"/>
      <c r="Z502" s="152"/>
    </row>
    <row r="503" spans="1:26" ht="24" customHeight="1">
      <c r="A503" s="151"/>
      <c r="B503" s="152"/>
      <c r="C503" s="152"/>
      <c r="D503" s="152"/>
      <c r="E503" s="152"/>
      <c r="F503" s="152"/>
      <c r="G503" s="152"/>
      <c r="H503" s="152"/>
      <c r="I503" s="152"/>
      <c r="J503" s="152"/>
      <c r="K503" s="152"/>
      <c r="L503" s="152"/>
      <c r="M503" s="152"/>
      <c r="N503" s="152"/>
      <c r="O503" s="152"/>
      <c r="P503" s="152"/>
      <c r="Q503" s="152"/>
      <c r="R503" s="152"/>
      <c r="S503" s="152"/>
      <c r="T503" s="152"/>
      <c r="U503" s="152"/>
      <c r="V503" s="152"/>
      <c r="W503" s="152"/>
      <c r="X503" s="152"/>
      <c r="Y503" s="152"/>
      <c r="Z503" s="152"/>
    </row>
    <row r="504" spans="1:26" ht="24" customHeight="1">
      <c r="A504" s="151"/>
      <c r="B504" s="152"/>
      <c r="C504" s="152"/>
      <c r="D504" s="152"/>
      <c r="E504" s="152"/>
      <c r="F504" s="152"/>
      <c r="G504" s="152"/>
      <c r="H504" s="152"/>
      <c r="I504" s="152"/>
      <c r="J504" s="152"/>
      <c r="K504" s="152"/>
      <c r="L504" s="152"/>
      <c r="M504" s="152"/>
      <c r="N504" s="152"/>
      <c r="O504" s="152"/>
      <c r="P504" s="152"/>
      <c r="Q504" s="152"/>
      <c r="R504" s="152"/>
      <c r="S504" s="152"/>
      <c r="T504" s="152"/>
      <c r="U504" s="152"/>
      <c r="V504" s="152"/>
      <c r="W504" s="152"/>
      <c r="X504" s="152"/>
      <c r="Y504" s="152"/>
      <c r="Z504" s="152"/>
    </row>
    <row r="505" spans="1:26" ht="24" customHeight="1">
      <c r="A505" s="151"/>
      <c r="B505" s="152"/>
      <c r="C505" s="152"/>
      <c r="D505" s="152"/>
      <c r="E505" s="152"/>
      <c r="F505" s="152"/>
      <c r="G505" s="152"/>
      <c r="H505" s="152"/>
      <c r="I505" s="152"/>
      <c r="J505" s="152"/>
      <c r="K505" s="152"/>
      <c r="L505" s="152"/>
      <c r="M505" s="152"/>
      <c r="N505" s="152"/>
      <c r="O505" s="152"/>
      <c r="P505" s="152"/>
      <c r="Q505" s="152"/>
      <c r="R505" s="152"/>
      <c r="S505" s="152"/>
      <c r="T505" s="152"/>
      <c r="U505" s="152"/>
      <c r="V505" s="152"/>
      <c r="W505" s="152"/>
      <c r="X505" s="152"/>
      <c r="Y505" s="152"/>
      <c r="Z505" s="152"/>
    </row>
    <row r="506" spans="1:26" ht="24" customHeight="1">
      <c r="A506" s="151"/>
      <c r="B506" s="152"/>
      <c r="C506" s="152"/>
      <c r="D506" s="152"/>
      <c r="E506" s="152"/>
      <c r="F506" s="152"/>
      <c r="G506" s="152"/>
      <c r="H506" s="152"/>
      <c r="I506" s="152"/>
      <c r="J506" s="152"/>
      <c r="K506" s="152"/>
      <c r="L506" s="152"/>
      <c r="M506" s="152"/>
      <c r="N506" s="152"/>
      <c r="O506" s="152"/>
      <c r="P506" s="152"/>
      <c r="Q506" s="152"/>
      <c r="R506" s="152"/>
      <c r="S506" s="152"/>
      <c r="T506" s="152"/>
      <c r="U506" s="152"/>
      <c r="V506" s="152"/>
      <c r="W506" s="152"/>
      <c r="X506" s="152"/>
      <c r="Y506" s="152"/>
      <c r="Z506" s="152"/>
    </row>
    <row r="507" spans="1:26" ht="24" customHeight="1">
      <c r="A507" s="151"/>
      <c r="B507" s="152"/>
      <c r="C507" s="152"/>
      <c r="D507" s="152"/>
      <c r="E507" s="152"/>
      <c r="F507" s="152"/>
      <c r="G507" s="152"/>
      <c r="H507" s="152"/>
      <c r="I507" s="152"/>
      <c r="J507" s="152"/>
      <c r="K507" s="152"/>
      <c r="L507" s="152"/>
      <c r="M507" s="152"/>
      <c r="N507" s="152"/>
      <c r="O507" s="152"/>
      <c r="P507" s="152"/>
      <c r="Q507" s="152"/>
      <c r="R507" s="152"/>
      <c r="S507" s="152"/>
      <c r="T507" s="152"/>
      <c r="U507" s="152"/>
      <c r="V507" s="152"/>
      <c r="W507" s="152"/>
      <c r="X507" s="152"/>
      <c r="Y507" s="152"/>
      <c r="Z507" s="152"/>
    </row>
    <row r="508" spans="1:26" ht="24" customHeight="1">
      <c r="A508" s="151"/>
      <c r="B508" s="152"/>
      <c r="C508" s="152"/>
      <c r="D508" s="152"/>
      <c r="E508" s="152"/>
      <c r="F508" s="152"/>
      <c r="G508" s="152"/>
      <c r="H508" s="152"/>
      <c r="I508" s="152"/>
      <c r="J508" s="152"/>
      <c r="K508" s="152"/>
      <c r="L508" s="152"/>
      <c r="M508" s="152"/>
      <c r="N508" s="152"/>
      <c r="O508" s="152"/>
      <c r="P508" s="152"/>
      <c r="Q508" s="152"/>
      <c r="R508" s="152"/>
      <c r="S508" s="152"/>
      <c r="T508" s="152"/>
      <c r="U508" s="152"/>
      <c r="V508" s="152"/>
      <c r="W508" s="152"/>
      <c r="X508" s="152"/>
      <c r="Y508" s="152"/>
      <c r="Z508" s="152"/>
    </row>
    <row r="509" spans="1:26" ht="24" customHeight="1">
      <c r="A509" s="151"/>
      <c r="B509" s="152"/>
      <c r="C509" s="152"/>
      <c r="D509" s="152"/>
      <c r="E509" s="152"/>
      <c r="F509" s="152"/>
      <c r="G509" s="152"/>
      <c r="H509" s="152"/>
      <c r="I509" s="152"/>
      <c r="J509" s="152"/>
      <c r="K509" s="152"/>
      <c r="L509" s="152"/>
      <c r="M509" s="152"/>
      <c r="N509" s="152"/>
      <c r="O509" s="152"/>
      <c r="P509" s="152"/>
      <c r="Q509" s="152"/>
      <c r="R509" s="152"/>
      <c r="S509" s="152"/>
      <c r="T509" s="152"/>
      <c r="U509" s="152"/>
      <c r="V509" s="152"/>
      <c r="W509" s="152"/>
      <c r="X509" s="152"/>
      <c r="Y509" s="152"/>
      <c r="Z509" s="152"/>
    </row>
    <row r="510" spans="1:26" ht="24" customHeight="1">
      <c r="A510" s="151"/>
      <c r="B510" s="152"/>
      <c r="C510" s="152"/>
      <c r="D510" s="152"/>
      <c r="E510" s="152"/>
      <c r="F510" s="152"/>
      <c r="G510" s="152"/>
      <c r="H510" s="152"/>
      <c r="I510" s="152"/>
      <c r="J510" s="152"/>
      <c r="K510" s="152"/>
      <c r="L510" s="152"/>
      <c r="M510" s="152"/>
      <c r="N510" s="152"/>
      <c r="O510" s="152"/>
      <c r="P510" s="152"/>
      <c r="Q510" s="152"/>
      <c r="R510" s="152"/>
      <c r="S510" s="152"/>
      <c r="T510" s="152"/>
      <c r="U510" s="152"/>
      <c r="V510" s="152"/>
      <c r="W510" s="152"/>
      <c r="X510" s="152"/>
      <c r="Y510" s="152"/>
      <c r="Z510" s="152"/>
    </row>
    <row r="511" spans="1:26" ht="24" customHeight="1">
      <c r="A511" s="151"/>
      <c r="B511" s="152"/>
      <c r="C511" s="152"/>
      <c r="D511" s="152"/>
      <c r="E511" s="152"/>
      <c r="F511" s="152"/>
      <c r="G511" s="152"/>
      <c r="H511" s="152"/>
      <c r="I511" s="152"/>
      <c r="J511" s="152"/>
      <c r="K511" s="152"/>
      <c r="L511" s="152"/>
      <c r="M511" s="152"/>
      <c r="N511" s="152"/>
      <c r="O511" s="152"/>
      <c r="P511" s="152"/>
      <c r="Q511" s="152"/>
      <c r="R511" s="152"/>
      <c r="S511" s="152"/>
      <c r="T511" s="152"/>
      <c r="U511" s="152"/>
      <c r="V511" s="152"/>
      <c r="W511" s="152"/>
      <c r="X511" s="152"/>
      <c r="Y511" s="152"/>
      <c r="Z511" s="152"/>
    </row>
    <row r="512" spans="1:26" ht="24" customHeight="1">
      <c r="A512" s="151"/>
      <c r="B512" s="152"/>
      <c r="C512" s="152"/>
      <c r="D512" s="152"/>
      <c r="E512" s="152"/>
      <c r="F512" s="152"/>
      <c r="G512" s="152"/>
      <c r="H512" s="152"/>
      <c r="I512" s="152"/>
      <c r="J512" s="152"/>
      <c r="K512" s="152"/>
      <c r="L512" s="152"/>
      <c r="M512" s="152"/>
      <c r="N512" s="152"/>
      <c r="O512" s="152"/>
      <c r="P512" s="152"/>
      <c r="Q512" s="152"/>
      <c r="R512" s="152"/>
      <c r="S512" s="152"/>
      <c r="T512" s="152"/>
      <c r="U512" s="152"/>
      <c r="V512" s="152"/>
      <c r="W512" s="152"/>
      <c r="X512" s="152"/>
      <c r="Y512" s="152"/>
      <c r="Z512" s="152"/>
    </row>
    <row r="513" spans="1:26" ht="24" customHeight="1">
      <c r="A513" s="151"/>
      <c r="B513" s="152"/>
      <c r="C513" s="152"/>
      <c r="D513" s="152"/>
      <c r="E513" s="152"/>
      <c r="F513" s="152"/>
      <c r="G513" s="152"/>
      <c r="H513" s="152"/>
      <c r="I513" s="152"/>
      <c r="J513" s="152"/>
      <c r="K513" s="152"/>
      <c r="L513" s="152"/>
      <c r="M513" s="152"/>
      <c r="N513" s="152"/>
      <c r="O513" s="152"/>
      <c r="P513" s="152"/>
      <c r="Q513" s="152"/>
      <c r="R513" s="152"/>
      <c r="S513" s="152"/>
      <c r="T513" s="152"/>
      <c r="U513" s="152"/>
      <c r="V513" s="152"/>
      <c r="W513" s="152"/>
      <c r="X513" s="152"/>
      <c r="Y513" s="152"/>
      <c r="Z513" s="152"/>
    </row>
    <row r="514" spans="1:26" ht="24" customHeight="1">
      <c r="A514" s="151"/>
      <c r="B514" s="152"/>
      <c r="C514" s="152"/>
      <c r="D514" s="152"/>
      <c r="E514" s="152"/>
      <c r="F514" s="152"/>
      <c r="G514" s="152"/>
      <c r="H514" s="152"/>
      <c r="I514" s="152"/>
      <c r="J514" s="152"/>
      <c r="K514" s="152"/>
      <c r="L514" s="152"/>
      <c r="M514" s="152"/>
      <c r="N514" s="152"/>
      <c r="O514" s="152"/>
      <c r="P514" s="152"/>
      <c r="Q514" s="152"/>
      <c r="R514" s="152"/>
      <c r="S514" s="152"/>
      <c r="T514" s="152"/>
      <c r="U514" s="152"/>
      <c r="V514" s="152"/>
      <c r="W514" s="152"/>
      <c r="X514" s="152"/>
      <c r="Y514" s="152"/>
      <c r="Z514" s="152"/>
    </row>
    <row r="515" spans="1:26" ht="24" customHeight="1">
      <c r="A515" s="151"/>
      <c r="B515" s="152"/>
      <c r="C515" s="152"/>
      <c r="D515" s="152"/>
      <c r="E515" s="152"/>
      <c r="F515" s="152"/>
      <c r="G515" s="152"/>
      <c r="H515" s="152"/>
      <c r="I515" s="152"/>
      <c r="J515" s="152"/>
      <c r="K515" s="152"/>
      <c r="L515" s="152"/>
      <c r="M515" s="152"/>
      <c r="N515" s="152"/>
      <c r="O515" s="152"/>
      <c r="P515" s="152"/>
      <c r="Q515" s="152"/>
      <c r="R515" s="152"/>
      <c r="S515" s="152"/>
      <c r="T515" s="152"/>
      <c r="U515" s="152"/>
      <c r="V515" s="152"/>
      <c r="W515" s="152"/>
      <c r="X515" s="152"/>
      <c r="Y515" s="152"/>
      <c r="Z515" s="152"/>
    </row>
    <row r="516" spans="1:26" ht="24" customHeight="1">
      <c r="A516" s="151"/>
      <c r="B516" s="152"/>
      <c r="C516" s="152"/>
      <c r="D516" s="152"/>
      <c r="E516" s="152"/>
      <c r="F516" s="152"/>
      <c r="G516" s="152"/>
      <c r="H516" s="152"/>
      <c r="I516" s="152"/>
      <c r="J516" s="152"/>
      <c r="K516" s="152"/>
      <c r="L516" s="152"/>
      <c r="M516" s="152"/>
      <c r="N516" s="152"/>
      <c r="O516" s="152"/>
      <c r="P516" s="152"/>
      <c r="Q516" s="152"/>
      <c r="R516" s="152"/>
      <c r="S516" s="152"/>
      <c r="T516" s="152"/>
      <c r="U516" s="152"/>
      <c r="V516" s="152"/>
      <c r="W516" s="152"/>
      <c r="X516" s="152"/>
      <c r="Y516" s="152"/>
      <c r="Z516" s="152"/>
    </row>
    <row r="517" spans="1:26" ht="24" customHeight="1">
      <c r="A517" s="151"/>
      <c r="B517" s="152"/>
      <c r="C517" s="152"/>
      <c r="D517" s="152"/>
      <c r="E517" s="152"/>
      <c r="F517" s="152"/>
      <c r="G517" s="152"/>
      <c r="H517" s="152"/>
      <c r="I517" s="152"/>
      <c r="J517" s="152"/>
      <c r="K517" s="152"/>
      <c r="L517" s="152"/>
      <c r="M517" s="152"/>
      <c r="N517" s="152"/>
      <c r="O517" s="152"/>
      <c r="P517" s="152"/>
      <c r="Q517" s="152"/>
      <c r="R517" s="152"/>
      <c r="S517" s="152"/>
      <c r="T517" s="152"/>
      <c r="U517" s="152"/>
      <c r="V517" s="152"/>
      <c r="W517" s="152"/>
      <c r="X517" s="152"/>
      <c r="Y517" s="152"/>
      <c r="Z517" s="152"/>
    </row>
    <row r="518" spans="1:26" ht="24" customHeight="1">
      <c r="A518" s="151"/>
      <c r="B518" s="152"/>
      <c r="C518" s="152"/>
      <c r="D518" s="152"/>
      <c r="E518" s="152"/>
      <c r="F518" s="152"/>
      <c r="G518" s="152"/>
      <c r="H518" s="152"/>
      <c r="I518" s="152"/>
      <c r="J518" s="152"/>
      <c r="K518" s="152"/>
      <c r="L518" s="152"/>
      <c r="M518" s="152"/>
      <c r="N518" s="152"/>
      <c r="O518" s="152"/>
      <c r="P518" s="152"/>
      <c r="Q518" s="152"/>
      <c r="R518" s="152"/>
      <c r="S518" s="152"/>
      <c r="T518" s="152"/>
      <c r="U518" s="152"/>
      <c r="V518" s="152"/>
      <c r="W518" s="152"/>
      <c r="X518" s="152"/>
      <c r="Y518" s="152"/>
      <c r="Z518" s="152"/>
    </row>
    <row r="519" spans="1:26" ht="24" customHeight="1">
      <c r="A519" s="151"/>
      <c r="B519" s="152"/>
      <c r="C519" s="152"/>
      <c r="D519" s="152"/>
      <c r="E519" s="152"/>
      <c r="F519" s="152"/>
      <c r="G519" s="152"/>
      <c r="H519" s="152"/>
      <c r="I519" s="152"/>
      <c r="J519" s="152"/>
      <c r="K519" s="152"/>
      <c r="L519" s="152"/>
      <c r="M519" s="152"/>
      <c r="N519" s="152"/>
      <c r="O519" s="152"/>
      <c r="P519" s="152"/>
      <c r="Q519" s="152"/>
      <c r="R519" s="152"/>
      <c r="S519" s="152"/>
      <c r="T519" s="152"/>
      <c r="U519" s="152"/>
      <c r="V519" s="152"/>
      <c r="W519" s="152"/>
      <c r="X519" s="152"/>
      <c r="Y519" s="152"/>
      <c r="Z519" s="152"/>
    </row>
    <row r="520" spans="1:26" ht="24" customHeight="1">
      <c r="A520" s="151"/>
      <c r="B520" s="152"/>
      <c r="C520" s="152"/>
      <c r="D520" s="152"/>
      <c r="E520" s="152"/>
      <c r="F520" s="152"/>
      <c r="G520" s="152"/>
      <c r="H520" s="152"/>
      <c r="I520" s="152"/>
      <c r="J520" s="152"/>
      <c r="K520" s="152"/>
      <c r="L520" s="152"/>
      <c r="M520" s="152"/>
      <c r="N520" s="152"/>
      <c r="O520" s="152"/>
      <c r="P520" s="152"/>
      <c r="Q520" s="152"/>
      <c r="R520" s="152"/>
      <c r="S520" s="152"/>
      <c r="T520" s="152"/>
      <c r="U520" s="152"/>
      <c r="V520" s="152"/>
      <c r="W520" s="152"/>
      <c r="X520" s="152"/>
      <c r="Y520" s="152"/>
      <c r="Z520" s="152"/>
    </row>
    <row r="521" spans="1:26" ht="24" customHeight="1">
      <c r="A521" s="151"/>
      <c r="B521" s="152"/>
      <c r="C521" s="152"/>
      <c r="D521" s="152"/>
      <c r="E521" s="152"/>
      <c r="F521" s="152"/>
      <c r="G521" s="152"/>
      <c r="H521" s="152"/>
      <c r="I521" s="152"/>
      <c r="J521" s="152"/>
      <c r="K521" s="152"/>
      <c r="L521" s="152"/>
      <c r="M521" s="152"/>
      <c r="N521" s="152"/>
      <c r="O521" s="152"/>
      <c r="P521" s="152"/>
      <c r="Q521" s="152"/>
      <c r="R521" s="152"/>
      <c r="S521" s="152"/>
      <c r="T521" s="152"/>
      <c r="U521" s="152"/>
      <c r="V521" s="152"/>
      <c r="W521" s="152"/>
      <c r="X521" s="152"/>
      <c r="Y521" s="152"/>
      <c r="Z521" s="152"/>
    </row>
    <row r="522" spans="1:26" ht="24" customHeight="1">
      <c r="A522" s="151"/>
      <c r="B522" s="152"/>
      <c r="C522" s="152"/>
      <c r="D522" s="152"/>
      <c r="E522" s="152"/>
      <c r="F522" s="152"/>
      <c r="G522" s="152"/>
      <c r="H522" s="152"/>
      <c r="I522" s="152"/>
      <c r="J522" s="152"/>
      <c r="K522" s="152"/>
      <c r="L522" s="152"/>
      <c r="M522" s="152"/>
      <c r="N522" s="152"/>
      <c r="O522" s="152"/>
      <c r="P522" s="152"/>
      <c r="Q522" s="152"/>
      <c r="R522" s="152"/>
      <c r="S522" s="152"/>
      <c r="T522" s="152"/>
      <c r="U522" s="152"/>
      <c r="V522" s="152"/>
      <c r="W522" s="152"/>
      <c r="X522" s="152"/>
      <c r="Y522" s="152"/>
      <c r="Z522" s="152"/>
    </row>
    <row r="523" spans="1:26" ht="24" customHeight="1">
      <c r="A523" s="151"/>
      <c r="B523" s="152"/>
      <c r="C523" s="152"/>
      <c r="D523" s="152"/>
      <c r="E523" s="152"/>
      <c r="F523" s="152"/>
      <c r="G523" s="152"/>
      <c r="H523" s="152"/>
      <c r="I523" s="152"/>
      <c r="J523" s="152"/>
      <c r="K523" s="152"/>
      <c r="L523" s="152"/>
      <c r="M523" s="152"/>
      <c r="N523" s="152"/>
      <c r="O523" s="152"/>
      <c r="P523" s="152"/>
      <c r="Q523" s="152"/>
      <c r="R523" s="152"/>
      <c r="S523" s="152"/>
      <c r="T523" s="152"/>
      <c r="U523" s="152"/>
      <c r="V523" s="152"/>
      <c r="W523" s="152"/>
      <c r="X523" s="152"/>
      <c r="Y523" s="152"/>
      <c r="Z523" s="152"/>
    </row>
    <row r="524" spans="1:26" ht="24" customHeight="1">
      <c r="A524" s="151"/>
      <c r="B524" s="152"/>
      <c r="C524" s="152"/>
      <c r="D524" s="152"/>
      <c r="E524" s="152"/>
      <c r="F524" s="152"/>
      <c r="G524" s="152"/>
      <c r="H524" s="152"/>
      <c r="I524" s="152"/>
      <c r="J524" s="152"/>
      <c r="K524" s="152"/>
      <c r="L524" s="152"/>
      <c r="M524" s="152"/>
      <c r="N524" s="152"/>
      <c r="O524" s="152"/>
      <c r="P524" s="152"/>
      <c r="Q524" s="152"/>
      <c r="R524" s="152"/>
      <c r="S524" s="152"/>
      <c r="T524" s="152"/>
      <c r="U524" s="152"/>
      <c r="V524" s="152"/>
      <c r="W524" s="152"/>
      <c r="X524" s="152"/>
      <c r="Y524" s="152"/>
      <c r="Z524" s="152"/>
    </row>
    <row r="525" spans="1:26" ht="24" customHeight="1">
      <c r="A525" s="151"/>
      <c r="B525" s="152"/>
      <c r="C525" s="152"/>
      <c r="D525" s="152"/>
      <c r="E525" s="152"/>
      <c r="F525" s="152"/>
      <c r="G525" s="152"/>
      <c r="H525" s="152"/>
      <c r="I525" s="152"/>
      <c r="J525" s="152"/>
      <c r="K525" s="152"/>
      <c r="L525" s="152"/>
      <c r="M525" s="152"/>
      <c r="N525" s="152"/>
      <c r="O525" s="152"/>
      <c r="P525" s="152"/>
      <c r="Q525" s="152"/>
      <c r="R525" s="152"/>
      <c r="S525" s="152"/>
      <c r="T525" s="152"/>
      <c r="U525" s="152"/>
      <c r="V525" s="152"/>
      <c r="W525" s="152"/>
      <c r="X525" s="152"/>
      <c r="Y525" s="152"/>
      <c r="Z525" s="152"/>
    </row>
    <row r="526" spans="1:26" ht="24" customHeight="1">
      <c r="A526" s="151"/>
      <c r="B526" s="152"/>
      <c r="C526" s="152"/>
      <c r="D526" s="152"/>
      <c r="E526" s="152"/>
      <c r="F526" s="152"/>
      <c r="G526" s="152"/>
      <c r="H526" s="152"/>
      <c r="I526" s="152"/>
      <c r="J526" s="152"/>
      <c r="K526" s="152"/>
      <c r="L526" s="152"/>
      <c r="M526" s="152"/>
      <c r="N526" s="152"/>
      <c r="O526" s="152"/>
      <c r="P526" s="152"/>
      <c r="Q526" s="152"/>
      <c r="R526" s="152"/>
      <c r="S526" s="152"/>
      <c r="T526" s="152"/>
      <c r="U526" s="152"/>
      <c r="V526" s="152"/>
      <c r="W526" s="152"/>
      <c r="X526" s="152"/>
      <c r="Y526" s="152"/>
      <c r="Z526" s="152"/>
    </row>
    <row r="527" spans="1:26" ht="24" customHeight="1">
      <c r="A527" s="151"/>
      <c r="B527" s="152"/>
      <c r="C527" s="152"/>
      <c r="D527" s="152"/>
      <c r="E527" s="152"/>
      <c r="F527" s="152"/>
      <c r="G527" s="152"/>
      <c r="H527" s="152"/>
      <c r="I527" s="152"/>
      <c r="J527" s="152"/>
      <c r="K527" s="152"/>
      <c r="L527" s="152"/>
      <c r="M527" s="152"/>
      <c r="N527" s="152"/>
      <c r="O527" s="152"/>
      <c r="P527" s="152"/>
      <c r="Q527" s="152"/>
      <c r="R527" s="152"/>
      <c r="S527" s="152"/>
      <c r="T527" s="152"/>
      <c r="U527" s="152"/>
      <c r="V527" s="152"/>
      <c r="W527" s="152"/>
      <c r="X527" s="152"/>
      <c r="Y527" s="152"/>
      <c r="Z527" s="152"/>
    </row>
    <row r="528" spans="1:26" ht="24" customHeight="1">
      <c r="A528" s="151"/>
      <c r="B528" s="152"/>
      <c r="C528" s="152"/>
      <c r="D528" s="152"/>
      <c r="E528" s="152"/>
      <c r="F528" s="152"/>
      <c r="G528" s="152"/>
      <c r="H528" s="152"/>
      <c r="I528" s="152"/>
      <c r="J528" s="152"/>
      <c r="K528" s="152"/>
      <c r="L528" s="152"/>
      <c r="M528" s="152"/>
      <c r="N528" s="152"/>
      <c r="O528" s="152"/>
      <c r="P528" s="152"/>
      <c r="Q528" s="152"/>
      <c r="R528" s="152"/>
      <c r="S528" s="152"/>
      <c r="T528" s="152"/>
      <c r="U528" s="152"/>
      <c r="V528" s="152"/>
      <c r="W528" s="152"/>
      <c r="X528" s="152"/>
      <c r="Y528" s="152"/>
      <c r="Z528" s="152"/>
    </row>
    <row r="529" spans="1:26" ht="24" customHeight="1">
      <c r="A529" s="151"/>
      <c r="B529" s="152"/>
      <c r="C529" s="152"/>
      <c r="D529" s="152"/>
      <c r="E529" s="152"/>
      <c r="F529" s="152"/>
      <c r="G529" s="152"/>
      <c r="H529" s="152"/>
      <c r="I529" s="152"/>
      <c r="J529" s="152"/>
      <c r="K529" s="152"/>
      <c r="L529" s="152"/>
      <c r="M529" s="152"/>
      <c r="N529" s="152"/>
      <c r="O529" s="152"/>
      <c r="P529" s="152"/>
      <c r="Q529" s="152"/>
      <c r="R529" s="152"/>
      <c r="S529" s="152"/>
      <c r="T529" s="152"/>
      <c r="U529" s="152"/>
      <c r="V529" s="152"/>
      <c r="W529" s="152"/>
      <c r="X529" s="152"/>
      <c r="Y529" s="152"/>
      <c r="Z529" s="152"/>
    </row>
    <row r="530" spans="1:26" ht="24" customHeight="1">
      <c r="A530" s="151"/>
      <c r="B530" s="152"/>
      <c r="C530" s="152"/>
      <c r="D530" s="152"/>
      <c r="E530" s="152"/>
      <c r="F530" s="152"/>
      <c r="G530" s="152"/>
      <c r="H530" s="152"/>
      <c r="I530" s="152"/>
      <c r="J530" s="152"/>
      <c r="K530" s="152"/>
      <c r="L530" s="152"/>
      <c r="M530" s="152"/>
      <c r="N530" s="152"/>
      <c r="O530" s="152"/>
      <c r="P530" s="152"/>
      <c r="Q530" s="152"/>
      <c r="R530" s="152"/>
      <c r="S530" s="152"/>
      <c r="T530" s="152"/>
      <c r="U530" s="152"/>
      <c r="V530" s="152"/>
      <c r="W530" s="152"/>
      <c r="X530" s="152"/>
      <c r="Y530" s="152"/>
      <c r="Z530" s="152"/>
    </row>
    <row r="531" spans="1:26" ht="24" customHeight="1">
      <c r="A531" s="151"/>
      <c r="B531" s="152"/>
      <c r="C531" s="152"/>
      <c r="D531" s="152"/>
      <c r="E531" s="152"/>
      <c r="F531" s="152"/>
      <c r="G531" s="152"/>
      <c r="H531" s="152"/>
      <c r="I531" s="152"/>
      <c r="J531" s="152"/>
      <c r="K531" s="152"/>
      <c r="L531" s="152"/>
      <c r="M531" s="152"/>
      <c r="N531" s="152"/>
      <c r="O531" s="152"/>
      <c r="P531" s="152"/>
      <c r="Q531" s="152"/>
      <c r="R531" s="152"/>
      <c r="S531" s="152"/>
      <c r="T531" s="152"/>
      <c r="U531" s="152"/>
      <c r="V531" s="152"/>
      <c r="W531" s="152"/>
      <c r="X531" s="152"/>
      <c r="Y531" s="152"/>
      <c r="Z531" s="152"/>
    </row>
    <row r="532" spans="1:26" ht="24" customHeight="1">
      <c r="A532" s="151"/>
      <c r="B532" s="152"/>
      <c r="C532" s="152"/>
      <c r="D532" s="152"/>
      <c r="E532" s="152"/>
      <c r="F532" s="152"/>
      <c r="G532" s="152"/>
      <c r="H532" s="152"/>
      <c r="I532" s="152"/>
      <c r="J532" s="152"/>
      <c r="K532" s="152"/>
      <c r="L532" s="152"/>
      <c r="M532" s="152"/>
      <c r="N532" s="152"/>
      <c r="O532" s="152"/>
      <c r="P532" s="152"/>
      <c r="Q532" s="152"/>
      <c r="R532" s="152"/>
      <c r="S532" s="152"/>
      <c r="T532" s="152"/>
      <c r="U532" s="152"/>
      <c r="V532" s="152"/>
      <c r="W532" s="152"/>
      <c r="X532" s="152"/>
      <c r="Y532" s="152"/>
      <c r="Z532" s="152"/>
    </row>
    <row r="533" spans="1:26" ht="24" customHeight="1">
      <c r="A533" s="151"/>
      <c r="B533" s="152"/>
      <c r="C533" s="152"/>
      <c r="D533" s="152"/>
      <c r="E533" s="152"/>
      <c r="F533" s="152"/>
      <c r="G533" s="152"/>
      <c r="H533" s="152"/>
      <c r="I533" s="152"/>
      <c r="J533" s="152"/>
      <c r="K533" s="152"/>
      <c r="L533" s="152"/>
      <c r="M533" s="152"/>
      <c r="N533" s="152"/>
      <c r="O533" s="152"/>
      <c r="P533" s="152"/>
      <c r="Q533" s="152"/>
      <c r="R533" s="152"/>
      <c r="S533" s="152"/>
      <c r="T533" s="152"/>
      <c r="U533" s="152"/>
      <c r="V533" s="152"/>
      <c r="W533" s="152"/>
      <c r="X533" s="152"/>
      <c r="Y533" s="152"/>
      <c r="Z533" s="152"/>
    </row>
    <row r="534" spans="1:26" ht="24" customHeight="1">
      <c r="A534" s="151"/>
      <c r="B534" s="152"/>
      <c r="C534" s="152"/>
      <c r="D534" s="152"/>
      <c r="E534" s="152"/>
      <c r="F534" s="152"/>
      <c r="G534" s="152"/>
      <c r="H534" s="152"/>
      <c r="I534" s="152"/>
      <c r="J534" s="152"/>
      <c r="K534" s="152"/>
      <c r="L534" s="152"/>
      <c r="M534" s="152"/>
      <c r="N534" s="152"/>
      <c r="O534" s="152"/>
      <c r="P534" s="152"/>
      <c r="Q534" s="152"/>
      <c r="R534" s="152"/>
      <c r="S534" s="152"/>
      <c r="T534" s="152"/>
      <c r="U534" s="152"/>
      <c r="V534" s="152"/>
      <c r="W534" s="152"/>
      <c r="X534" s="152"/>
      <c r="Y534" s="152"/>
      <c r="Z534" s="152"/>
    </row>
    <row r="535" spans="1:26" ht="24" customHeight="1">
      <c r="A535" s="151"/>
      <c r="B535" s="152"/>
      <c r="C535" s="152"/>
      <c r="D535" s="152"/>
      <c r="E535" s="152"/>
      <c r="F535" s="152"/>
      <c r="G535" s="152"/>
      <c r="H535" s="152"/>
      <c r="I535" s="152"/>
      <c r="J535" s="152"/>
      <c r="K535" s="152"/>
      <c r="L535" s="152"/>
      <c r="M535" s="152"/>
      <c r="N535" s="152"/>
      <c r="O535" s="152"/>
      <c r="P535" s="152"/>
      <c r="Q535" s="152"/>
      <c r="R535" s="152"/>
      <c r="S535" s="152"/>
      <c r="T535" s="152"/>
      <c r="U535" s="152"/>
      <c r="V535" s="152"/>
      <c r="W535" s="152"/>
      <c r="X535" s="152"/>
      <c r="Y535" s="152"/>
      <c r="Z535" s="152"/>
    </row>
    <row r="536" spans="1:26" ht="24" customHeight="1">
      <c r="A536" s="151"/>
      <c r="B536" s="152"/>
      <c r="C536" s="152"/>
      <c r="D536" s="152"/>
      <c r="E536" s="152"/>
      <c r="F536" s="152"/>
      <c r="G536" s="152"/>
      <c r="H536" s="152"/>
      <c r="I536" s="152"/>
      <c r="J536" s="152"/>
      <c r="K536" s="152"/>
      <c r="L536" s="152"/>
      <c r="M536" s="152"/>
      <c r="N536" s="152"/>
      <c r="O536" s="152"/>
      <c r="P536" s="152"/>
      <c r="Q536" s="152"/>
      <c r="R536" s="152"/>
      <c r="S536" s="152"/>
      <c r="T536" s="152"/>
      <c r="U536" s="152"/>
      <c r="V536" s="152"/>
      <c r="W536" s="152"/>
      <c r="X536" s="152"/>
      <c r="Y536" s="152"/>
      <c r="Z536" s="152"/>
    </row>
    <row r="537" spans="1:26" ht="24" customHeight="1">
      <c r="A537" s="151"/>
      <c r="B537" s="152"/>
      <c r="C537" s="152"/>
      <c r="D537" s="152"/>
      <c r="E537" s="152"/>
      <c r="F537" s="152"/>
      <c r="G537" s="152"/>
      <c r="H537" s="152"/>
      <c r="I537" s="152"/>
      <c r="J537" s="152"/>
      <c r="K537" s="152"/>
      <c r="L537" s="152"/>
      <c r="M537" s="152"/>
      <c r="N537" s="152"/>
      <c r="O537" s="152"/>
      <c r="P537" s="152"/>
      <c r="Q537" s="152"/>
      <c r="R537" s="152"/>
      <c r="S537" s="152"/>
      <c r="T537" s="152"/>
      <c r="U537" s="152"/>
      <c r="V537" s="152"/>
      <c r="W537" s="152"/>
      <c r="X537" s="152"/>
      <c r="Y537" s="152"/>
      <c r="Z537" s="152"/>
    </row>
    <row r="538" spans="1:26" ht="24" customHeight="1">
      <c r="A538" s="151"/>
      <c r="B538" s="152"/>
      <c r="C538" s="152"/>
      <c r="D538" s="152"/>
      <c r="E538" s="152"/>
      <c r="F538" s="152"/>
      <c r="G538" s="152"/>
      <c r="H538" s="152"/>
      <c r="I538" s="152"/>
      <c r="J538" s="152"/>
      <c r="K538" s="152"/>
      <c r="L538" s="152"/>
      <c r="M538" s="152"/>
      <c r="N538" s="152"/>
      <c r="O538" s="152"/>
      <c r="P538" s="152"/>
      <c r="Q538" s="152"/>
      <c r="R538" s="152"/>
      <c r="S538" s="152"/>
      <c r="T538" s="152"/>
      <c r="U538" s="152"/>
      <c r="V538" s="152"/>
      <c r="W538" s="152"/>
      <c r="X538" s="152"/>
      <c r="Y538" s="152"/>
      <c r="Z538" s="152"/>
    </row>
    <row r="539" spans="1:26" ht="24" customHeight="1">
      <c r="A539" s="151"/>
      <c r="B539" s="152"/>
      <c r="C539" s="152"/>
      <c r="D539" s="152"/>
      <c r="E539" s="152"/>
      <c r="F539" s="152"/>
      <c r="G539" s="152"/>
      <c r="H539" s="152"/>
      <c r="I539" s="152"/>
      <c r="J539" s="152"/>
      <c r="K539" s="152"/>
      <c r="L539" s="152"/>
      <c r="M539" s="152"/>
      <c r="N539" s="152"/>
      <c r="O539" s="152"/>
      <c r="P539" s="152"/>
      <c r="Q539" s="152"/>
      <c r="R539" s="152"/>
      <c r="S539" s="152"/>
      <c r="T539" s="152"/>
      <c r="U539" s="152"/>
      <c r="V539" s="152"/>
      <c r="W539" s="152"/>
      <c r="X539" s="152"/>
      <c r="Y539" s="152"/>
      <c r="Z539" s="152"/>
    </row>
    <row r="540" spans="1:26" ht="24" customHeight="1">
      <c r="A540" s="151"/>
      <c r="B540" s="152"/>
      <c r="C540" s="152"/>
      <c r="D540" s="152"/>
      <c r="E540" s="152"/>
      <c r="F540" s="152"/>
      <c r="G540" s="152"/>
      <c r="H540" s="152"/>
      <c r="I540" s="152"/>
      <c r="J540" s="152"/>
      <c r="K540" s="152"/>
      <c r="L540" s="152"/>
      <c r="M540" s="152"/>
      <c r="N540" s="152"/>
      <c r="O540" s="152"/>
      <c r="P540" s="152"/>
      <c r="Q540" s="152"/>
      <c r="R540" s="152"/>
      <c r="S540" s="152"/>
      <c r="T540" s="152"/>
      <c r="U540" s="152"/>
      <c r="V540" s="152"/>
      <c r="W540" s="152"/>
      <c r="X540" s="152"/>
      <c r="Y540" s="152"/>
      <c r="Z540" s="152"/>
    </row>
    <row r="541" spans="1:26" ht="24" customHeight="1">
      <c r="A541" s="151"/>
      <c r="B541" s="152"/>
      <c r="C541" s="152"/>
      <c r="D541" s="152"/>
      <c r="E541" s="152"/>
      <c r="F541" s="152"/>
      <c r="G541" s="152"/>
      <c r="H541" s="152"/>
      <c r="I541" s="152"/>
      <c r="J541" s="152"/>
      <c r="K541" s="152"/>
      <c r="L541" s="152"/>
      <c r="M541" s="152"/>
      <c r="N541" s="152"/>
      <c r="O541" s="152"/>
      <c r="P541" s="152"/>
      <c r="Q541" s="152"/>
      <c r="R541" s="152"/>
      <c r="S541" s="152"/>
      <c r="T541" s="152"/>
      <c r="U541" s="152"/>
      <c r="V541" s="152"/>
      <c r="W541" s="152"/>
      <c r="X541" s="152"/>
      <c r="Y541" s="152"/>
      <c r="Z541" s="152"/>
    </row>
    <row r="542" spans="1:26" ht="24" customHeight="1">
      <c r="A542" s="151"/>
      <c r="B542" s="152"/>
      <c r="C542" s="152"/>
      <c r="D542" s="152"/>
      <c r="E542" s="152"/>
      <c r="F542" s="152"/>
      <c r="G542" s="152"/>
      <c r="H542" s="152"/>
      <c r="I542" s="152"/>
      <c r="J542" s="152"/>
      <c r="K542" s="152"/>
      <c r="L542" s="152"/>
      <c r="M542" s="152"/>
      <c r="N542" s="152"/>
      <c r="O542" s="152"/>
      <c r="P542" s="152"/>
      <c r="Q542" s="152"/>
      <c r="R542" s="152"/>
      <c r="S542" s="152"/>
      <c r="T542" s="152"/>
      <c r="U542" s="152"/>
      <c r="V542" s="152"/>
      <c r="W542" s="152"/>
      <c r="X542" s="152"/>
      <c r="Y542" s="152"/>
      <c r="Z542" s="152"/>
    </row>
    <row r="543" spans="1:26" ht="24" customHeight="1">
      <c r="A543" s="151"/>
      <c r="B543" s="152"/>
      <c r="C543" s="152"/>
      <c r="D543" s="152"/>
      <c r="E543" s="152"/>
      <c r="F543" s="152"/>
      <c r="G543" s="152"/>
      <c r="H543" s="152"/>
      <c r="I543" s="152"/>
      <c r="J543" s="152"/>
      <c r="K543" s="152"/>
      <c r="L543" s="152"/>
      <c r="M543" s="152"/>
      <c r="N543" s="152"/>
      <c r="O543" s="152"/>
      <c r="P543" s="152"/>
      <c r="Q543" s="152"/>
      <c r="R543" s="152"/>
      <c r="S543" s="152"/>
      <c r="T543" s="152"/>
      <c r="U543" s="152"/>
      <c r="V543" s="152"/>
      <c r="W543" s="152"/>
      <c r="X543" s="152"/>
      <c r="Y543" s="152"/>
      <c r="Z543" s="152"/>
    </row>
    <row r="544" spans="1:26" ht="24" customHeight="1">
      <c r="A544" s="151"/>
      <c r="B544" s="152"/>
      <c r="C544" s="152"/>
      <c r="D544" s="152"/>
      <c r="E544" s="152"/>
      <c r="F544" s="152"/>
      <c r="G544" s="152"/>
      <c r="H544" s="152"/>
      <c r="I544" s="152"/>
      <c r="J544" s="152"/>
      <c r="K544" s="152"/>
      <c r="L544" s="152"/>
      <c r="M544" s="152"/>
      <c r="N544" s="152"/>
      <c r="O544" s="152"/>
      <c r="P544" s="152"/>
      <c r="Q544" s="152"/>
      <c r="R544" s="152"/>
      <c r="S544" s="152"/>
      <c r="T544" s="152"/>
      <c r="U544" s="152"/>
      <c r="V544" s="152"/>
      <c r="W544" s="152"/>
      <c r="X544" s="152"/>
      <c r="Y544" s="152"/>
      <c r="Z544" s="152"/>
    </row>
    <row r="545" spans="1:26" ht="24" customHeight="1">
      <c r="A545" s="151"/>
      <c r="B545" s="152"/>
      <c r="C545" s="152"/>
      <c r="D545" s="152"/>
      <c r="E545" s="152"/>
      <c r="F545" s="152"/>
      <c r="G545" s="152"/>
      <c r="H545" s="152"/>
      <c r="I545" s="152"/>
      <c r="J545" s="152"/>
      <c r="K545" s="152"/>
      <c r="L545" s="152"/>
      <c r="M545" s="152"/>
      <c r="N545" s="152"/>
      <c r="O545" s="152"/>
      <c r="P545" s="152"/>
      <c r="Q545" s="152"/>
      <c r="R545" s="152"/>
      <c r="S545" s="152"/>
      <c r="T545" s="152"/>
      <c r="U545" s="152"/>
      <c r="V545" s="152"/>
      <c r="W545" s="152"/>
      <c r="X545" s="152"/>
      <c r="Y545" s="152"/>
      <c r="Z545" s="152"/>
    </row>
    <row r="546" spans="1:26" ht="24" customHeight="1">
      <c r="A546" s="151"/>
      <c r="B546" s="152"/>
      <c r="C546" s="152"/>
      <c r="D546" s="152"/>
      <c r="E546" s="152"/>
      <c r="F546" s="152"/>
      <c r="G546" s="152"/>
      <c r="H546" s="152"/>
      <c r="I546" s="152"/>
      <c r="J546" s="152"/>
      <c r="K546" s="152"/>
      <c r="L546" s="152"/>
      <c r="M546" s="152"/>
      <c r="N546" s="152"/>
      <c r="O546" s="152"/>
      <c r="P546" s="152"/>
      <c r="Q546" s="152"/>
      <c r="R546" s="152"/>
      <c r="S546" s="152"/>
      <c r="T546" s="152"/>
      <c r="U546" s="152"/>
      <c r="V546" s="152"/>
      <c r="W546" s="152"/>
      <c r="X546" s="152"/>
      <c r="Y546" s="152"/>
      <c r="Z546" s="152"/>
    </row>
    <row r="547" spans="1:26" ht="24" customHeight="1">
      <c r="A547" s="151"/>
      <c r="B547" s="152"/>
      <c r="C547" s="152"/>
      <c r="D547" s="152"/>
      <c r="E547" s="152"/>
      <c r="F547" s="152"/>
      <c r="G547" s="152"/>
      <c r="H547" s="152"/>
      <c r="I547" s="152"/>
      <c r="J547" s="152"/>
      <c r="K547" s="152"/>
      <c r="L547" s="152"/>
      <c r="M547" s="152"/>
      <c r="N547" s="152"/>
      <c r="O547" s="152"/>
      <c r="P547" s="152"/>
      <c r="Q547" s="152"/>
      <c r="R547" s="152"/>
      <c r="S547" s="152"/>
      <c r="T547" s="152"/>
      <c r="U547" s="152"/>
      <c r="V547" s="152"/>
      <c r="W547" s="152"/>
      <c r="X547" s="152"/>
      <c r="Y547" s="152"/>
      <c r="Z547" s="152"/>
    </row>
    <row r="548" spans="1:26" ht="24" customHeight="1">
      <c r="A548" s="151"/>
      <c r="B548" s="152"/>
      <c r="C548" s="152"/>
      <c r="D548" s="152"/>
      <c r="E548" s="152"/>
      <c r="F548" s="152"/>
      <c r="G548" s="152"/>
      <c r="H548" s="152"/>
      <c r="I548" s="152"/>
      <c r="J548" s="152"/>
      <c r="K548" s="152"/>
      <c r="L548" s="152"/>
      <c r="M548" s="152"/>
      <c r="N548" s="152"/>
      <c r="O548" s="152"/>
      <c r="P548" s="152"/>
      <c r="Q548" s="152"/>
      <c r="R548" s="152"/>
      <c r="S548" s="152"/>
      <c r="T548" s="152"/>
      <c r="U548" s="152"/>
      <c r="V548" s="152"/>
      <c r="W548" s="152"/>
      <c r="X548" s="152"/>
      <c r="Y548" s="152"/>
      <c r="Z548" s="152"/>
    </row>
    <row r="549" spans="1:26" ht="24" customHeight="1">
      <c r="A549" s="151"/>
      <c r="B549" s="152"/>
      <c r="C549" s="152"/>
      <c r="D549" s="152"/>
      <c r="E549" s="152"/>
      <c r="F549" s="152"/>
      <c r="G549" s="152"/>
      <c r="H549" s="152"/>
      <c r="I549" s="152"/>
      <c r="J549" s="152"/>
      <c r="K549" s="152"/>
      <c r="L549" s="152"/>
      <c r="M549" s="152"/>
      <c r="N549" s="152"/>
      <c r="O549" s="152"/>
      <c r="P549" s="152"/>
      <c r="Q549" s="152"/>
      <c r="R549" s="152"/>
      <c r="S549" s="152"/>
      <c r="T549" s="152"/>
      <c r="U549" s="152"/>
      <c r="V549" s="152"/>
      <c r="W549" s="152"/>
      <c r="X549" s="152"/>
      <c r="Y549" s="152"/>
      <c r="Z549" s="152"/>
    </row>
    <row r="550" spans="1:26" ht="24" customHeight="1">
      <c r="A550" s="151"/>
      <c r="B550" s="152"/>
      <c r="C550" s="152"/>
      <c r="D550" s="152"/>
      <c r="E550" s="152"/>
      <c r="F550" s="152"/>
      <c r="G550" s="152"/>
      <c r="H550" s="152"/>
      <c r="I550" s="152"/>
      <c r="J550" s="152"/>
      <c r="K550" s="152"/>
      <c r="L550" s="152"/>
      <c r="M550" s="152"/>
      <c r="N550" s="152"/>
      <c r="O550" s="152"/>
      <c r="P550" s="152"/>
      <c r="Q550" s="152"/>
      <c r="R550" s="152"/>
      <c r="S550" s="152"/>
      <c r="T550" s="152"/>
      <c r="U550" s="152"/>
      <c r="V550" s="152"/>
      <c r="W550" s="152"/>
      <c r="X550" s="152"/>
      <c r="Y550" s="152"/>
      <c r="Z550" s="152"/>
    </row>
    <row r="551" spans="1:26" ht="24" customHeight="1">
      <c r="A551" s="151"/>
      <c r="B551" s="152"/>
      <c r="C551" s="152"/>
      <c r="D551" s="152"/>
      <c r="E551" s="152"/>
      <c r="F551" s="152"/>
      <c r="G551" s="152"/>
      <c r="H551" s="152"/>
      <c r="I551" s="152"/>
      <c r="J551" s="152"/>
      <c r="K551" s="152"/>
      <c r="L551" s="152"/>
      <c r="M551" s="152"/>
      <c r="N551" s="152"/>
      <c r="O551" s="152"/>
      <c r="P551" s="152"/>
      <c r="Q551" s="152"/>
      <c r="R551" s="152"/>
      <c r="S551" s="152"/>
      <c r="T551" s="152"/>
      <c r="U551" s="152"/>
      <c r="V551" s="152"/>
      <c r="W551" s="152"/>
      <c r="X551" s="152"/>
      <c r="Y551" s="152"/>
      <c r="Z551" s="152"/>
    </row>
    <row r="552" spans="1:26" ht="24" customHeight="1">
      <c r="A552" s="151"/>
      <c r="B552" s="152"/>
      <c r="C552" s="152"/>
      <c r="D552" s="152"/>
      <c r="E552" s="152"/>
      <c r="F552" s="152"/>
      <c r="G552" s="152"/>
      <c r="H552" s="152"/>
      <c r="I552" s="152"/>
      <c r="J552" s="152"/>
      <c r="K552" s="152"/>
      <c r="L552" s="152"/>
      <c r="M552" s="152"/>
      <c r="N552" s="152"/>
      <c r="O552" s="152"/>
      <c r="P552" s="152"/>
      <c r="Q552" s="152"/>
      <c r="R552" s="152"/>
      <c r="S552" s="152"/>
      <c r="T552" s="152"/>
      <c r="U552" s="152"/>
      <c r="V552" s="152"/>
      <c r="W552" s="152"/>
      <c r="X552" s="152"/>
      <c r="Y552" s="152"/>
      <c r="Z552" s="152"/>
    </row>
    <row r="553" spans="1:26" ht="24" customHeight="1">
      <c r="A553" s="151"/>
      <c r="B553" s="152"/>
      <c r="C553" s="152"/>
      <c r="D553" s="152"/>
      <c r="E553" s="152"/>
      <c r="F553" s="152"/>
      <c r="G553" s="152"/>
      <c r="H553" s="152"/>
      <c r="I553" s="152"/>
      <c r="J553" s="152"/>
      <c r="K553" s="152"/>
      <c r="L553" s="152"/>
      <c r="M553" s="152"/>
      <c r="N553" s="152"/>
      <c r="O553" s="152"/>
      <c r="P553" s="152"/>
      <c r="Q553" s="152"/>
      <c r="R553" s="152"/>
      <c r="S553" s="152"/>
      <c r="T553" s="152"/>
      <c r="U553" s="152"/>
      <c r="V553" s="152"/>
      <c r="W553" s="152"/>
      <c r="X553" s="152"/>
      <c r="Y553" s="152"/>
      <c r="Z553" s="152"/>
    </row>
    <row r="554" spans="1:26" ht="24" customHeight="1">
      <c r="A554" s="151"/>
      <c r="B554" s="152"/>
      <c r="C554" s="152"/>
      <c r="D554" s="152"/>
      <c r="E554" s="152"/>
      <c r="F554" s="152"/>
      <c r="G554" s="152"/>
      <c r="H554" s="152"/>
      <c r="I554" s="152"/>
      <c r="J554" s="152"/>
      <c r="K554" s="152"/>
      <c r="L554" s="152"/>
      <c r="M554" s="152"/>
      <c r="N554" s="152"/>
      <c r="O554" s="152"/>
      <c r="P554" s="152"/>
      <c r="Q554" s="152"/>
      <c r="R554" s="152"/>
      <c r="S554" s="152"/>
      <c r="T554" s="152"/>
      <c r="U554" s="152"/>
      <c r="V554" s="152"/>
      <c r="W554" s="152"/>
      <c r="X554" s="152"/>
      <c r="Y554" s="152"/>
      <c r="Z554" s="152"/>
    </row>
    <row r="555" spans="1:26" ht="24" customHeight="1">
      <c r="A555" s="151"/>
      <c r="B555" s="152"/>
      <c r="C555" s="152"/>
      <c r="D555" s="152"/>
      <c r="E555" s="152"/>
      <c r="F555" s="152"/>
      <c r="G555" s="152"/>
      <c r="H555" s="152"/>
      <c r="I555" s="152"/>
      <c r="J555" s="152"/>
      <c r="K555" s="152"/>
      <c r="L555" s="152"/>
      <c r="M555" s="152"/>
      <c r="N555" s="152"/>
      <c r="O555" s="152"/>
      <c r="P555" s="152"/>
      <c r="Q555" s="152"/>
      <c r="R555" s="152"/>
      <c r="S555" s="152"/>
      <c r="T555" s="152"/>
      <c r="U555" s="152"/>
      <c r="V555" s="152"/>
      <c r="W555" s="152"/>
      <c r="X555" s="152"/>
      <c r="Y555" s="152"/>
      <c r="Z555" s="152"/>
    </row>
    <row r="556" spans="1:26" ht="24" customHeight="1">
      <c r="A556" s="151"/>
      <c r="B556" s="152"/>
      <c r="C556" s="152"/>
      <c r="D556" s="152"/>
      <c r="E556" s="152"/>
      <c r="F556" s="152"/>
      <c r="G556" s="152"/>
      <c r="H556" s="152"/>
      <c r="I556" s="152"/>
      <c r="J556" s="152"/>
      <c r="K556" s="152"/>
      <c r="L556" s="152"/>
      <c r="M556" s="152"/>
      <c r="N556" s="152"/>
      <c r="O556" s="152"/>
      <c r="P556" s="152"/>
      <c r="Q556" s="152"/>
      <c r="R556" s="152"/>
      <c r="S556" s="152"/>
      <c r="T556" s="152"/>
      <c r="U556" s="152"/>
      <c r="V556" s="152"/>
      <c r="W556" s="152"/>
      <c r="X556" s="152"/>
      <c r="Y556" s="152"/>
      <c r="Z556" s="152"/>
    </row>
    <row r="557" spans="1:26" ht="24" customHeight="1">
      <c r="A557" s="151"/>
      <c r="B557" s="152"/>
      <c r="C557" s="152"/>
      <c r="D557" s="152"/>
      <c r="E557" s="152"/>
      <c r="F557" s="152"/>
      <c r="G557" s="152"/>
      <c r="H557" s="152"/>
      <c r="I557" s="152"/>
      <c r="J557" s="152"/>
      <c r="K557" s="152"/>
      <c r="L557" s="152"/>
      <c r="M557" s="152"/>
      <c r="N557" s="152"/>
      <c r="O557" s="152"/>
      <c r="P557" s="152"/>
      <c r="Q557" s="152"/>
      <c r="R557" s="152"/>
      <c r="S557" s="152"/>
      <c r="T557" s="152"/>
      <c r="U557" s="152"/>
      <c r="V557" s="152"/>
      <c r="W557" s="152"/>
      <c r="X557" s="152"/>
      <c r="Y557" s="152"/>
      <c r="Z557" s="152"/>
    </row>
    <row r="558" spans="1:26" ht="24" customHeight="1">
      <c r="A558" s="151"/>
      <c r="B558" s="152"/>
      <c r="C558" s="152"/>
      <c r="D558" s="152"/>
      <c r="E558" s="152"/>
      <c r="F558" s="152"/>
      <c r="G558" s="152"/>
      <c r="H558" s="152"/>
      <c r="I558" s="152"/>
      <c r="J558" s="152"/>
      <c r="K558" s="152"/>
      <c r="L558" s="152"/>
      <c r="M558" s="152"/>
      <c r="N558" s="152"/>
      <c r="O558" s="152"/>
      <c r="P558" s="152"/>
      <c r="Q558" s="152"/>
      <c r="R558" s="152"/>
      <c r="S558" s="152"/>
      <c r="T558" s="152"/>
      <c r="U558" s="152"/>
      <c r="V558" s="152"/>
      <c r="W558" s="152"/>
      <c r="X558" s="152"/>
      <c r="Y558" s="152"/>
      <c r="Z558" s="152"/>
    </row>
    <row r="559" spans="1:26" ht="24" customHeight="1">
      <c r="A559" s="151"/>
      <c r="B559" s="152"/>
      <c r="C559" s="152"/>
      <c r="D559" s="152"/>
      <c r="E559" s="152"/>
      <c r="F559" s="152"/>
      <c r="G559" s="152"/>
      <c r="H559" s="152"/>
      <c r="I559" s="152"/>
      <c r="J559" s="152"/>
      <c r="K559" s="152"/>
      <c r="L559" s="152"/>
      <c r="M559" s="152"/>
      <c r="N559" s="152"/>
      <c r="O559" s="152"/>
      <c r="P559" s="152"/>
      <c r="Q559" s="152"/>
      <c r="R559" s="152"/>
      <c r="S559" s="152"/>
      <c r="T559" s="152"/>
      <c r="U559" s="152"/>
      <c r="V559" s="152"/>
      <c r="W559" s="152"/>
      <c r="X559" s="152"/>
      <c r="Y559" s="152"/>
      <c r="Z559" s="152"/>
    </row>
    <row r="560" spans="1:26" ht="24" customHeight="1">
      <c r="A560" s="151"/>
      <c r="B560" s="152"/>
      <c r="C560" s="152"/>
      <c r="D560" s="152"/>
      <c r="E560" s="152"/>
      <c r="F560" s="152"/>
      <c r="G560" s="152"/>
      <c r="H560" s="152"/>
      <c r="I560" s="152"/>
      <c r="J560" s="152"/>
      <c r="K560" s="152"/>
      <c r="L560" s="152"/>
      <c r="M560" s="152"/>
      <c r="N560" s="152"/>
      <c r="O560" s="152"/>
      <c r="P560" s="152"/>
      <c r="Q560" s="152"/>
      <c r="R560" s="152"/>
      <c r="S560" s="152"/>
      <c r="T560" s="152"/>
      <c r="U560" s="152"/>
      <c r="V560" s="152"/>
      <c r="W560" s="152"/>
      <c r="X560" s="152"/>
      <c r="Y560" s="152"/>
      <c r="Z560" s="152"/>
    </row>
    <row r="561" spans="1:26" ht="24" customHeight="1">
      <c r="A561" s="151"/>
      <c r="B561" s="152"/>
      <c r="C561" s="152"/>
      <c r="D561" s="152"/>
      <c r="E561" s="152"/>
      <c r="F561" s="152"/>
      <c r="G561" s="152"/>
      <c r="H561" s="152"/>
      <c r="I561" s="152"/>
      <c r="J561" s="152"/>
      <c r="K561" s="152"/>
      <c r="L561" s="152"/>
      <c r="M561" s="152"/>
      <c r="N561" s="152"/>
      <c r="O561" s="152"/>
      <c r="P561" s="152"/>
      <c r="Q561" s="152"/>
      <c r="R561" s="152"/>
      <c r="S561" s="152"/>
      <c r="T561" s="152"/>
      <c r="U561" s="152"/>
      <c r="V561" s="152"/>
      <c r="W561" s="152"/>
      <c r="X561" s="152"/>
      <c r="Y561" s="152"/>
      <c r="Z561" s="152"/>
    </row>
    <row r="562" spans="1:26" ht="24" customHeight="1">
      <c r="A562" s="151"/>
      <c r="B562" s="152"/>
      <c r="C562" s="152"/>
      <c r="D562" s="152"/>
      <c r="E562" s="152"/>
      <c r="F562" s="152"/>
      <c r="G562" s="152"/>
      <c r="H562" s="152"/>
      <c r="I562" s="152"/>
      <c r="J562" s="152"/>
      <c r="K562" s="152"/>
      <c r="L562" s="152"/>
      <c r="M562" s="152"/>
      <c r="N562" s="152"/>
      <c r="O562" s="152"/>
      <c r="P562" s="152"/>
      <c r="Q562" s="152"/>
      <c r="R562" s="152"/>
      <c r="S562" s="152"/>
      <c r="T562" s="152"/>
      <c r="U562" s="152"/>
      <c r="V562" s="152"/>
      <c r="W562" s="152"/>
      <c r="X562" s="152"/>
      <c r="Y562" s="152"/>
      <c r="Z562" s="152"/>
    </row>
    <row r="563" spans="1:26" ht="24" customHeight="1">
      <c r="A563" s="151"/>
      <c r="B563" s="152"/>
      <c r="C563" s="152"/>
      <c r="D563" s="152"/>
      <c r="E563" s="152"/>
      <c r="F563" s="152"/>
      <c r="G563" s="152"/>
      <c r="H563" s="152"/>
      <c r="I563" s="152"/>
      <c r="J563" s="152"/>
      <c r="K563" s="152"/>
      <c r="L563" s="152"/>
      <c r="M563" s="152"/>
      <c r="N563" s="152"/>
      <c r="O563" s="152"/>
      <c r="P563" s="152"/>
      <c r="Q563" s="152"/>
      <c r="R563" s="152"/>
      <c r="S563" s="152"/>
      <c r="T563" s="152"/>
      <c r="U563" s="152"/>
      <c r="V563" s="152"/>
      <c r="W563" s="152"/>
      <c r="X563" s="152"/>
      <c r="Y563" s="152"/>
      <c r="Z563" s="152"/>
    </row>
    <row r="564" spans="1:26" ht="24" customHeight="1">
      <c r="A564" s="151"/>
      <c r="B564" s="152"/>
      <c r="C564" s="152"/>
      <c r="D564" s="152"/>
      <c r="E564" s="152"/>
      <c r="F564" s="152"/>
      <c r="G564" s="152"/>
      <c r="H564" s="152"/>
      <c r="I564" s="152"/>
      <c r="J564" s="152"/>
      <c r="K564" s="152"/>
      <c r="L564" s="152"/>
      <c r="M564" s="152"/>
      <c r="N564" s="152"/>
      <c r="O564" s="152"/>
      <c r="P564" s="152"/>
      <c r="Q564" s="152"/>
      <c r="R564" s="152"/>
      <c r="S564" s="152"/>
      <c r="T564" s="152"/>
      <c r="U564" s="152"/>
      <c r="V564" s="152"/>
      <c r="W564" s="152"/>
      <c r="X564" s="152"/>
      <c r="Y564" s="152"/>
      <c r="Z564" s="152"/>
    </row>
    <row r="565" spans="1:26" ht="24" customHeight="1">
      <c r="A565" s="151"/>
      <c r="B565" s="152"/>
      <c r="C565" s="152"/>
      <c r="D565" s="152"/>
      <c r="E565" s="152"/>
      <c r="F565" s="152"/>
      <c r="G565" s="152"/>
      <c r="H565" s="152"/>
      <c r="I565" s="152"/>
      <c r="J565" s="152"/>
      <c r="K565" s="152"/>
      <c r="L565" s="152"/>
      <c r="M565" s="152"/>
      <c r="N565" s="152"/>
      <c r="O565" s="152"/>
      <c r="P565" s="152"/>
      <c r="Q565" s="152"/>
      <c r="R565" s="152"/>
      <c r="S565" s="152"/>
      <c r="T565" s="152"/>
      <c r="U565" s="152"/>
      <c r="V565" s="152"/>
      <c r="W565" s="152"/>
      <c r="X565" s="152"/>
      <c r="Y565" s="152"/>
      <c r="Z565" s="152"/>
    </row>
    <row r="566" spans="1:26" ht="24" customHeight="1">
      <c r="A566" s="151"/>
      <c r="B566" s="152"/>
      <c r="C566" s="152"/>
      <c r="D566" s="152"/>
      <c r="E566" s="152"/>
      <c r="F566" s="152"/>
      <c r="G566" s="152"/>
      <c r="H566" s="152"/>
      <c r="I566" s="152"/>
      <c r="J566" s="152"/>
      <c r="K566" s="152"/>
      <c r="L566" s="152"/>
      <c r="M566" s="152"/>
      <c r="N566" s="152"/>
      <c r="O566" s="152"/>
      <c r="P566" s="152"/>
      <c r="Q566" s="152"/>
      <c r="R566" s="152"/>
      <c r="S566" s="152"/>
      <c r="T566" s="152"/>
      <c r="U566" s="152"/>
      <c r="V566" s="152"/>
      <c r="W566" s="152"/>
      <c r="X566" s="152"/>
      <c r="Y566" s="152"/>
      <c r="Z566" s="152"/>
    </row>
    <row r="567" spans="1:26" ht="24" customHeight="1">
      <c r="A567" s="151"/>
      <c r="B567" s="152"/>
      <c r="C567" s="152"/>
      <c r="D567" s="152"/>
      <c r="E567" s="152"/>
      <c r="F567" s="152"/>
      <c r="G567" s="152"/>
      <c r="H567" s="152"/>
      <c r="I567" s="152"/>
      <c r="J567" s="152"/>
      <c r="K567" s="152"/>
      <c r="L567" s="152"/>
      <c r="M567" s="152"/>
      <c r="N567" s="152"/>
      <c r="O567" s="152"/>
      <c r="P567" s="152"/>
      <c r="Q567" s="152"/>
      <c r="R567" s="152"/>
      <c r="S567" s="152"/>
      <c r="T567" s="152"/>
      <c r="U567" s="152"/>
      <c r="V567" s="152"/>
      <c r="W567" s="152"/>
      <c r="X567" s="152"/>
      <c r="Y567" s="152"/>
      <c r="Z567" s="152"/>
    </row>
    <row r="568" spans="1:26" ht="24" customHeight="1">
      <c r="A568" s="151"/>
      <c r="B568" s="152"/>
      <c r="C568" s="152"/>
      <c r="D568" s="152"/>
      <c r="E568" s="152"/>
      <c r="F568" s="152"/>
      <c r="G568" s="152"/>
      <c r="H568" s="152"/>
      <c r="I568" s="152"/>
      <c r="J568" s="152"/>
      <c r="K568" s="152"/>
      <c r="L568" s="152"/>
      <c r="M568" s="152"/>
      <c r="N568" s="152"/>
      <c r="O568" s="152"/>
      <c r="P568" s="152"/>
      <c r="Q568" s="152"/>
      <c r="R568" s="152"/>
      <c r="S568" s="152"/>
      <c r="T568" s="152"/>
      <c r="U568" s="152"/>
      <c r="V568" s="152"/>
      <c r="W568" s="152"/>
      <c r="X568" s="152"/>
      <c r="Y568" s="152"/>
      <c r="Z568" s="152"/>
    </row>
    <row r="569" spans="1:26" ht="24" customHeight="1">
      <c r="A569" s="151"/>
      <c r="B569" s="152"/>
      <c r="C569" s="152"/>
      <c r="D569" s="152"/>
      <c r="E569" s="152"/>
      <c r="F569" s="152"/>
      <c r="G569" s="152"/>
      <c r="H569" s="152"/>
      <c r="I569" s="152"/>
      <c r="J569" s="152"/>
      <c r="K569" s="152"/>
      <c r="L569" s="152"/>
      <c r="M569" s="152"/>
      <c r="N569" s="152"/>
      <c r="O569" s="152"/>
      <c r="P569" s="152"/>
      <c r="Q569" s="152"/>
      <c r="R569" s="152"/>
      <c r="S569" s="152"/>
      <c r="T569" s="152"/>
      <c r="U569" s="152"/>
      <c r="V569" s="152"/>
      <c r="W569" s="152"/>
      <c r="X569" s="152"/>
      <c r="Y569" s="152"/>
      <c r="Z569" s="152"/>
    </row>
    <row r="570" spans="1:26" ht="24" customHeight="1">
      <c r="A570" s="151"/>
      <c r="B570" s="152"/>
      <c r="C570" s="152"/>
      <c r="D570" s="152"/>
      <c r="E570" s="152"/>
      <c r="F570" s="152"/>
      <c r="G570" s="152"/>
      <c r="H570" s="152"/>
      <c r="I570" s="152"/>
      <c r="J570" s="152"/>
      <c r="K570" s="152"/>
      <c r="L570" s="152"/>
      <c r="M570" s="152"/>
      <c r="N570" s="152"/>
      <c r="O570" s="152"/>
      <c r="P570" s="152"/>
      <c r="Q570" s="152"/>
      <c r="R570" s="152"/>
      <c r="S570" s="152"/>
      <c r="T570" s="152"/>
      <c r="U570" s="152"/>
      <c r="V570" s="152"/>
      <c r="W570" s="152"/>
      <c r="X570" s="152"/>
      <c r="Y570" s="152"/>
      <c r="Z570" s="152"/>
    </row>
    <row r="571" spans="1:26" ht="24" customHeight="1">
      <c r="A571" s="151"/>
      <c r="B571" s="152"/>
      <c r="C571" s="152"/>
      <c r="D571" s="152"/>
      <c r="E571" s="152"/>
      <c r="F571" s="152"/>
      <c r="G571" s="152"/>
      <c r="H571" s="152"/>
      <c r="I571" s="152"/>
      <c r="J571" s="152"/>
      <c r="K571" s="152"/>
      <c r="L571" s="152"/>
      <c r="M571" s="152"/>
      <c r="N571" s="152"/>
      <c r="O571" s="152"/>
      <c r="P571" s="152"/>
      <c r="Q571" s="152"/>
      <c r="R571" s="152"/>
      <c r="S571" s="152"/>
      <c r="T571" s="152"/>
      <c r="U571" s="152"/>
      <c r="V571" s="152"/>
      <c r="W571" s="152"/>
      <c r="X571" s="152"/>
      <c r="Y571" s="152"/>
      <c r="Z571" s="152"/>
    </row>
    <row r="572" spans="1:26" ht="24" customHeight="1">
      <c r="A572" s="151"/>
      <c r="B572" s="152"/>
      <c r="C572" s="152"/>
      <c r="D572" s="152"/>
      <c r="E572" s="152"/>
      <c r="F572" s="152"/>
      <c r="G572" s="152"/>
      <c r="H572" s="152"/>
      <c r="I572" s="152"/>
      <c r="J572" s="152"/>
      <c r="K572" s="152"/>
      <c r="L572" s="152"/>
      <c r="M572" s="152"/>
      <c r="N572" s="152"/>
      <c r="O572" s="152"/>
      <c r="P572" s="152"/>
      <c r="Q572" s="152"/>
      <c r="R572" s="152"/>
      <c r="S572" s="152"/>
      <c r="T572" s="152"/>
      <c r="U572" s="152"/>
      <c r="V572" s="152"/>
      <c r="W572" s="152"/>
      <c r="X572" s="152"/>
      <c r="Y572" s="152"/>
      <c r="Z572" s="152"/>
    </row>
    <row r="573" spans="1:26" ht="24" customHeight="1">
      <c r="A573" s="151"/>
      <c r="B573" s="152"/>
      <c r="C573" s="152"/>
      <c r="D573" s="152"/>
      <c r="E573" s="152"/>
      <c r="F573" s="152"/>
      <c r="G573" s="152"/>
      <c r="H573" s="152"/>
      <c r="I573" s="152"/>
      <c r="J573" s="152"/>
      <c r="K573" s="152"/>
      <c r="L573" s="152"/>
      <c r="M573" s="152"/>
      <c r="N573" s="152"/>
      <c r="O573" s="152"/>
      <c r="P573" s="152"/>
      <c r="Q573" s="152"/>
      <c r="R573" s="152"/>
      <c r="S573" s="152"/>
      <c r="T573" s="152"/>
      <c r="U573" s="152"/>
      <c r="V573" s="152"/>
      <c r="W573" s="152"/>
      <c r="X573" s="152"/>
      <c r="Y573" s="152"/>
      <c r="Z573" s="152"/>
    </row>
    <row r="574" spans="1:26" ht="24" customHeight="1">
      <c r="A574" s="151"/>
      <c r="B574" s="152"/>
      <c r="C574" s="152"/>
      <c r="D574" s="152"/>
      <c r="E574" s="152"/>
      <c r="F574" s="152"/>
      <c r="G574" s="152"/>
      <c r="H574" s="152"/>
      <c r="I574" s="152"/>
      <c r="J574" s="152"/>
      <c r="K574" s="152"/>
      <c r="L574" s="152"/>
      <c r="M574" s="152"/>
      <c r="N574" s="152"/>
      <c r="O574" s="152"/>
      <c r="P574" s="152"/>
      <c r="Q574" s="152"/>
      <c r="R574" s="152"/>
      <c r="S574" s="152"/>
      <c r="T574" s="152"/>
      <c r="U574" s="152"/>
      <c r="V574" s="152"/>
      <c r="W574" s="152"/>
      <c r="X574" s="152"/>
      <c r="Y574" s="152"/>
      <c r="Z574" s="152"/>
    </row>
    <row r="575" spans="1:26" ht="24" customHeight="1">
      <c r="A575" s="151"/>
      <c r="B575" s="152"/>
      <c r="C575" s="152"/>
      <c r="D575" s="152"/>
      <c r="E575" s="152"/>
      <c r="F575" s="152"/>
      <c r="G575" s="152"/>
      <c r="H575" s="152"/>
      <c r="I575" s="152"/>
      <c r="J575" s="152"/>
      <c r="K575" s="152"/>
      <c r="L575" s="152"/>
      <c r="M575" s="152"/>
      <c r="N575" s="152"/>
      <c r="O575" s="152"/>
      <c r="P575" s="152"/>
      <c r="Q575" s="152"/>
      <c r="R575" s="152"/>
      <c r="S575" s="152"/>
      <c r="T575" s="152"/>
      <c r="U575" s="152"/>
      <c r="V575" s="152"/>
      <c r="W575" s="152"/>
      <c r="X575" s="152"/>
      <c r="Y575" s="152"/>
      <c r="Z575" s="152"/>
    </row>
    <row r="576" spans="1:26" ht="24" customHeight="1">
      <c r="A576" s="151"/>
      <c r="B576" s="152"/>
      <c r="C576" s="152"/>
      <c r="D576" s="152"/>
      <c r="E576" s="152"/>
      <c r="F576" s="152"/>
      <c r="G576" s="152"/>
      <c r="H576" s="152"/>
      <c r="I576" s="152"/>
      <c r="J576" s="152"/>
      <c r="K576" s="152"/>
      <c r="L576" s="152"/>
      <c r="M576" s="152"/>
      <c r="N576" s="152"/>
      <c r="O576" s="152"/>
      <c r="P576" s="152"/>
      <c r="Q576" s="152"/>
      <c r="R576" s="152"/>
      <c r="S576" s="152"/>
      <c r="T576" s="152"/>
      <c r="U576" s="152"/>
      <c r="V576" s="152"/>
      <c r="W576" s="152"/>
      <c r="X576" s="152"/>
      <c r="Y576" s="152"/>
      <c r="Z576" s="152"/>
    </row>
    <row r="577" spans="1:26" ht="24" customHeight="1">
      <c r="A577" s="151"/>
      <c r="B577" s="152"/>
      <c r="C577" s="152"/>
      <c r="D577" s="152"/>
      <c r="E577" s="152"/>
      <c r="F577" s="152"/>
      <c r="G577" s="152"/>
      <c r="H577" s="152"/>
      <c r="I577" s="152"/>
      <c r="J577" s="152"/>
      <c r="K577" s="152"/>
      <c r="L577" s="152"/>
      <c r="M577" s="152"/>
      <c r="N577" s="152"/>
      <c r="O577" s="152"/>
      <c r="P577" s="152"/>
      <c r="Q577" s="152"/>
      <c r="R577" s="152"/>
      <c r="S577" s="152"/>
      <c r="T577" s="152"/>
      <c r="U577" s="152"/>
      <c r="V577" s="152"/>
      <c r="W577" s="152"/>
      <c r="X577" s="152"/>
      <c r="Y577" s="152"/>
      <c r="Z577" s="152"/>
    </row>
    <row r="578" spans="1:26" ht="24" customHeight="1">
      <c r="A578" s="151"/>
      <c r="B578" s="152"/>
      <c r="C578" s="152"/>
      <c r="D578" s="152"/>
      <c r="E578" s="152"/>
      <c r="F578" s="152"/>
      <c r="G578" s="152"/>
      <c r="H578" s="152"/>
      <c r="I578" s="152"/>
      <c r="J578" s="152"/>
      <c r="K578" s="152"/>
      <c r="L578" s="152"/>
      <c r="M578" s="152"/>
      <c r="N578" s="152"/>
      <c r="O578" s="152"/>
      <c r="P578" s="152"/>
      <c r="Q578" s="152"/>
      <c r="R578" s="152"/>
      <c r="S578" s="152"/>
      <c r="T578" s="152"/>
      <c r="U578" s="152"/>
      <c r="V578" s="152"/>
      <c r="W578" s="152"/>
      <c r="X578" s="152"/>
      <c r="Y578" s="152"/>
      <c r="Z578" s="152"/>
    </row>
    <row r="579" spans="1:26" ht="24" customHeight="1">
      <c r="A579" s="151"/>
      <c r="B579" s="152"/>
      <c r="C579" s="152"/>
      <c r="D579" s="152"/>
      <c r="E579" s="152"/>
      <c r="F579" s="152"/>
      <c r="G579" s="152"/>
      <c r="H579" s="152"/>
      <c r="I579" s="152"/>
      <c r="J579" s="152"/>
      <c r="K579" s="152"/>
      <c r="L579" s="152"/>
      <c r="M579" s="152"/>
      <c r="N579" s="152"/>
      <c r="O579" s="152"/>
      <c r="P579" s="152"/>
      <c r="Q579" s="152"/>
      <c r="R579" s="152"/>
      <c r="S579" s="152"/>
      <c r="T579" s="152"/>
      <c r="U579" s="152"/>
      <c r="V579" s="152"/>
      <c r="W579" s="152"/>
      <c r="X579" s="152"/>
      <c r="Y579" s="152"/>
      <c r="Z579" s="152"/>
    </row>
    <row r="580" spans="1:26" ht="24" customHeight="1">
      <c r="A580" s="151"/>
      <c r="B580" s="152"/>
      <c r="C580" s="152"/>
      <c r="D580" s="152"/>
      <c r="E580" s="152"/>
      <c r="F580" s="152"/>
      <c r="G580" s="152"/>
      <c r="H580" s="152"/>
      <c r="I580" s="152"/>
      <c r="J580" s="152"/>
      <c r="K580" s="152"/>
      <c r="L580" s="152"/>
      <c r="M580" s="152"/>
      <c r="N580" s="152"/>
      <c r="O580" s="152"/>
      <c r="P580" s="152"/>
      <c r="Q580" s="152"/>
      <c r="R580" s="152"/>
      <c r="S580" s="152"/>
      <c r="T580" s="152"/>
      <c r="U580" s="152"/>
      <c r="V580" s="152"/>
      <c r="W580" s="152"/>
      <c r="X580" s="152"/>
      <c r="Y580" s="152"/>
      <c r="Z580" s="152"/>
    </row>
    <row r="581" spans="1:26" ht="24" customHeight="1">
      <c r="A581" s="151"/>
      <c r="B581" s="152"/>
      <c r="C581" s="152"/>
      <c r="D581" s="152"/>
      <c r="E581" s="152"/>
      <c r="F581" s="152"/>
      <c r="G581" s="152"/>
      <c r="H581" s="152"/>
      <c r="I581" s="152"/>
      <c r="J581" s="152"/>
      <c r="K581" s="152"/>
      <c r="L581" s="152"/>
      <c r="M581" s="152"/>
      <c r="N581" s="152"/>
      <c r="O581" s="152"/>
      <c r="P581" s="152"/>
      <c r="Q581" s="152"/>
      <c r="R581" s="152"/>
      <c r="S581" s="152"/>
      <c r="T581" s="152"/>
      <c r="U581" s="152"/>
      <c r="V581" s="152"/>
      <c r="W581" s="152"/>
      <c r="X581" s="152"/>
      <c r="Y581" s="152"/>
      <c r="Z581" s="152"/>
    </row>
    <row r="582" spans="1:26" ht="24" customHeight="1">
      <c r="A582" s="151"/>
      <c r="B582" s="152"/>
      <c r="C582" s="152"/>
      <c r="D582" s="152"/>
      <c r="E582" s="152"/>
      <c r="F582" s="152"/>
      <c r="G582" s="152"/>
      <c r="H582" s="152"/>
      <c r="I582" s="152"/>
      <c r="J582" s="152"/>
      <c r="K582" s="152"/>
      <c r="L582" s="152"/>
      <c r="M582" s="152"/>
      <c r="N582" s="152"/>
      <c r="O582" s="152"/>
      <c r="P582" s="152"/>
      <c r="Q582" s="152"/>
      <c r="R582" s="152"/>
      <c r="S582" s="152"/>
      <c r="T582" s="152"/>
      <c r="U582" s="152"/>
      <c r="V582" s="152"/>
      <c r="W582" s="152"/>
      <c r="X582" s="152"/>
      <c r="Y582" s="152"/>
      <c r="Z582" s="152"/>
    </row>
    <row r="583" spans="1:26" ht="24" customHeight="1">
      <c r="A583" s="151"/>
      <c r="B583" s="152"/>
      <c r="C583" s="152"/>
      <c r="D583" s="152"/>
      <c r="E583" s="152"/>
      <c r="F583" s="152"/>
      <c r="G583" s="152"/>
      <c r="H583" s="152"/>
      <c r="I583" s="152"/>
      <c r="J583" s="152"/>
      <c r="K583" s="152"/>
      <c r="L583" s="152"/>
      <c r="M583" s="152"/>
      <c r="N583" s="152"/>
      <c r="O583" s="152"/>
      <c r="P583" s="152"/>
      <c r="Q583" s="152"/>
      <c r="R583" s="152"/>
      <c r="S583" s="152"/>
      <c r="T583" s="152"/>
      <c r="U583" s="152"/>
      <c r="V583" s="152"/>
      <c r="W583" s="152"/>
      <c r="X583" s="152"/>
      <c r="Y583" s="152"/>
      <c r="Z583" s="152"/>
    </row>
    <row r="584" spans="1:26" ht="24" customHeight="1">
      <c r="A584" s="151"/>
      <c r="B584" s="152"/>
      <c r="C584" s="152"/>
      <c r="D584" s="152"/>
      <c r="E584" s="152"/>
      <c r="F584" s="152"/>
      <c r="G584" s="152"/>
      <c r="H584" s="152"/>
      <c r="I584" s="152"/>
      <c r="J584" s="152"/>
      <c r="K584" s="152"/>
      <c r="L584" s="152"/>
      <c r="M584" s="152"/>
      <c r="N584" s="152"/>
      <c r="O584" s="152"/>
      <c r="P584" s="152"/>
      <c r="Q584" s="152"/>
      <c r="R584" s="152"/>
      <c r="S584" s="152"/>
      <c r="T584" s="152"/>
      <c r="U584" s="152"/>
      <c r="V584" s="152"/>
      <c r="W584" s="152"/>
      <c r="X584" s="152"/>
      <c r="Y584" s="152"/>
      <c r="Z584" s="152"/>
    </row>
    <row r="585" spans="1:26" ht="24" customHeight="1">
      <c r="A585" s="151"/>
      <c r="B585" s="152"/>
      <c r="C585" s="152"/>
      <c r="D585" s="152"/>
      <c r="E585" s="152"/>
      <c r="F585" s="152"/>
      <c r="G585" s="152"/>
      <c r="H585" s="152"/>
      <c r="I585" s="152"/>
      <c r="J585" s="152"/>
      <c r="K585" s="152"/>
      <c r="L585" s="152"/>
      <c r="M585" s="152"/>
      <c r="N585" s="152"/>
      <c r="O585" s="152"/>
      <c r="P585" s="152"/>
      <c r="Q585" s="152"/>
      <c r="R585" s="152"/>
      <c r="S585" s="152"/>
      <c r="T585" s="152"/>
      <c r="U585" s="152"/>
      <c r="V585" s="152"/>
      <c r="W585" s="152"/>
      <c r="X585" s="152"/>
      <c r="Y585" s="152"/>
      <c r="Z585" s="152"/>
    </row>
    <row r="586" spans="1:26" ht="24" customHeight="1">
      <c r="A586" s="151"/>
      <c r="B586" s="152"/>
      <c r="C586" s="152"/>
      <c r="D586" s="152"/>
      <c r="E586" s="152"/>
      <c r="F586" s="152"/>
      <c r="G586" s="152"/>
      <c r="H586" s="152"/>
      <c r="I586" s="152"/>
      <c r="J586" s="152"/>
      <c r="K586" s="152"/>
      <c r="L586" s="152"/>
      <c r="M586" s="152"/>
      <c r="N586" s="152"/>
      <c r="O586" s="152"/>
      <c r="P586" s="152"/>
      <c r="Q586" s="152"/>
      <c r="R586" s="152"/>
      <c r="S586" s="152"/>
      <c r="T586" s="152"/>
      <c r="U586" s="152"/>
      <c r="V586" s="152"/>
      <c r="W586" s="152"/>
      <c r="X586" s="152"/>
      <c r="Y586" s="152"/>
      <c r="Z586" s="152"/>
    </row>
    <row r="587" spans="1:26" ht="24" customHeight="1">
      <c r="A587" s="151"/>
      <c r="B587" s="152"/>
      <c r="C587" s="152"/>
      <c r="D587" s="152"/>
      <c r="E587" s="152"/>
      <c r="F587" s="152"/>
      <c r="G587" s="152"/>
      <c r="H587" s="152"/>
      <c r="I587" s="152"/>
      <c r="J587" s="152"/>
      <c r="K587" s="152"/>
      <c r="L587" s="152"/>
      <c r="M587" s="152"/>
      <c r="N587" s="152"/>
      <c r="O587" s="152"/>
      <c r="P587" s="152"/>
      <c r="Q587" s="152"/>
      <c r="R587" s="152"/>
      <c r="S587" s="152"/>
      <c r="T587" s="152"/>
      <c r="U587" s="152"/>
      <c r="V587" s="152"/>
      <c r="W587" s="152"/>
      <c r="X587" s="152"/>
      <c r="Y587" s="152"/>
      <c r="Z587" s="152"/>
    </row>
    <row r="588" spans="1:26" ht="24" customHeight="1">
      <c r="A588" s="151"/>
      <c r="B588" s="152"/>
      <c r="C588" s="152"/>
      <c r="D588" s="152"/>
      <c r="E588" s="152"/>
      <c r="F588" s="152"/>
      <c r="G588" s="152"/>
      <c r="H588" s="152"/>
      <c r="I588" s="152"/>
      <c r="J588" s="152"/>
      <c r="K588" s="152"/>
      <c r="L588" s="152"/>
      <c r="M588" s="152"/>
      <c r="N588" s="152"/>
      <c r="O588" s="152"/>
      <c r="P588" s="152"/>
      <c r="Q588" s="152"/>
      <c r="R588" s="152"/>
      <c r="S588" s="152"/>
      <c r="T588" s="152"/>
      <c r="U588" s="152"/>
      <c r="V588" s="152"/>
      <c r="W588" s="152"/>
      <c r="X588" s="152"/>
      <c r="Y588" s="152"/>
      <c r="Z588" s="152"/>
    </row>
    <row r="589" spans="1:26" ht="24" customHeight="1">
      <c r="A589" s="151"/>
      <c r="B589" s="152"/>
      <c r="C589" s="152"/>
      <c r="D589" s="152"/>
      <c r="E589" s="152"/>
      <c r="F589" s="152"/>
      <c r="G589" s="152"/>
      <c r="H589" s="152"/>
      <c r="I589" s="152"/>
      <c r="J589" s="152"/>
      <c r="K589" s="152"/>
      <c r="L589" s="152"/>
      <c r="M589" s="152"/>
      <c r="N589" s="152"/>
      <c r="O589" s="152"/>
      <c r="P589" s="152"/>
      <c r="Q589" s="152"/>
      <c r="R589" s="152"/>
      <c r="S589" s="152"/>
      <c r="T589" s="152"/>
      <c r="U589" s="152"/>
      <c r="V589" s="152"/>
      <c r="W589" s="152"/>
      <c r="X589" s="152"/>
      <c r="Y589" s="152"/>
      <c r="Z589" s="152"/>
    </row>
    <row r="590" spans="1:26" ht="24" customHeight="1">
      <c r="A590" s="151"/>
      <c r="B590" s="152"/>
      <c r="C590" s="152"/>
      <c r="D590" s="152"/>
      <c r="E590" s="152"/>
      <c r="F590" s="152"/>
      <c r="G590" s="152"/>
      <c r="H590" s="152"/>
      <c r="I590" s="152"/>
      <c r="J590" s="152"/>
      <c r="K590" s="152"/>
      <c r="L590" s="152"/>
      <c r="M590" s="152"/>
      <c r="N590" s="152"/>
      <c r="O590" s="152"/>
      <c r="P590" s="152"/>
      <c r="Q590" s="152"/>
      <c r="R590" s="152"/>
      <c r="S590" s="152"/>
      <c r="T590" s="152"/>
      <c r="U590" s="152"/>
      <c r="V590" s="152"/>
      <c r="W590" s="152"/>
      <c r="X590" s="152"/>
      <c r="Y590" s="152"/>
      <c r="Z590" s="152"/>
    </row>
    <row r="591" spans="1:26" ht="24" customHeight="1">
      <c r="A591" s="151"/>
      <c r="B591" s="152"/>
      <c r="C591" s="152"/>
      <c r="D591" s="152"/>
      <c r="E591" s="152"/>
      <c r="F591" s="152"/>
      <c r="G591" s="152"/>
      <c r="H591" s="152"/>
      <c r="I591" s="152"/>
      <c r="J591" s="152"/>
      <c r="K591" s="152"/>
      <c r="L591" s="152"/>
      <c r="M591" s="152"/>
      <c r="N591" s="152"/>
      <c r="O591" s="152"/>
      <c r="P591" s="152"/>
      <c r="Q591" s="152"/>
      <c r="R591" s="152"/>
      <c r="S591" s="152"/>
      <c r="T591" s="152"/>
      <c r="U591" s="152"/>
      <c r="V591" s="152"/>
      <c r="W591" s="152"/>
      <c r="X591" s="152"/>
      <c r="Y591" s="152"/>
      <c r="Z591" s="152"/>
    </row>
    <row r="592" spans="1:26" ht="24" customHeight="1">
      <c r="A592" s="151"/>
      <c r="B592" s="152"/>
      <c r="C592" s="152"/>
      <c r="D592" s="152"/>
      <c r="E592" s="152"/>
      <c r="F592" s="152"/>
      <c r="G592" s="152"/>
      <c r="H592" s="152"/>
      <c r="I592" s="152"/>
      <c r="J592" s="152"/>
      <c r="K592" s="152"/>
      <c r="L592" s="152"/>
      <c r="M592" s="152"/>
      <c r="N592" s="152"/>
      <c r="O592" s="152"/>
      <c r="P592" s="152"/>
      <c r="Q592" s="152"/>
      <c r="R592" s="152"/>
      <c r="S592" s="152"/>
      <c r="T592" s="152"/>
      <c r="U592" s="152"/>
      <c r="V592" s="152"/>
      <c r="W592" s="152"/>
      <c r="X592" s="152"/>
      <c r="Y592" s="152"/>
      <c r="Z592" s="152"/>
    </row>
    <row r="593" spans="1:26" ht="24" customHeight="1">
      <c r="A593" s="151"/>
      <c r="B593" s="152"/>
      <c r="C593" s="152"/>
      <c r="D593" s="152"/>
      <c r="E593" s="152"/>
      <c r="F593" s="152"/>
      <c r="G593" s="152"/>
      <c r="H593" s="152"/>
      <c r="I593" s="152"/>
      <c r="J593" s="152"/>
      <c r="K593" s="152"/>
      <c r="L593" s="152"/>
      <c r="M593" s="152"/>
      <c r="N593" s="152"/>
      <c r="O593" s="152"/>
      <c r="P593" s="152"/>
      <c r="Q593" s="152"/>
      <c r="R593" s="152"/>
      <c r="S593" s="152"/>
      <c r="T593" s="152"/>
      <c r="U593" s="152"/>
      <c r="V593" s="152"/>
      <c r="W593" s="152"/>
      <c r="X593" s="152"/>
      <c r="Y593" s="152"/>
      <c r="Z593" s="152"/>
    </row>
    <row r="594" spans="1:26" ht="24" customHeight="1">
      <c r="A594" s="151"/>
      <c r="B594" s="152"/>
      <c r="C594" s="152"/>
      <c r="D594" s="152"/>
      <c r="E594" s="152"/>
      <c r="F594" s="152"/>
      <c r="G594" s="152"/>
      <c r="H594" s="152"/>
      <c r="I594" s="152"/>
      <c r="J594" s="152"/>
      <c r="K594" s="152"/>
      <c r="L594" s="152"/>
      <c r="M594" s="152"/>
      <c r="N594" s="152"/>
      <c r="O594" s="152"/>
      <c r="P594" s="152"/>
      <c r="Q594" s="152"/>
      <c r="R594" s="152"/>
      <c r="S594" s="152"/>
      <c r="T594" s="152"/>
      <c r="U594" s="152"/>
      <c r="V594" s="152"/>
      <c r="W594" s="152"/>
      <c r="X594" s="152"/>
      <c r="Y594" s="152"/>
      <c r="Z594" s="152"/>
    </row>
    <row r="595" spans="1:26" ht="24" customHeight="1">
      <c r="A595" s="151"/>
      <c r="B595" s="152"/>
      <c r="C595" s="152"/>
      <c r="D595" s="152"/>
      <c r="E595" s="152"/>
      <c r="F595" s="152"/>
      <c r="G595" s="152"/>
      <c r="H595" s="152"/>
      <c r="I595" s="152"/>
      <c r="J595" s="152"/>
      <c r="K595" s="152"/>
      <c r="L595" s="152"/>
      <c r="M595" s="152"/>
      <c r="N595" s="152"/>
      <c r="O595" s="152"/>
      <c r="P595" s="152"/>
      <c r="Q595" s="152"/>
      <c r="R595" s="152"/>
      <c r="S595" s="152"/>
      <c r="T595" s="152"/>
      <c r="U595" s="152"/>
      <c r="V595" s="152"/>
      <c r="W595" s="152"/>
      <c r="X595" s="152"/>
      <c r="Y595" s="152"/>
      <c r="Z595" s="152"/>
    </row>
    <row r="596" spans="1:26" ht="24" customHeight="1">
      <c r="A596" s="151"/>
      <c r="B596" s="152"/>
      <c r="C596" s="152"/>
      <c r="D596" s="152"/>
      <c r="E596" s="152"/>
      <c r="F596" s="152"/>
      <c r="G596" s="152"/>
      <c r="H596" s="152"/>
      <c r="I596" s="152"/>
      <c r="J596" s="152"/>
      <c r="K596" s="152"/>
      <c r="L596" s="152"/>
      <c r="M596" s="152"/>
      <c r="N596" s="152"/>
      <c r="O596" s="152"/>
      <c r="P596" s="152"/>
      <c r="Q596" s="152"/>
      <c r="R596" s="152"/>
      <c r="S596" s="152"/>
      <c r="T596" s="152"/>
      <c r="U596" s="152"/>
      <c r="V596" s="152"/>
      <c r="W596" s="152"/>
      <c r="X596" s="152"/>
      <c r="Y596" s="152"/>
      <c r="Z596" s="152"/>
    </row>
    <row r="597" spans="1:26" ht="24" customHeight="1">
      <c r="A597" s="151"/>
      <c r="B597" s="152"/>
      <c r="C597" s="152"/>
      <c r="D597" s="152"/>
      <c r="E597" s="152"/>
      <c r="F597" s="152"/>
      <c r="G597" s="152"/>
      <c r="H597" s="152"/>
      <c r="I597" s="152"/>
      <c r="J597" s="152"/>
      <c r="K597" s="152"/>
      <c r="L597" s="152"/>
      <c r="M597" s="152"/>
      <c r="N597" s="152"/>
      <c r="O597" s="152"/>
      <c r="P597" s="152"/>
      <c r="Q597" s="152"/>
      <c r="R597" s="152"/>
      <c r="S597" s="152"/>
      <c r="T597" s="152"/>
      <c r="U597" s="152"/>
      <c r="V597" s="152"/>
      <c r="W597" s="152"/>
      <c r="X597" s="152"/>
      <c r="Y597" s="152"/>
      <c r="Z597" s="152"/>
    </row>
    <row r="598" spans="1:26" ht="24" customHeight="1">
      <c r="A598" s="151"/>
      <c r="B598" s="152"/>
      <c r="C598" s="152"/>
      <c r="D598" s="152"/>
      <c r="E598" s="152"/>
      <c r="F598" s="152"/>
      <c r="G598" s="152"/>
      <c r="H598" s="152"/>
      <c r="I598" s="152"/>
      <c r="J598" s="152"/>
      <c r="K598" s="152"/>
      <c r="L598" s="152"/>
      <c r="M598" s="152"/>
      <c r="N598" s="152"/>
      <c r="O598" s="152"/>
      <c r="P598" s="152"/>
      <c r="Q598" s="152"/>
      <c r="R598" s="152"/>
      <c r="S598" s="152"/>
      <c r="T598" s="152"/>
      <c r="U598" s="152"/>
      <c r="V598" s="152"/>
      <c r="W598" s="152"/>
      <c r="X598" s="152"/>
      <c r="Y598" s="152"/>
      <c r="Z598" s="152"/>
    </row>
    <row r="599" spans="1:26" ht="24" customHeight="1">
      <c r="A599" s="151"/>
      <c r="B599" s="152"/>
      <c r="C599" s="152"/>
      <c r="D599" s="152"/>
      <c r="E599" s="152"/>
      <c r="F599" s="152"/>
      <c r="G599" s="152"/>
      <c r="H599" s="152"/>
      <c r="I599" s="152"/>
      <c r="J599" s="152"/>
      <c r="K599" s="152"/>
      <c r="L599" s="152"/>
      <c r="M599" s="152"/>
      <c r="N599" s="152"/>
      <c r="O599" s="152"/>
      <c r="P599" s="152"/>
      <c r="Q599" s="152"/>
      <c r="R599" s="152"/>
      <c r="S599" s="152"/>
      <c r="T599" s="152"/>
      <c r="U599" s="152"/>
      <c r="V599" s="152"/>
      <c r="W599" s="152"/>
      <c r="X599" s="152"/>
      <c r="Y599" s="152"/>
      <c r="Z599" s="152"/>
    </row>
    <row r="600" spans="1:26" ht="24" customHeight="1">
      <c r="A600" s="151"/>
      <c r="B600" s="152"/>
      <c r="C600" s="152"/>
      <c r="D600" s="152"/>
      <c r="E600" s="152"/>
      <c r="F600" s="152"/>
      <c r="G600" s="152"/>
      <c r="H600" s="152"/>
      <c r="I600" s="152"/>
      <c r="J600" s="152"/>
      <c r="K600" s="152"/>
      <c r="L600" s="152"/>
      <c r="M600" s="152"/>
      <c r="N600" s="152"/>
      <c r="O600" s="152"/>
      <c r="P600" s="152"/>
      <c r="Q600" s="152"/>
      <c r="R600" s="152"/>
      <c r="S600" s="152"/>
      <c r="T600" s="152"/>
      <c r="U600" s="152"/>
      <c r="V600" s="152"/>
      <c r="W600" s="152"/>
      <c r="X600" s="152"/>
      <c r="Y600" s="152"/>
      <c r="Z600" s="152"/>
    </row>
    <row r="601" spans="1:26" ht="24" customHeight="1">
      <c r="A601" s="151"/>
      <c r="B601" s="152"/>
      <c r="C601" s="152"/>
      <c r="D601" s="152"/>
      <c r="E601" s="152"/>
      <c r="F601" s="152"/>
      <c r="G601" s="152"/>
      <c r="H601" s="152"/>
      <c r="I601" s="152"/>
      <c r="J601" s="152"/>
      <c r="K601" s="152"/>
      <c r="L601" s="152"/>
      <c r="M601" s="152"/>
      <c r="N601" s="152"/>
      <c r="O601" s="152"/>
      <c r="P601" s="152"/>
      <c r="Q601" s="152"/>
      <c r="R601" s="152"/>
      <c r="S601" s="152"/>
      <c r="T601" s="152"/>
      <c r="U601" s="152"/>
      <c r="V601" s="152"/>
      <c r="W601" s="152"/>
      <c r="X601" s="152"/>
      <c r="Y601" s="152"/>
      <c r="Z601" s="152"/>
    </row>
    <row r="602" spans="1:26" ht="24" customHeight="1">
      <c r="A602" s="151"/>
      <c r="B602" s="152"/>
      <c r="C602" s="152"/>
      <c r="D602" s="152"/>
      <c r="E602" s="152"/>
      <c r="F602" s="152"/>
      <c r="G602" s="152"/>
      <c r="H602" s="152"/>
      <c r="I602" s="152"/>
      <c r="J602" s="152"/>
      <c r="K602" s="152"/>
      <c r="L602" s="152"/>
      <c r="M602" s="152"/>
      <c r="N602" s="152"/>
      <c r="O602" s="152"/>
      <c r="P602" s="152"/>
      <c r="Q602" s="152"/>
      <c r="R602" s="152"/>
      <c r="S602" s="152"/>
      <c r="T602" s="152"/>
      <c r="U602" s="152"/>
      <c r="V602" s="152"/>
      <c r="W602" s="152"/>
      <c r="X602" s="152"/>
      <c r="Y602" s="152"/>
      <c r="Z602" s="152"/>
    </row>
    <row r="603" spans="1:26" ht="24" customHeight="1">
      <c r="A603" s="151"/>
      <c r="B603" s="152"/>
      <c r="C603" s="152"/>
      <c r="D603" s="152"/>
      <c r="E603" s="152"/>
      <c r="F603" s="152"/>
      <c r="G603" s="152"/>
      <c r="H603" s="152"/>
      <c r="I603" s="152"/>
      <c r="J603" s="152"/>
      <c r="K603" s="152"/>
      <c r="L603" s="152"/>
      <c r="M603" s="152"/>
      <c r="N603" s="152"/>
      <c r="O603" s="152"/>
      <c r="P603" s="152"/>
      <c r="Q603" s="152"/>
      <c r="R603" s="152"/>
      <c r="S603" s="152"/>
      <c r="T603" s="152"/>
      <c r="U603" s="152"/>
      <c r="V603" s="152"/>
      <c r="W603" s="152"/>
      <c r="X603" s="152"/>
      <c r="Y603" s="152"/>
      <c r="Z603" s="152"/>
    </row>
    <row r="604" spans="1:26" ht="24" customHeight="1">
      <c r="A604" s="151"/>
      <c r="B604" s="152"/>
      <c r="C604" s="152"/>
      <c r="D604" s="152"/>
      <c r="E604" s="152"/>
      <c r="F604" s="152"/>
      <c r="G604" s="152"/>
      <c r="H604" s="152"/>
      <c r="I604" s="152"/>
      <c r="J604" s="152"/>
      <c r="K604" s="152"/>
      <c r="L604" s="152"/>
      <c r="M604" s="152"/>
      <c r="N604" s="152"/>
      <c r="O604" s="152"/>
      <c r="P604" s="152"/>
      <c r="Q604" s="152"/>
      <c r="R604" s="152"/>
      <c r="S604" s="152"/>
      <c r="T604" s="152"/>
      <c r="U604" s="152"/>
      <c r="V604" s="152"/>
      <c r="W604" s="152"/>
      <c r="X604" s="152"/>
      <c r="Y604" s="152"/>
      <c r="Z604" s="152"/>
    </row>
    <row r="605" spans="1:26" ht="24" customHeight="1">
      <c r="A605" s="151"/>
      <c r="B605" s="152"/>
      <c r="C605" s="152"/>
      <c r="D605" s="152"/>
      <c r="E605" s="152"/>
      <c r="F605" s="152"/>
      <c r="G605" s="152"/>
      <c r="H605" s="152"/>
      <c r="I605" s="152"/>
      <c r="J605" s="152"/>
      <c r="K605" s="152"/>
      <c r="L605" s="152"/>
      <c r="M605" s="152"/>
      <c r="N605" s="152"/>
      <c r="O605" s="152"/>
      <c r="P605" s="152"/>
      <c r="Q605" s="152"/>
      <c r="R605" s="152"/>
      <c r="S605" s="152"/>
      <c r="T605" s="152"/>
      <c r="U605" s="152"/>
      <c r="V605" s="152"/>
      <c r="W605" s="152"/>
      <c r="X605" s="152"/>
      <c r="Y605" s="152"/>
      <c r="Z605" s="152"/>
    </row>
    <row r="606" spans="1:26" ht="24" customHeight="1">
      <c r="A606" s="151"/>
      <c r="B606" s="152"/>
      <c r="C606" s="152"/>
      <c r="D606" s="152"/>
      <c r="E606" s="152"/>
      <c r="F606" s="152"/>
      <c r="G606" s="152"/>
      <c r="H606" s="152"/>
      <c r="I606" s="152"/>
      <c r="J606" s="152"/>
      <c r="K606" s="152"/>
      <c r="L606" s="152"/>
      <c r="M606" s="152"/>
      <c r="N606" s="152"/>
      <c r="O606" s="152"/>
      <c r="P606" s="152"/>
      <c r="Q606" s="152"/>
      <c r="R606" s="152"/>
      <c r="S606" s="152"/>
      <c r="T606" s="152"/>
      <c r="U606" s="152"/>
      <c r="V606" s="152"/>
      <c r="W606" s="152"/>
      <c r="X606" s="152"/>
      <c r="Y606" s="152"/>
      <c r="Z606" s="152"/>
    </row>
    <row r="607" spans="1:26" ht="24" customHeight="1">
      <c r="A607" s="151"/>
      <c r="B607" s="152"/>
      <c r="C607" s="152"/>
      <c r="D607" s="152"/>
      <c r="E607" s="152"/>
      <c r="F607" s="152"/>
      <c r="G607" s="152"/>
      <c r="H607" s="152"/>
      <c r="I607" s="152"/>
      <c r="J607" s="152"/>
      <c r="K607" s="152"/>
      <c r="L607" s="152"/>
      <c r="M607" s="152"/>
      <c r="N607" s="152"/>
      <c r="O607" s="152"/>
      <c r="P607" s="152"/>
      <c r="Q607" s="152"/>
      <c r="R607" s="152"/>
      <c r="S607" s="152"/>
      <c r="T607" s="152"/>
      <c r="U607" s="152"/>
      <c r="V607" s="152"/>
      <c r="W607" s="152"/>
      <c r="X607" s="152"/>
      <c r="Y607" s="152"/>
      <c r="Z607" s="152"/>
    </row>
    <row r="608" spans="1:26" ht="24" customHeight="1">
      <c r="A608" s="151"/>
      <c r="B608" s="152"/>
      <c r="C608" s="152"/>
      <c r="D608" s="152"/>
      <c r="E608" s="152"/>
      <c r="F608" s="152"/>
      <c r="G608" s="152"/>
      <c r="H608" s="152"/>
      <c r="I608" s="152"/>
      <c r="J608" s="152"/>
      <c r="K608" s="152"/>
      <c r="L608" s="152"/>
      <c r="M608" s="152"/>
      <c r="N608" s="152"/>
      <c r="O608" s="152"/>
      <c r="P608" s="152"/>
      <c r="Q608" s="152"/>
      <c r="R608" s="152"/>
      <c r="S608" s="152"/>
      <c r="T608" s="152"/>
      <c r="U608" s="152"/>
      <c r="V608" s="152"/>
      <c r="W608" s="152"/>
      <c r="X608" s="152"/>
      <c r="Y608" s="152"/>
      <c r="Z608" s="152"/>
    </row>
    <row r="609" spans="1:26" ht="24" customHeight="1">
      <c r="A609" s="151"/>
      <c r="B609" s="152"/>
      <c r="C609" s="152"/>
      <c r="D609" s="152"/>
      <c r="E609" s="152"/>
      <c r="F609" s="152"/>
      <c r="G609" s="152"/>
      <c r="H609" s="152"/>
      <c r="I609" s="152"/>
      <c r="J609" s="152"/>
      <c r="K609" s="152"/>
      <c r="L609" s="152"/>
      <c r="M609" s="152"/>
      <c r="N609" s="152"/>
      <c r="O609" s="152"/>
      <c r="P609" s="152"/>
      <c r="Q609" s="152"/>
      <c r="R609" s="152"/>
      <c r="S609" s="152"/>
      <c r="T609" s="152"/>
      <c r="U609" s="152"/>
      <c r="V609" s="152"/>
      <c r="W609" s="152"/>
      <c r="X609" s="152"/>
      <c r="Y609" s="152"/>
      <c r="Z609" s="152"/>
    </row>
    <row r="610" spans="1:26" ht="24" customHeight="1">
      <c r="A610" s="151"/>
      <c r="B610" s="152"/>
      <c r="C610" s="152"/>
      <c r="D610" s="152"/>
      <c r="E610" s="152"/>
      <c r="F610" s="152"/>
      <c r="G610" s="152"/>
      <c r="H610" s="152"/>
      <c r="I610" s="152"/>
      <c r="J610" s="152"/>
      <c r="K610" s="152"/>
      <c r="L610" s="152"/>
      <c r="M610" s="152"/>
      <c r="N610" s="152"/>
      <c r="O610" s="152"/>
      <c r="P610" s="152"/>
      <c r="Q610" s="152"/>
      <c r="R610" s="152"/>
      <c r="S610" s="152"/>
      <c r="T610" s="152"/>
      <c r="U610" s="152"/>
      <c r="V610" s="152"/>
      <c r="W610" s="152"/>
      <c r="X610" s="152"/>
      <c r="Y610" s="152"/>
      <c r="Z610" s="152"/>
    </row>
    <row r="611" spans="1:26" ht="24" customHeight="1">
      <c r="A611" s="151"/>
      <c r="B611" s="152"/>
      <c r="C611" s="152"/>
      <c r="D611" s="152"/>
      <c r="E611" s="152"/>
      <c r="F611" s="152"/>
      <c r="G611" s="152"/>
      <c r="H611" s="152"/>
      <c r="I611" s="152"/>
      <c r="J611" s="152"/>
      <c r="K611" s="152"/>
      <c r="L611" s="152"/>
      <c r="M611" s="152"/>
      <c r="N611" s="152"/>
      <c r="O611" s="152"/>
      <c r="P611" s="152"/>
      <c r="Q611" s="152"/>
      <c r="R611" s="152"/>
      <c r="S611" s="152"/>
      <c r="T611" s="152"/>
      <c r="U611" s="152"/>
      <c r="V611" s="152"/>
      <c r="W611" s="152"/>
      <c r="X611" s="152"/>
      <c r="Y611" s="152"/>
      <c r="Z611" s="152"/>
    </row>
    <row r="612" spans="1:26" ht="24" customHeight="1">
      <c r="A612" s="151"/>
      <c r="B612" s="152"/>
      <c r="C612" s="152"/>
      <c r="D612" s="152"/>
      <c r="E612" s="152"/>
      <c r="F612" s="152"/>
      <c r="G612" s="152"/>
      <c r="H612" s="152"/>
      <c r="I612" s="152"/>
      <c r="J612" s="152"/>
      <c r="K612" s="152"/>
      <c r="L612" s="152"/>
      <c r="M612" s="152"/>
      <c r="N612" s="152"/>
      <c r="O612" s="152"/>
      <c r="P612" s="152"/>
      <c r="Q612" s="152"/>
      <c r="R612" s="152"/>
      <c r="S612" s="152"/>
      <c r="T612" s="152"/>
      <c r="U612" s="152"/>
      <c r="V612" s="152"/>
      <c r="W612" s="152"/>
      <c r="X612" s="152"/>
      <c r="Y612" s="152"/>
      <c r="Z612" s="152"/>
    </row>
    <row r="613" spans="1:26" ht="24" customHeight="1">
      <c r="A613" s="151"/>
      <c r="B613" s="152"/>
      <c r="C613" s="152"/>
      <c r="D613" s="152"/>
      <c r="E613" s="152"/>
      <c r="F613" s="152"/>
      <c r="G613" s="152"/>
      <c r="H613" s="152"/>
      <c r="I613" s="152"/>
      <c r="J613" s="152"/>
      <c r="K613" s="152"/>
      <c r="L613" s="152"/>
      <c r="M613" s="152"/>
      <c r="N613" s="152"/>
      <c r="O613" s="152"/>
      <c r="P613" s="152"/>
      <c r="Q613" s="152"/>
      <c r="R613" s="152"/>
      <c r="S613" s="152"/>
      <c r="T613" s="152"/>
      <c r="U613" s="152"/>
      <c r="V613" s="152"/>
      <c r="W613" s="152"/>
      <c r="X613" s="152"/>
      <c r="Y613" s="152"/>
      <c r="Z613" s="152"/>
    </row>
    <row r="614" spans="1:26" ht="24" customHeight="1">
      <c r="A614" s="151"/>
      <c r="B614" s="152"/>
      <c r="C614" s="152"/>
      <c r="D614" s="152"/>
      <c r="E614" s="152"/>
      <c r="F614" s="152"/>
      <c r="G614" s="152"/>
      <c r="H614" s="152"/>
      <c r="I614" s="152"/>
      <c r="J614" s="152"/>
      <c r="K614" s="152"/>
      <c r="L614" s="152"/>
      <c r="M614" s="152"/>
      <c r="N614" s="152"/>
      <c r="O614" s="152"/>
      <c r="P614" s="152"/>
      <c r="Q614" s="152"/>
      <c r="R614" s="152"/>
      <c r="S614" s="152"/>
      <c r="T614" s="152"/>
      <c r="U614" s="152"/>
      <c r="V614" s="152"/>
      <c r="W614" s="152"/>
      <c r="X614" s="152"/>
      <c r="Y614" s="152"/>
      <c r="Z614" s="152"/>
    </row>
    <row r="615" spans="1:26" ht="24" customHeight="1">
      <c r="A615" s="151"/>
      <c r="B615" s="152"/>
      <c r="C615" s="152"/>
      <c r="D615" s="152"/>
      <c r="E615" s="152"/>
      <c r="F615" s="152"/>
      <c r="G615" s="152"/>
      <c r="H615" s="152"/>
      <c r="I615" s="152"/>
      <c r="J615" s="152"/>
      <c r="K615" s="152"/>
      <c r="L615" s="152"/>
      <c r="M615" s="152"/>
      <c r="N615" s="152"/>
      <c r="O615" s="152"/>
      <c r="P615" s="152"/>
      <c r="Q615" s="152"/>
      <c r="R615" s="152"/>
      <c r="S615" s="152"/>
      <c r="T615" s="152"/>
      <c r="U615" s="152"/>
      <c r="V615" s="152"/>
      <c r="W615" s="152"/>
      <c r="X615" s="152"/>
      <c r="Y615" s="152"/>
      <c r="Z615" s="152"/>
    </row>
    <row r="616" spans="1:26" ht="24" customHeight="1">
      <c r="A616" s="151"/>
      <c r="B616" s="152"/>
      <c r="C616" s="152"/>
      <c r="D616" s="152"/>
      <c r="E616" s="152"/>
      <c r="F616" s="152"/>
      <c r="G616" s="152"/>
      <c r="H616" s="152"/>
      <c r="I616" s="152"/>
      <c r="J616" s="152"/>
      <c r="K616" s="152"/>
      <c r="L616" s="152"/>
      <c r="M616" s="152"/>
      <c r="N616" s="152"/>
      <c r="O616" s="152"/>
      <c r="P616" s="152"/>
      <c r="Q616" s="152"/>
      <c r="R616" s="152"/>
      <c r="S616" s="152"/>
      <c r="T616" s="152"/>
      <c r="U616" s="152"/>
      <c r="V616" s="152"/>
      <c r="W616" s="152"/>
      <c r="X616" s="152"/>
      <c r="Y616" s="152"/>
      <c r="Z616" s="152"/>
    </row>
    <row r="617" spans="1:26" ht="24" customHeight="1">
      <c r="A617" s="151"/>
      <c r="B617" s="152"/>
      <c r="C617" s="152"/>
      <c r="D617" s="152"/>
      <c r="E617" s="152"/>
      <c r="F617" s="152"/>
      <c r="G617" s="152"/>
      <c r="H617" s="152"/>
      <c r="I617" s="152"/>
      <c r="J617" s="152"/>
      <c r="K617" s="152"/>
      <c r="L617" s="152"/>
      <c r="M617" s="152"/>
      <c r="N617" s="152"/>
      <c r="O617" s="152"/>
      <c r="P617" s="152"/>
      <c r="Q617" s="152"/>
      <c r="R617" s="152"/>
      <c r="S617" s="152"/>
      <c r="T617" s="152"/>
      <c r="U617" s="152"/>
      <c r="V617" s="152"/>
      <c r="W617" s="152"/>
      <c r="X617" s="152"/>
      <c r="Y617" s="152"/>
      <c r="Z617" s="152"/>
    </row>
    <row r="618" spans="1:26" ht="24" customHeight="1">
      <c r="A618" s="151"/>
      <c r="B618" s="152"/>
      <c r="C618" s="152"/>
      <c r="D618" s="152"/>
      <c r="E618" s="152"/>
      <c r="F618" s="152"/>
      <c r="G618" s="152"/>
      <c r="H618" s="152"/>
      <c r="I618" s="152"/>
      <c r="J618" s="152"/>
      <c r="K618" s="152"/>
      <c r="L618" s="152"/>
      <c r="M618" s="152"/>
      <c r="N618" s="152"/>
      <c r="O618" s="152"/>
      <c r="P618" s="152"/>
      <c r="Q618" s="152"/>
      <c r="R618" s="152"/>
      <c r="S618" s="152"/>
      <c r="T618" s="152"/>
      <c r="U618" s="152"/>
      <c r="V618" s="152"/>
      <c r="W618" s="152"/>
      <c r="X618" s="152"/>
      <c r="Y618" s="152"/>
      <c r="Z618" s="152"/>
    </row>
    <row r="619" spans="1:26" ht="24" customHeight="1">
      <c r="A619" s="151"/>
      <c r="B619" s="152"/>
      <c r="C619" s="152"/>
      <c r="D619" s="152"/>
      <c r="E619" s="152"/>
      <c r="F619" s="152"/>
      <c r="G619" s="152"/>
      <c r="H619" s="152"/>
      <c r="I619" s="152"/>
      <c r="J619" s="152"/>
      <c r="K619" s="152"/>
      <c r="L619" s="152"/>
      <c r="M619" s="152"/>
      <c r="N619" s="152"/>
      <c r="O619" s="152"/>
      <c r="P619" s="152"/>
      <c r="Q619" s="152"/>
      <c r="R619" s="152"/>
      <c r="S619" s="152"/>
      <c r="T619" s="152"/>
      <c r="U619" s="152"/>
      <c r="V619" s="152"/>
      <c r="W619" s="152"/>
      <c r="X619" s="152"/>
      <c r="Y619" s="152"/>
      <c r="Z619" s="152"/>
    </row>
    <row r="620" spans="1:26" ht="24" customHeight="1">
      <c r="A620" s="151"/>
      <c r="B620" s="152"/>
      <c r="C620" s="152"/>
      <c r="D620" s="152"/>
      <c r="E620" s="152"/>
      <c r="F620" s="152"/>
      <c r="G620" s="152"/>
      <c r="H620" s="152"/>
      <c r="I620" s="152"/>
      <c r="J620" s="152"/>
      <c r="K620" s="152"/>
      <c r="L620" s="152"/>
      <c r="M620" s="152"/>
      <c r="N620" s="152"/>
      <c r="O620" s="152"/>
      <c r="P620" s="152"/>
      <c r="Q620" s="152"/>
      <c r="R620" s="152"/>
      <c r="S620" s="152"/>
      <c r="T620" s="152"/>
      <c r="U620" s="152"/>
      <c r="V620" s="152"/>
      <c r="W620" s="152"/>
      <c r="X620" s="152"/>
      <c r="Y620" s="152"/>
      <c r="Z620" s="152"/>
    </row>
    <row r="621" spans="1:26" ht="24" customHeight="1">
      <c r="A621" s="151"/>
      <c r="B621" s="152"/>
      <c r="C621" s="152"/>
      <c r="D621" s="152"/>
      <c r="E621" s="152"/>
      <c r="F621" s="152"/>
      <c r="G621" s="152"/>
      <c r="H621" s="152"/>
      <c r="I621" s="152"/>
      <c r="J621" s="152"/>
      <c r="K621" s="152"/>
      <c r="L621" s="152"/>
      <c r="M621" s="152"/>
      <c r="N621" s="152"/>
      <c r="O621" s="152"/>
      <c r="P621" s="152"/>
      <c r="Q621" s="152"/>
      <c r="R621" s="152"/>
      <c r="S621" s="152"/>
      <c r="T621" s="152"/>
      <c r="U621" s="152"/>
      <c r="V621" s="152"/>
      <c r="W621" s="152"/>
      <c r="X621" s="152"/>
      <c r="Y621" s="152"/>
      <c r="Z621" s="152"/>
    </row>
    <row r="622" spans="1:26" ht="24" customHeight="1">
      <c r="A622" s="151"/>
      <c r="B622" s="152"/>
      <c r="C622" s="152"/>
      <c r="D622" s="152"/>
      <c r="E622" s="152"/>
      <c r="F622" s="152"/>
      <c r="G622" s="152"/>
      <c r="H622" s="152"/>
      <c r="I622" s="152"/>
      <c r="J622" s="152"/>
      <c r="K622" s="152"/>
      <c r="L622" s="152"/>
      <c r="M622" s="152"/>
      <c r="N622" s="152"/>
      <c r="O622" s="152"/>
      <c r="P622" s="152"/>
      <c r="Q622" s="152"/>
      <c r="R622" s="152"/>
      <c r="S622" s="152"/>
      <c r="T622" s="152"/>
      <c r="U622" s="152"/>
      <c r="V622" s="152"/>
      <c r="W622" s="152"/>
      <c r="X622" s="152"/>
      <c r="Y622" s="152"/>
      <c r="Z622" s="152"/>
    </row>
    <row r="623" spans="1:26" ht="24" customHeight="1">
      <c r="A623" s="151"/>
      <c r="B623" s="152"/>
      <c r="C623" s="152"/>
      <c r="D623" s="152"/>
      <c r="E623" s="152"/>
      <c r="F623" s="152"/>
      <c r="G623" s="152"/>
      <c r="H623" s="152"/>
      <c r="I623" s="152"/>
      <c r="J623" s="152"/>
      <c r="K623" s="152"/>
      <c r="L623" s="152"/>
      <c r="M623" s="152"/>
      <c r="N623" s="152"/>
      <c r="O623" s="152"/>
      <c r="P623" s="152"/>
      <c r="Q623" s="152"/>
      <c r="R623" s="152"/>
      <c r="S623" s="152"/>
      <c r="T623" s="152"/>
      <c r="U623" s="152"/>
      <c r="V623" s="152"/>
      <c r="W623" s="152"/>
      <c r="X623" s="152"/>
      <c r="Y623" s="152"/>
      <c r="Z623" s="152"/>
    </row>
    <row r="624" spans="1:26" ht="24" customHeight="1">
      <c r="A624" s="151"/>
      <c r="B624" s="152"/>
      <c r="C624" s="152"/>
      <c r="D624" s="152"/>
      <c r="E624" s="152"/>
      <c r="F624" s="152"/>
      <c r="G624" s="152"/>
      <c r="H624" s="152"/>
      <c r="I624" s="152"/>
      <c r="J624" s="152"/>
      <c r="K624" s="152"/>
      <c r="L624" s="152"/>
      <c r="M624" s="152"/>
      <c r="N624" s="152"/>
      <c r="O624" s="152"/>
      <c r="P624" s="152"/>
      <c r="Q624" s="152"/>
      <c r="R624" s="152"/>
      <c r="S624" s="152"/>
      <c r="T624" s="152"/>
      <c r="U624" s="152"/>
      <c r="V624" s="152"/>
      <c r="W624" s="152"/>
      <c r="X624" s="152"/>
      <c r="Y624" s="152"/>
      <c r="Z624" s="152"/>
    </row>
    <row r="625" spans="1:26" ht="24" customHeight="1">
      <c r="A625" s="151"/>
      <c r="B625" s="152"/>
      <c r="C625" s="152"/>
      <c r="D625" s="152"/>
      <c r="E625" s="152"/>
      <c r="F625" s="152"/>
      <c r="G625" s="152"/>
      <c r="H625" s="152"/>
      <c r="I625" s="152"/>
      <c r="J625" s="152"/>
      <c r="K625" s="152"/>
      <c r="L625" s="152"/>
      <c r="M625" s="152"/>
      <c r="N625" s="152"/>
      <c r="O625" s="152"/>
      <c r="P625" s="152"/>
      <c r="Q625" s="152"/>
      <c r="R625" s="152"/>
      <c r="S625" s="152"/>
      <c r="T625" s="152"/>
      <c r="U625" s="152"/>
      <c r="V625" s="152"/>
      <c r="W625" s="152"/>
      <c r="X625" s="152"/>
      <c r="Y625" s="152"/>
      <c r="Z625" s="152"/>
    </row>
    <row r="626" spans="1:26" ht="24" customHeight="1">
      <c r="A626" s="151"/>
      <c r="B626" s="152"/>
      <c r="C626" s="152"/>
      <c r="D626" s="152"/>
      <c r="E626" s="152"/>
      <c r="F626" s="152"/>
      <c r="G626" s="152"/>
      <c r="H626" s="152"/>
      <c r="I626" s="152"/>
      <c r="J626" s="152"/>
      <c r="K626" s="152"/>
      <c r="L626" s="152"/>
      <c r="M626" s="152"/>
      <c r="N626" s="152"/>
      <c r="O626" s="152"/>
      <c r="P626" s="152"/>
      <c r="Q626" s="152"/>
      <c r="R626" s="152"/>
      <c r="S626" s="152"/>
      <c r="T626" s="152"/>
      <c r="U626" s="152"/>
      <c r="V626" s="152"/>
      <c r="W626" s="152"/>
      <c r="X626" s="152"/>
      <c r="Y626" s="152"/>
      <c r="Z626" s="152"/>
    </row>
    <row r="627" spans="1:26" ht="24" customHeight="1">
      <c r="A627" s="151"/>
      <c r="B627" s="152"/>
      <c r="C627" s="152"/>
      <c r="D627" s="152"/>
      <c r="E627" s="152"/>
      <c r="F627" s="152"/>
      <c r="G627" s="152"/>
      <c r="H627" s="152"/>
      <c r="I627" s="152"/>
      <c r="J627" s="152"/>
      <c r="K627" s="152"/>
      <c r="L627" s="152"/>
      <c r="M627" s="152"/>
      <c r="N627" s="152"/>
      <c r="O627" s="152"/>
      <c r="P627" s="152"/>
      <c r="Q627" s="152"/>
      <c r="R627" s="152"/>
      <c r="S627" s="152"/>
      <c r="T627" s="152"/>
      <c r="U627" s="152"/>
      <c r="V627" s="152"/>
      <c r="W627" s="152"/>
      <c r="X627" s="152"/>
      <c r="Y627" s="152"/>
      <c r="Z627" s="152"/>
    </row>
    <row r="628" spans="1:26" ht="24" customHeight="1">
      <c r="A628" s="151"/>
      <c r="B628" s="152"/>
      <c r="C628" s="152"/>
      <c r="D628" s="152"/>
      <c r="E628" s="152"/>
      <c r="F628" s="152"/>
      <c r="G628" s="152"/>
      <c r="H628" s="152"/>
      <c r="I628" s="152"/>
      <c r="J628" s="152"/>
      <c r="K628" s="152"/>
      <c r="L628" s="152"/>
      <c r="M628" s="152"/>
      <c r="N628" s="152"/>
      <c r="O628" s="152"/>
      <c r="P628" s="152"/>
      <c r="Q628" s="152"/>
      <c r="R628" s="152"/>
      <c r="S628" s="152"/>
      <c r="T628" s="152"/>
      <c r="U628" s="152"/>
      <c r="V628" s="152"/>
      <c r="W628" s="152"/>
      <c r="X628" s="152"/>
      <c r="Y628" s="152"/>
      <c r="Z628" s="152"/>
    </row>
    <row r="629" spans="1:26" ht="24" customHeight="1">
      <c r="A629" s="151"/>
      <c r="B629" s="152"/>
      <c r="C629" s="152"/>
      <c r="D629" s="152"/>
      <c r="E629" s="152"/>
      <c r="F629" s="152"/>
      <c r="G629" s="152"/>
      <c r="H629" s="152"/>
      <c r="I629" s="152"/>
      <c r="J629" s="152"/>
      <c r="K629" s="152"/>
      <c r="L629" s="152"/>
      <c r="M629" s="152"/>
      <c r="N629" s="152"/>
      <c r="O629" s="152"/>
      <c r="P629" s="152"/>
      <c r="Q629" s="152"/>
      <c r="R629" s="152"/>
      <c r="S629" s="152"/>
      <c r="T629" s="152"/>
      <c r="U629" s="152"/>
      <c r="V629" s="152"/>
      <c r="W629" s="152"/>
      <c r="X629" s="152"/>
      <c r="Y629" s="152"/>
      <c r="Z629" s="152"/>
    </row>
    <row r="630" spans="1:26" ht="24" customHeight="1">
      <c r="A630" s="151"/>
      <c r="B630" s="152"/>
      <c r="C630" s="152"/>
      <c r="D630" s="152"/>
      <c r="E630" s="152"/>
      <c r="F630" s="152"/>
      <c r="G630" s="152"/>
      <c r="H630" s="152"/>
      <c r="I630" s="152"/>
      <c r="J630" s="152"/>
      <c r="K630" s="152"/>
      <c r="L630" s="152"/>
      <c r="M630" s="152"/>
      <c r="N630" s="152"/>
      <c r="O630" s="152"/>
      <c r="P630" s="152"/>
      <c r="Q630" s="152"/>
      <c r="R630" s="152"/>
      <c r="S630" s="152"/>
      <c r="T630" s="152"/>
      <c r="U630" s="152"/>
      <c r="V630" s="152"/>
      <c r="W630" s="152"/>
      <c r="X630" s="152"/>
      <c r="Y630" s="152"/>
      <c r="Z630" s="152"/>
    </row>
    <row r="631" spans="1:26" ht="24" customHeight="1">
      <c r="A631" s="151"/>
      <c r="B631" s="152"/>
      <c r="C631" s="152"/>
      <c r="D631" s="152"/>
      <c r="E631" s="152"/>
      <c r="F631" s="152"/>
      <c r="G631" s="152"/>
      <c r="H631" s="152"/>
      <c r="I631" s="152"/>
      <c r="J631" s="152"/>
      <c r="K631" s="152"/>
      <c r="L631" s="152"/>
      <c r="M631" s="152"/>
      <c r="N631" s="152"/>
      <c r="O631" s="152"/>
      <c r="P631" s="152"/>
      <c r="Q631" s="152"/>
      <c r="R631" s="152"/>
      <c r="S631" s="152"/>
      <c r="T631" s="152"/>
      <c r="U631" s="152"/>
      <c r="V631" s="152"/>
      <c r="W631" s="152"/>
      <c r="X631" s="152"/>
      <c r="Y631" s="152"/>
      <c r="Z631" s="152"/>
    </row>
    <row r="632" spans="1:26" ht="24" customHeight="1">
      <c r="A632" s="151"/>
      <c r="B632" s="152"/>
      <c r="C632" s="152"/>
      <c r="D632" s="152"/>
      <c r="E632" s="152"/>
      <c r="F632" s="152"/>
      <c r="G632" s="152"/>
      <c r="H632" s="152"/>
      <c r="I632" s="152"/>
      <c r="J632" s="152"/>
      <c r="K632" s="152"/>
      <c r="L632" s="152"/>
      <c r="M632" s="152"/>
      <c r="N632" s="152"/>
      <c r="O632" s="152"/>
      <c r="P632" s="152"/>
      <c r="Q632" s="152"/>
      <c r="R632" s="152"/>
      <c r="S632" s="152"/>
      <c r="T632" s="152"/>
      <c r="U632" s="152"/>
      <c r="V632" s="152"/>
      <c r="W632" s="152"/>
      <c r="X632" s="152"/>
      <c r="Y632" s="152"/>
      <c r="Z632" s="152"/>
    </row>
    <row r="633" spans="1:26" ht="24" customHeight="1">
      <c r="A633" s="151"/>
      <c r="B633" s="152"/>
      <c r="C633" s="152"/>
      <c r="D633" s="152"/>
      <c r="E633" s="152"/>
      <c r="F633" s="152"/>
      <c r="G633" s="152"/>
      <c r="H633" s="152"/>
      <c r="I633" s="152"/>
      <c r="J633" s="152"/>
      <c r="K633" s="152"/>
      <c r="L633" s="152"/>
      <c r="M633" s="152"/>
      <c r="N633" s="152"/>
      <c r="O633" s="152"/>
      <c r="P633" s="152"/>
      <c r="Q633" s="152"/>
      <c r="R633" s="152"/>
      <c r="S633" s="152"/>
      <c r="T633" s="152"/>
      <c r="U633" s="152"/>
      <c r="V633" s="152"/>
      <c r="W633" s="152"/>
      <c r="X633" s="152"/>
      <c r="Y633" s="152"/>
      <c r="Z633" s="152"/>
    </row>
    <row r="634" spans="1:26" ht="24" customHeight="1">
      <c r="A634" s="151"/>
      <c r="B634" s="152"/>
      <c r="C634" s="152"/>
      <c r="D634" s="152"/>
      <c r="E634" s="152"/>
      <c r="F634" s="152"/>
      <c r="G634" s="152"/>
      <c r="H634" s="152"/>
      <c r="I634" s="152"/>
      <c r="J634" s="152"/>
      <c r="K634" s="152"/>
      <c r="L634" s="152"/>
      <c r="M634" s="152"/>
      <c r="N634" s="152"/>
      <c r="O634" s="152"/>
      <c r="P634" s="152"/>
      <c r="Q634" s="152"/>
      <c r="R634" s="152"/>
      <c r="S634" s="152"/>
      <c r="T634" s="152"/>
      <c r="U634" s="152"/>
      <c r="V634" s="152"/>
      <c r="W634" s="152"/>
      <c r="X634" s="152"/>
      <c r="Y634" s="152"/>
      <c r="Z634" s="152"/>
    </row>
    <row r="635" spans="1:26" ht="24" customHeight="1">
      <c r="A635" s="151"/>
      <c r="B635" s="152"/>
      <c r="C635" s="152"/>
      <c r="D635" s="152"/>
      <c r="E635" s="152"/>
      <c r="F635" s="152"/>
      <c r="G635" s="152"/>
      <c r="H635" s="152"/>
      <c r="I635" s="152"/>
      <c r="J635" s="152"/>
      <c r="K635" s="152"/>
      <c r="L635" s="152"/>
      <c r="M635" s="152"/>
      <c r="N635" s="152"/>
      <c r="O635" s="152"/>
      <c r="P635" s="152"/>
      <c r="Q635" s="152"/>
      <c r="R635" s="152"/>
      <c r="S635" s="152"/>
      <c r="T635" s="152"/>
      <c r="U635" s="152"/>
      <c r="V635" s="152"/>
      <c r="W635" s="152"/>
      <c r="X635" s="152"/>
      <c r="Y635" s="152"/>
      <c r="Z635" s="152"/>
    </row>
    <row r="636" spans="1:26" ht="24" customHeight="1">
      <c r="A636" s="151"/>
      <c r="B636" s="152"/>
      <c r="C636" s="152"/>
      <c r="D636" s="152"/>
      <c r="E636" s="152"/>
      <c r="F636" s="152"/>
      <c r="G636" s="152"/>
      <c r="H636" s="152"/>
      <c r="I636" s="152"/>
      <c r="J636" s="152"/>
      <c r="K636" s="152"/>
      <c r="L636" s="152"/>
      <c r="M636" s="152"/>
      <c r="N636" s="152"/>
      <c r="O636" s="152"/>
      <c r="P636" s="152"/>
      <c r="Q636" s="152"/>
      <c r="R636" s="152"/>
      <c r="S636" s="152"/>
      <c r="T636" s="152"/>
      <c r="U636" s="152"/>
      <c r="V636" s="152"/>
      <c r="W636" s="152"/>
      <c r="X636" s="152"/>
      <c r="Y636" s="152"/>
      <c r="Z636" s="152"/>
    </row>
    <row r="637" spans="1:26" ht="24" customHeight="1">
      <c r="A637" s="151"/>
      <c r="B637" s="152"/>
      <c r="C637" s="152"/>
      <c r="D637" s="152"/>
      <c r="E637" s="152"/>
      <c r="F637" s="152"/>
      <c r="G637" s="152"/>
      <c r="H637" s="152"/>
      <c r="I637" s="152"/>
      <c r="J637" s="152"/>
      <c r="K637" s="152"/>
      <c r="L637" s="152"/>
      <c r="M637" s="152"/>
      <c r="N637" s="152"/>
      <c r="O637" s="152"/>
      <c r="P637" s="152"/>
      <c r="Q637" s="152"/>
      <c r="R637" s="152"/>
      <c r="S637" s="152"/>
      <c r="T637" s="152"/>
      <c r="U637" s="152"/>
      <c r="V637" s="152"/>
      <c r="W637" s="152"/>
      <c r="X637" s="152"/>
      <c r="Y637" s="152"/>
      <c r="Z637" s="152"/>
    </row>
    <row r="638" spans="1:26" ht="24" customHeight="1">
      <c r="A638" s="151"/>
      <c r="B638" s="152"/>
      <c r="C638" s="152"/>
      <c r="D638" s="152"/>
      <c r="E638" s="152"/>
      <c r="F638" s="152"/>
      <c r="G638" s="152"/>
      <c r="H638" s="152"/>
      <c r="I638" s="152"/>
      <c r="J638" s="152"/>
      <c r="K638" s="152"/>
      <c r="L638" s="152"/>
      <c r="M638" s="152"/>
      <c r="N638" s="152"/>
      <c r="O638" s="152"/>
      <c r="P638" s="152"/>
      <c r="Q638" s="152"/>
      <c r="R638" s="152"/>
      <c r="S638" s="152"/>
      <c r="T638" s="152"/>
      <c r="U638" s="152"/>
      <c r="V638" s="152"/>
      <c r="W638" s="152"/>
      <c r="X638" s="152"/>
      <c r="Y638" s="152"/>
      <c r="Z638" s="152"/>
    </row>
    <row r="639" spans="1:26" ht="24" customHeight="1">
      <c r="A639" s="151"/>
      <c r="B639" s="152"/>
      <c r="C639" s="152"/>
      <c r="D639" s="152"/>
      <c r="E639" s="152"/>
      <c r="F639" s="152"/>
      <c r="G639" s="152"/>
      <c r="H639" s="152"/>
      <c r="I639" s="152"/>
      <c r="J639" s="152"/>
      <c r="K639" s="152"/>
      <c r="L639" s="152"/>
      <c r="M639" s="152"/>
      <c r="N639" s="152"/>
      <c r="O639" s="152"/>
      <c r="P639" s="152"/>
      <c r="Q639" s="152"/>
      <c r="R639" s="152"/>
      <c r="S639" s="152"/>
      <c r="T639" s="152"/>
      <c r="U639" s="152"/>
      <c r="V639" s="152"/>
      <c r="W639" s="152"/>
      <c r="X639" s="152"/>
      <c r="Y639" s="152"/>
      <c r="Z639" s="152"/>
    </row>
    <row r="640" spans="1:26" ht="24" customHeight="1">
      <c r="A640" s="151"/>
      <c r="B640" s="152"/>
      <c r="C640" s="152"/>
      <c r="D640" s="152"/>
      <c r="E640" s="152"/>
      <c r="F640" s="152"/>
      <c r="G640" s="152"/>
      <c r="H640" s="152"/>
      <c r="I640" s="152"/>
      <c r="J640" s="152"/>
      <c r="K640" s="152"/>
      <c r="L640" s="152"/>
      <c r="M640" s="152"/>
      <c r="N640" s="152"/>
      <c r="O640" s="152"/>
      <c r="P640" s="152"/>
      <c r="Q640" s="152"/>
      <c r="R640" s="152"/>
      <c r="S640" s="152"/>
      <c r="T640" s="152"/>
      <c r="U640" s="152"/>
      <c r="V640" s="152"/>
      <c r="W640" s="152"/>
      <c r="X640" s="152"/>
      <c r="Y640" s="152"/>
      <c r="Z640" s="152"/>
    </row>
    <row r="641" spans="1:26" ht="24" customHeight="1">
      <c r="A641" s="151"/>
      <c r="B641" s="152"/>
      <c r="C641" s="152"/>
      <c r="D641" s="152"/>
      <c r="E641" s="152"/>
      <c r="F641" s="152"/>
      <c r="G641" s="152"/>
      <c r="H641" s="152"/>
      <c r="I641" s="152"/>
      <c r="J641" s="152"/>
      <c r="K641" s="152"/>
      <c r="L641" s="152"/>
      <c r="M641" s="152"/>
      <c r="N641" s="152"/>
      <c r="O641" s="152"/>
      <c r="P641" s="152"/>
      <c r="Q641" s="152"/>
      <c r="R641" s="152"/>
      <c r="S641" s="152"/>
      <c r="T641" s="152"/>
      <c r="U641" s="152"/>
      <c r="V641" s="152"/>
      <c r="W641" s="152"/>
      <c r="X641" s="152"/>
      <c r="Y641" s="152"/>
      <c r="Z641" s="152"/>
    </row>
    <row r="642" spans="1:26" ht="24" customHeight="1">
      <c r="A642" s="151"/>
      <c r="B642" s="152"/>
      <c r="C642" s="152"/>
      <c r="D642" s="152"/>
      <c r="E642" s="152"/>
      <c r="F642" s="152"/>
      <c r="G642" s="152"/>
      <c r="H642" s="152"/>
      <c r="I642" s="152"/>
      <c r="J642" s="152"/>
      <c r="K642" s="152"/>
      <c r="L642" s="152"/>
      <c r="M642" s="152"/>
      <c r="N642" s="152"/>
      <c r="O642" s="152"/>
      <c r="P642" s="152"/>
      <c r="Q642" s="152"/>
      <c r="R642" s="152"/>
      <c r="S642" s="152"/>
      <c r="T642" s="152"/>
      <c r="U642" s="152"/>
      <c r="V642" s="152"/>
      <c r="W642" s="152"/>
      <c r="X642" s="152"/>
      <c r="Y642" s="152"/>
      <c r="Z642" s="152"/>
    </row>
    <row r="643" spans="1:26" ht="24" customHeight="1">
      <c r="A643" s="151"/>
      <c r="B643" s="152"/>
      <c r="C643" s="152"/>
      <c r="D643" s="152"/>
      <c r="E643" s="152"/>
      <c r="F643" s="152"/>
      <c r="G643" s="152"/>
      <c r="H643" s="152"/>
      <c r="I643" s="152"/>
      <c r="J643" s="152"/>
      <c r="K643" s="152"/>
      <c r="L643" s="152"/>
      <c r="M643" s="152"/>
      <c r="N643" s="152"/>
      <c r="O643" s="152"/>
      <c r="P643" s="152"/>
      <c r="Q643" s="152"/>
      <c r="R643" s="152"/>
      <c r="S643" s="152"/>
      <c r="T643" s="152"/>
      <c r="U643" s="152"/>
      <c r="V643" s="152"/>
      <c r="W643" s="152"/>
      <c r="X643" s="152"/>
      <c r="Y643" s="152"/>
      <c r="Z643" s="152"/>
    </row>
    <row r="644" spans="1:26" ht="24" customHeight="1">
      <c r="A644" s="151"/>
      <c r="B644" s="152"/>
      <c r="C644" s="152"/>
      <c r="D644" s="152"/>
      <c r="E644" s="152"/>
      <c r="F644" s="152"/>
      <c r="G644" s="152"/>
      <c r="H644" s="152"/>
      <c r="I644" s="152"/>
      <c r="J644" s="152"/>
      <c r="K644" s="152"/>
      <c r="L644" s="152"/>
      <c r="M644" s="152"/>
      <c r="N644" s="152"/>
      <c r="O644" s="152"/>
      <c r="P644" s="152"/>
      <c r="Q644" s="152"/>
      <c r="R644" s="152"/>
      <c r="S644" s="152"/>
      <c r="T644" s="152"/>
      <c r="U644" s="152"/>
      <c r="V644" s="152"/>
      <c r="W644" s="152"/>
      <c r="X644" s="152"/>
      <c r="Y644" s="152"/>
      <c r="Z644" s="152"/>
    </row>
    <row r="645" spans="1:26" ht="24" customHeight="1">
      <c r="A645" s="151"/>
      <c r="B645" s="152"/>
      <c r="C645" s="152"/>
      <c r="D645" s="152"/>
      <c r="E645" s="152"/>
      <c r="F645" s="152"/>
      <c r="G645" s="152"/>
      <c r="H645" s="152"/>
      <c r="I645" s="152"/>
      <c r="J645" s="152"/>
      <c r="K645" s="152"/>
      <c r="L645" s="152"/>
      <c r="M645" s="152"/>
      <c r="N645" s="152"/>
      <c r="O645" s="152"/>
      <c r="P645" s="152"/>
      <c r="Q645" s="152"/>
      <c r="R645" s="152"/>
      <c r="S645" s="152"/>
      <c r="T645" s="152"/>
      <c r="U645" s="152"/>
      <c r="V645" s="152"/>
      <c r="W645" s="152"/>
      <c r="X645" s="152"/>
      <c r="Y645" s="152"/>
      <c r="Z645" s="152"/>
    </row>
    <row r="646" spans="1:26" ht="24" customHeight="1">
      <c r="A646" s="151"/>
      <c r="B646" s="152"/>
      <c r="C646" s="152"/>
      <c r="D646" s="152"/>
      <c r="E646" s="152"/>
      <c r="F646" s="152"/>
      <c r="G646" s="152"/>
      <c r="H646" s="152"/>
      <c r="I646" s="152"/>
      <c r="J646" s="152"/>
      <c r="K646" s="152"/>
      <c r="L646" s="152"/>
      <c r="M646" s="152"/>
      <c r="N646" s="152"/>
      <c r="O646" s="152"/>
      <c r="P646" s="152"/>
      <c r="Q646" s="152"/>
      <c r="R646" s="152"/>
      <c r="S646" s="152"/>
      <c r="T646" s="152"/>
      <c r="U646" s="152"/>
      <c r="V646" s="152"/>
      <c r="W646" s="152"/>
      <c r="X646" s="152"/>
      <c r="Y646" s="152"/>
      <c r="Z646" s="152"/>
    </row>
    <row r="647" spans="1:26" ht="24" customHeight="1">
      <c r="A647" s="151"/>
      <c r="B647" s="152"/>
      <c r="C647" s="152"/>
      <c r="D647" s="152"/>
      <c r="E647" s="152"/>
      <c r="F647" s="152"/>
      <c r="G647" s="152"/>
      <c r="H647" s="152"/>
      <c r="I647" s="152"/>
      <c r="J647" s="152"/>
      <c r="K647" s="152"/>
      <c r="L647" s="152"/>
      <c r="M647" s="152"/>
      <c r="N647" s="152"/>
      <c r="O647" s="152"/>
      <c r="P647" s="152"/>
      <c r="Q647" s="152"/>
      <c r="R647" s="152"/>
      <c r="S647" s="152"/>
      <c r="T647" s="152"/>
      <c r="U647" s="152"/>
      <c r="V647" s="152"/>
      <c r="W647" s="152"/>
      <c r="X647" s="152"/>
      <c r="Y647" s="152"/>
      <c r="Z647" s="152"/>
    </row>
    <row r="648" spans="1:26" ht="24" customHeight="1">
      <c r="A648" s="151"/>
      <c r="B648" s="152"/>
      <c r="C648" s="152"/>
      <c r="D648" s="152"/>
      <c r="E648" s="152"/>
      <c r="F648" s="152"/>
      <c r="G648" s="152"/>
      <c r="H648" s="152"/>
      <c r="I648" s="152"/>
      <c r="J648" s="152"/>
      <c r="K648" s="152"/>
      <c r="L648" s="152"/>
      <c r="M648" s="152"/>
      <c r="N648" s="152"/>
      <c r="O648" s="152"/>
      <c r="P648" s="152"/>
      <c r="Q648" s="152"/>
      <c r="R648" s="152"/>
      <c r="S648" s="152"/>
      <c r="T648" s="152"/>
      <c r="U648" s="152"/>
      <c r="V648" s="152"/>
      <c r="W648" s="152"/>
      <c r="X648" s="152"/>
      <c r="Y648" s="152"/>
      <c r="Z648" s="152"/>
    </row>
    <row r="649" spans="1:26" ht="24" customHeight="1">
      <c r="A649" s="151"/>
      <c r="B649" s="152"/>
      <c r="C649" s="152"/>
      <c r="D649" s="152"/>
      <c r="E649" s="152"/>
      <c r="F649" s="152"/>
      <c r="G649" s="152"/>
      <c r="H649" s="152"/>
      <c r="I649" s="152"/>
      <c r="J649" s="152"/>
      <c r="K649" s="152"/>
      <c r="L649" s="152"/>
      <c r="M649" s="152"/>
      <c r="N649" s="152"/>
      <c r="O649" s="152"/>
      <c r="P649" s="152"/>
      <c r="Q649" s="152"/>
      <c r="R649" s="152"/>
      <c r="S649" s="152"/>
      <c r="T649" s="152"/>
      <c r="U649" s="152"/>
      <c r="V649" s="152"/>
      <c r="W649" s="152"/>
      <c r="X649" s="152"/>
      <c r="Y649" s="152"/>
      <c r="Z649" s="152"/>
    </row>
    <row r="650" spans="1:26" ht="24" customHeight="1">
      <c r="A650" s="151"/>
      <c r="B650" s="152"/>
      <c r="C650" s="152"/>
      <c r="D650" s="152"/>
      <c r="E650" s="152"/>
      <c r="F650" s="152"/>
      <c r="G650" s="152"/>
      <c r="H650" s="152"/>
      <c r="I650" s="152"/>
      <c r="J650" s="152"/>
      <c r="K650" s="152"/>
      <c r="L650" s="152"/>
      <c r="M650" s="152"/>
      <c r="N650" s="152"/>
      <c r="O650" s="152"/>
      <c r="P650" s="152"/>
      <c r="Q650" s="152"/>
      <c r="R650" s="152"/>
      <c r="S650" s="152"/>
      <c r="T650" s="152"/>
      <c r="U650" s="152"/>
      <c r="V650" s="152"/>
      <c r="W650" s="152"/>
      <c r="X650" s="152"/>
      <c r="Y650" s="152"/>
      <c r="Z650" s="152"/>
    </row>
    <row r="651" spans="1:26" ht="24" customHeight="1">
      <c r="A651" s="151"/>
      <c r="B651" s="152"/>
      <c r="C651" s="152"/>
      <c r="D651" s="152"/>
      <c r="E651" s="152"/>
      <c r="F651" s="152"/>
      <c r="G651" s="152"/>
      <c r="H651" s="152"/>
      <c r="I651" s="152"/>
      <c r="J651" s="152"/>
      <c r="K651" s="152"/>
      <c r="L651" s="152"/>
      <c r="M651" s="152"/>
      <c r="N651" s="152"/>
      <c r="O651" s="152"/>
      <c r="P651" s="152"/>
      <c r="Q651" s="152"/>
      <c r="R651" s="152"/>
      <c r="S651" s="152"/>
      <c r="T651" s="152"/>
      <c r="U651" s="152"/>
      <c r="V651" s="152"/>
      <c r="W651" s="152"/>
      <c r="X651" s="152"/>
      <c r="Y651" s="152"/>
      <c r="Z651" s="152"/>
    </row>
    <row r="652" spans="1:26" ht="24" customHeight="1">
      <c r="A652" s="151"/>
      <c r="B652" s="152"/>
      <c r="C652" s="152"/>
      <c r="D652" s="152"/>
      <c r="E652" s="152"/>
      <c r="F652" s="152"/>
      <c r="G652" s="152"/>
      <c r="H652" s="152"/>
      <c r="I652" s="152"/>
      <c r="J652" s="152"/>
      <c r="K652" s="152"/>
      <c r="L652" s="152"/>
      <c r="M652" s="152"/>
      <c r="N652" s="152"/>
      <c r="O652" s="152"/>
      <c r="P652" s="152"/>
      <c r="Q652" s="152"/>
      <c r="R652" s="152"/>
      <c r="S652" s="152"/>
      <c r="T652" s="152"/>
      <c r="U652" s="152"/>
      <c r="V652" s="152"/>
      <c r="W652" s="152"/>
      <c r="X652" s="152"/>
      <c r="Y652" s="152"/>
      <c r="Z652" s="152"/>
    </row>
    <row r="653" spans="1:26" ht="24" customHeight="1">
      <c r="A653" s="151"/>
      <c r="B653" s="152"/>
      <c r="C653" s="152"/>
      <c r="D653" s="152"/>
      <c r="E653" s="152"/>
      <c r="F653" s="152"/>
      <c r="G653" s="152"/>
      <c r="H653" s="152"/>
      <c r="I653" s="152"/>
      <c r="J653" s="152"/>
      <c r="K653" s="152"/>
      <c r="L653" s="152"/>
      <c r="M653" s="152"/>
      <c r="N653" s="152"/>
      <c r="O653" s="152"/>
      <c r="P653" s="152"/>
      <c r="Q653" s="152"/>
      <c r="R653" s="152"/>
      <c r="S653" s="152"/>
      <c r="T653" s="152"/>
      <c r="U653" s="152"/>
      <c r="V653" s="152"/>
      <c r="W653" s="152"/>
      <c r="X653" s="152"/>
      <c r="Y653" s="152"/>
      <c r="Z653" s="152"/>
    </row>
    <row r="654" spans="1:26" ht="24" customHeight="1">
      <c r="A654" s="151"/>
      <c r="B654" s="152"/>
      <c r="C654" s="152"/>
      <c r="D654" s="152"/>
      <c r="E654" s="152"/>
      <c r="F654" s="152"/>
      <c r="G654" s="152"/>
      <c r="H654" s="152"/>
      <c r="I654" s="152"/>
      <c r="J654" s="152"/>
      <c r="K654" s="152"/>
      <c r="L654" s="152"/>
      <c r="M654" s="152"/>
      <c r="N654" s="152"/>
      <c r="O654" s="152"/>
      <c r="P654" s="152"/>
      <c r="Q654" s="152"/>
      <c r="R654" s="152"/>
      <c r="S654" s="152"/>
      <c r="T654" s="152"/>
      <c r="U654" s="152"/>
      <c r="V654" s="152"/>
      <c r="W654" s="152"/>
      <c r="X654" s="152"/>
      <c r="Y654" s="152"/>
      <c r="Z654" s="152"/>
    </row>
    <row r="655" spans="1:26" ht="24" customHeight="1">
      <c r="A655" s="151"/>
      <c r="B655" s="152"/>
      <c r="C655" s="152"/>
      <c r="D655" s="152"/>
      <c r="E655" s="152"/>
      <c r="F655" s="152"/>
      <c r="G655" s="152"/>
      <c r="H655" s="152"/>
      <c r="I655" s="152"/>
      <c r="J655" s="152"/>
      <c r="K655" s="152"/>
      <c r="L655" s="152"/>
      <c r="M655" s="152"/>
      <c r="N655" s="152"/>
      <c r="O655" s="152"/>
      <c r="P655" s="152"/>
      <c r="Q655" s="152"/>
      <c r="R655" s="152"/>
      <c r="S655" s="152"/>
      <c r="T655" s="152"/>
      <c r="U655" s="152"/>
      <c r="V655" s="152"/>
      <c r="W655" s="152"/>
      <c r="X655" s="152"/>
      <c r="Y655" s="152"/>
      <c r="Z655" s="152"/>
    </row>
    <row r="656" spans="1:26" ht="24" customHeight="1">
      <c r="A656" s="151"/>
      <c r="B656" s="152"/>
      <c r="C656" s="152"/>
      <c r="D656" s="152"/>
      <c r="E656" s="152"/>
      <c r="F656" s="152"/>
      <c r="G656" s="152"/>
      <c r="H656" s="152"/>
      <c r="I656" s="152"/>
      <c r="J656" s="152"/>
      <c r="K656" s="152"/>
      <c r="L656" s="152"/>
      <c r="M656" s="152"/>
      <c r="N656" s="152"/>
      <c r="O656" s="152"/>
      <c r="P656" s="152"/>
      <c r="Q656" s="152"/>
      <c r="R656" s="152"/>
      <c r="S656" s="152"/>
      <c r="T656" s="152"/>
      <c r="U656" s="152"/>
      <c r="V656" s="152"/>
      <c r="W656" s="152"/>
      <c r="X656" s="152"/>
      <c r="Y656" s="152"/>
      <c r="Z656" s="152"/>
    </row>
    <row r="657" spans="1:26" ht="24" customHeight="1">
      <c r="A657" s="151"/>
      <c r="B657" s="152"/>
      <c r="C657" s="152"/>
      <c r="D657" s="152"/>
      <c r="E657" s="152"/>
      <c r="F657" s="152"/>
      <c r="G657" s="152"/>
      <c r="H657" s="152"/>
      <c r="I657" s="152"/>
      <c r="J657" s="152"/>
      <c r="K657" s="152"/>
      <c r="L657" s="152"/>
      <c r="M657" s="152"/>
      <c r="N657" s="152"/>
      <c r="O657" s="152"/>
      <c r="P657" s="152"/>
      <c r="Q657" s="152"/>
      <c r="R657" s="152"/>
      <c r="S657" s="152"/>
      <c r="T657" s="152"/>
      <c r="U657" s="152"/>
      <c r="V657" s="152"/>
      <c r="W657" s="152"/>
      <c r="X657" s="152"/>
      <c r="Y657" s="152"/>
      <c r="Z657" s="152"/>
    </row>
    <row r="658" spans="1:26" ht="24" customHeight="1">
      <c r="A658" s="151"/>
      <c r="B658" s="152"/>
      <c r="C658" s="152"/>
      <c r="D658" s="152"/>
      <c r="E658" s="152"/>
      <c r="F658" s="152"/>
      <c r="G658" s="152"/>
      <c r="H658" s="152"/>
      <c r="I658" s="152"/>
      <c r="J658" s="152"/>
      <c r="K658" s="152"/>
      <c r="L658" s="152"/>
      <c r="M658" s="152"/>
      <c r="N658" s="152"/>
      <c r="O658" s="152"/>
      <c r="P658" s="152"/>
      <c r="Q658" s="152"/>
      <c r="R658" s="152"/>
      <c r="S658" s="152"/>
      <c r="T658" s="152"/>
      <c r="U658" s="152"/>
      <c r="V658" s="152"/>
      <c r="W658" s="152"/>
      <c r="X658" s="152"/>
      <c r="Y658" s="152"/>
      <c r="Z658" s="152"/>
    </row>
    <row r="659" spans="1:26" ht="24" customHeight="1">
      <c r="A659" s="151"/>
      <c r="B659" s="152"/>
      <c r="C659" s="152"/>
      <c r="D659" s="152"/>
      <c r="E659" s="152"/>
      <c r="F659" s="152"/>
      <c r="G659" s="152"/>
      <c r="H659" s="152"/>
      <c r="I659" s="152"/>
      <c r="J659" s="152"/>
      <c r="K659" s="152"/>
      <c r="L659" s="152"/>
      <c r="M659" s="152"/>
      <c r="N659" s="152"/>
      <c r="O659" s="152"/>
      <c r="P659" s="152"/>
      <c r="Q659" s="152"/>
      <c r="R659" s="152"/>
      <c r="S659" s="152"/>
      <c r="T659" s="152"/>
      <c r="U659" s="152"/>
      <c r="V659" s="152"/>
      <c r="W659" s="152"/>
      <c r="X659" s="152"/>
      <c r="Y659" s="152"/>
      <c r="Z659" s="152"/>
    </row>
    <row r="660" spans="1:26" ht="24" customHeight="1">
      <c r="A660" s="151"/>
      <c r="B660" s="152"/>
      <c r="C660" s="152"/>
      <c r="D660" s="152"/>
      <c r="E660" s="152"/>
      <c r="F660" s="152"/>
      <c r="G660" s="152"/>
      <c r="H660" s="152"/>
      <c r="I660" s="152"/>
      <c r="J660" s="152"/>
      <c r="K660" s="152"/>
      <c r="L660" s="152"/>
      <c r="M660" s="152"/>
      <c r="N660" s="152"/>
      <c r="O660" s="152"/>
      <c r="P660" s="152"/>
      <c r="Q660" s="152"/>
      <c r="R660" s="152"/>
      <c r="S660" s="152"/>
      <c r="T660" s="152"/>
      <c r="U660" s="152"/>
      <c r="V660" s="152"/>
      <c r="W660" s="152"/>
      <c r="X660" s="152"/>
      <c r="Y660" s="152"/>
      <c r="Z660" s="152"/>
    </row>
    <row r="661" spans="1:26" ht="24" customHeight="1">
      <c r="A661" s="151"/>
      <c r="B661" s="152"/>
      <c r="C661" s="152"/>
      <c r="D661" s="152"/>
      <c r="E661" s="152"/>
      <c r="F661" s="152"/>
      <c r="G661" s="152"/>
      <c r="H661" s="152"/>
      <c r="I661" s="152"/>
      <c r="J661" s="152"/>
      <c r="K661" s="152"/>
      <c r="L661" s="152"/>
      <c r="M661" s="152"/>
      <c r="N661" s="152"/>
      <c r="O661" s="152"/>
      <c r="P661" s="152"/>
      <c r="Q661" s="152"/>
      <c r="R661" s="152"/>
      <c r="S661" s="152"/>
      <c r="T661" s="152"/>
      <c r="U661" s="152"/>
      <c r="V661" s="152"/>
      <c r="W661" s="152"/>
      <c r="X661" s="152"/>
      <c r="Y661" s="152"/>
      <c r="Z661" s="152"/>
    </row>
    <row r="662" spans="1:26" ht="24" customHeight="1">
      <c r="A662" s="151"/>
      <c r="B662" s="152"/>
      <c r="C662" s="152"/>
      <c r="D662" s="152"/>
      <c r="E662" s="152"/>
      <c r="F662" s="152"/>
      <c r="G662" s="152"/>
      <c r="H662" s="152"/>
      <c r="I662" s="152"/>
      <c r="J662" s="152"/>
      <c r="K662" s="152"/>
      <c r="L662" s="152"/>
      <c r="M662" s="152"/>
      <c r="N662" s="152"/>
      <c r="O662" s="152"/>
      <c r="P662" s="152"/>
      <c r="Q662" s="152"/>
      <c r="R662" s="152"/>
      <c r="S662" s="152"/>
      <c r="T662" s="152"/>
      <c r="U662" s="152"/>
      <c r="V662" s="152"/>
      <c r="W662" s="152"/>
      <c r="X662" s="152"/>
      <c r="Y662" s="152"/>
      <c r="Z662" s="152"/>
    </row>
    <row r="663" spans="1:26" ht="24" customHeight="1">
      <c r="A663" s="151"/>
      <c r="B663" s="152"/>
      <c r="C663" s="152"/>
      <c r="D663" s="152"/>
      <c r="E663" s="152"/>
      <c r="F663" s="152"/>
      <c r="G663" s="152"/>
      <c r="H663" s="152"/>
      <c r="I663" s="152"/>
      <c r="J663" s="152"/>
      <c r="K663" s="152"/>
      <c r="L663" s="152"/>
      <c r="M663" s="152"/>
      <c r="N663" s="152"/>
      <c r="O663" s="152"/>
      <c r="P663" s="152"/>
      <c r="Q663" s="152"/>
      <c r="R663" s="152"/>
      <c r="S663" s="152"/>
      <c r="T663" s="152"/>
      <c r="U663" s="152"/>
      <c r="V663" s="152"/>
      <c r="W663" s="152"/>
      <c r="X663" s="152"/>
      <c r="Y663" s="152"/>
      <c r="Z663" s="152"/>
    </row>
    <row r="664" spans="1:26" ht="24" customHeight="1">
      <c r="A664" s="151"/>
      <c r="B664" s="152"/>
      <c r="C664" s="152"/>
      <c r="D664" s="152"/>
      <c r="E664" s="152"/>
      <c r="F664" s="152"/>
      <c r="G664" s="152"/>
      <c r="H664" s="152"/>
      <c r="I664" s="152"/>
      <c r="J664" s="152"/>
      <c r="K664" s="152"/>
      <c r="L664" s="152"/>
      <c r="M664" s="152"/>
      <c r="N664" s="152"/>
      <c r="O664" s="152"/>
      <c r="P664" s="152"/>
      <c r="Q664" s="152"/>
      <c r="R664" s="152"/>
      <c r="S664" s="152"/>
      <c r="T664" s="152"/>
      <c r="U664" s="152"/>
      <c r="V664" s="152"/>
      <c r="W664" s="152"/>
      <c r="X664" s="152"/>
      <c r="Y664" s="152"/>
      <c r="Z664" s="152"/>
    </row>
    <row r="665" spans="1:26" ht="24" customHeight="1">
      <c r="A665" s="151"/>
      <c r="B665" s="152"/>
      <c r="C665" s="152"/>
      <c r="D665" s="152"/>
      <c r="E665" s="152"/>
      <c r="F665" s="152"/>
      <c r="G665" s="152"/>
      <c r="H665" s="152"/>
      <c r="I665" s="152"/>
      <c r="J665" s="152"/>
      <c r="K665" s="152"/>
      <c r="L665" s="152"/>
      <c r="M665" s="152"/>
      <c r="N665" s="152"/>
      <c r="O665" s="152"/>
      <c r="P665" s="152"/>
      <c r="Q665" s="152"/>
      <c r="R665" s="152"/>
      <c r="S665" s="152"/>
      <c r="T665" s="152"/>
      <c r="U665" s="152"/>
      <c r="V665" s="152"/>
      <c r="W665" s="152"/>
      <c r="X665" s="152"/>
      <c r="Y665" s="152"/>
      <c r="Z665" s="152"/>
    </row>
    <row r="666" spans="1:26" ht="24" customHeight="1">
      <c r="A666" s="151"/>
      <c r="B666" s="152"/>
      <c r="C666" s="152"/>
      <c r="D666" s="152"/>
      <c r="E666" s="152"/>
      <c r="F666" s="152"/>
      <c r="G666" s="152"/>
      <c r="H666" s="152"/>
      <c r="I666" s="152"/>
      <c r="J666" s="152"/>
      <c r="K666" s="152"/>
      <c r="L666" s="152"/>
      <c r="M666" s="152"/>
      <c r="N666" s="152"/>
      <c r="O666" s="152"/>
      <c r="P666" s="152"/>
      <c r="Q666" s="152"/>
      <c r="R666" s="152"/>
      <c r="S666" s="152"/>
      <c r="T666" s="152"/>
      <c r="U666" s="152"/>
      <c r="V666" s="152"/>
      <c r="W666" s="152"/>
      <c r="X666" s="152"/>
      <c r="Y666" s="152"/>
      <c r="Z666" s="152"/>
    </row>
    <row r="667" spans="1:26" ht="24" customHeight="1">
      <c r="A667" s="151"/>
      <c r="B667" s="152"/>
      <c r="C667" s="152"/>
      <c r="D667" s="152"/>
      <c r="E667" s="152"/>
      <c r="F667" s="152"/>
      <c r="G667" s="152"/>
      <c r="H667" s="152"/>
      <c r="I667" s="152"/>
      <c r="J667" s="152"/>
      <c r="K667" s="152"/>
      <c r="L667" s="152"/>
      <c r="M667" s="152"/>
      <c r="N667" s="152"/>
      <c r="O667" s="152"/>
      <c r="P667" s="152"/>
      <c r="Q667" s="152"/>
      <c r="R667" s="152"/>
      <c r="S667" s="152"/>
      <c r="T667" s="152"/>
      <c r="U667" s="152"/>
      <c r="V667" s="152"/>
      <c r="W667" s="152"/>
      <c r="X667" s="152"/>
      <c r="Y667" s="152"/>
      <c r="Z667" s="152"/>
    </row>
    <row r="668" spans="1:26" ht="24" customHeight="1">
      <c r="A668" s="151"/>
      <c r="B668" s="152"/>
      <c r="C668" s="152"/>
      <c r="D668" s="152"/>
      <c r="E668" s="152"/>
      <c r="F668" s="152"/>
      <c r="G668" s="152"/>
      <c r="H668" s="152"/>
      <c r="I668" s="152"/>
      <c r="J668" s="152"/>
      <c r="K668" s="152"/>
      <c r="L668" s="152"/>
      <c r="M668" s="152"/>
      <c r="N668" s="152"/>
      <c r="O668" s="152"/>
      <c r="P668" s="152"/>
      <c r="Q668" s="152"/>
      <c r="R668" s="152"/>
      <c r="S668" s="152"/>
      <c r="T668" s="152"/>
      <c r="U668" s="152"/>
      <c r="V668" s="152"/>
      <c r="W668" s="152"/>
      <c r="X668" s="152"/>
      <c r="Y668" s="152"/>
      <c r="Z668" s="152"/>
    </row>
    <row r="669" spans="1:26" ht="24" customHeight="1">
      <c r="A669" s="151"/>
      <c r="B669" s="152"/>
      <c r="C669" s="152"/>
      <c r="D669" s="152"/>
      <c r="E669" s="152"/>
      <c r="F669" s="152"/>
      <c r="G669" s="152"/>
      <c r="H669" s="152"/>
      <c r="I669" s="152"/>
      <c r="J669" s="152"/>
      <c r="K669" s="152"/>
      <c r="L669" s="152"/>
      <c r="M669" s="152"/>
      <c r="N669" s="152"/>
      <c r="O669" s="152"/>
      <c r="P669" s="152"/>
      <c r="Q669" s="152"/>
      <c r="R669" s="152"/>
      <c r="S669" s="152"/>
      <c r="T669" s="152"/>
      <c r="U669" s="152"/>
      <c r="V669" s="152"/>
      <c r="W669" s="152"/>
      <c r="X669" s="152"/>
      <c r="Y669" s="152"/>
      <c r="Z669" s="152"/>
    </row>
    <row r="670" spans="1:26" ht="24" customHeight="1">
      <c r="A670" s="151"/>
      <c r="B670" s="152"/>
      <c r="C670" s="152"/>
      <c r="D670" s="152"/>
      <c r="E670" s="152"/>
      <c r="F670" s="152"/>
      <c r="G670" s="152"/>
      <c r="H670" s="152"/>
      <c r="I670" s="152"/>
      <c r="J670" s="152"/>
      <c r="K670" s="152"/>
      <c r="L670" s="152"/>
      <c r="M670" s="152"/>
      <c r="N670" s="152"/>
      <c r="O670" s="152"/>
      <c r="P670" s="152"/>
      <c r="Q670" s="152"/>
      <c r="R670" s="152"/>
      <c r="S670" s="152"/>
      <c r="T670" s="152"/>
      <c r="U670" s="152"/>
      <c r="V670" s="152"/>
      <c r="W670" s="152"/>
      <c r="X670" s="152"/>
      <c r="Y670" s="152"/>
      <c r="Z670" s="152"/>
    </row>
    <row r="671" spans="1:26" ht="24" customHeight="1">
      <c r="A671" s="151"/>
      <c r="B671" s="152"/>
      <c r="C671" s="152"/>
      <c r="D671" s="152"/>
      <c r="E671" s="152"/>
      <c r="F671" s="152"/>
      <c r="G671" s="152"/>
      <c r="H671" s="152"/>
      <c r="I671" s="152"/>
      <c r="J671" s="152"/>
      <c r="K671" s="152"/>
      <c r="L671" s="152"/>
      <c r="M671" s="152"/>
      <c r="N671" s="152"/>
      <c r="O671" s="152"/>
      <c r="P671" s="152"/>
      <c r="Q671" s="152"/>
      <c r="R671" s="152"/>
      <c r="S671" s="152"/>
      <c r="T671" s="152"/>
      <c r="U671" s="152"/>
      <c r="V671" s="152"/>
      <c r="W671" s="152"/>
      <c r="X671" s="152"/>
      <c r="Y671" s="152"/>
      <c r="Z671" s="152"/>
    </row>
    <row r="672" spans="1:26" ht="24" customHeight="1">
      <c r="A672" s="151"/>
      <c r="B672" s="152"/>
      <c r="C672" s="152"/>
      <c r="D672" s="152"/>
      <c r="E672" s="152"/>
      <c r="F672" s="152"/>
      <c r="G672" s="152"/>
      <c r="H672" s="152"/>
      <c r="I672" s="152"/>
      <c r="J672" s="152"/>
      <c r="K672" s="152"/>
      <c r="L672" s="152"/>
      <c r="M672" s="152"/>
      <c r="N672" s="152"/>
      <c r="O672" s="152"/>
      <c r="P672" s="152"/>
      <c r="Q672" s="152"/>
      <c r="R672" s="152"/>
      <c r="S672" s="152"/>
      <c r="T672" s="152"/>
      <c r="U672" s="152"/>
      <c r="V672" s="152"/>
      <c r="W672" s="152"/>
      <c r="X672" s="152"/>
      <c r="Y672" s="152"/>
      <c r="Z672" s="152"/>
    </row>
    <row r="673" spans="1:26" ht="24" customHeight="1">
      <c r="A673" s="151"/>
      <c r="B673" s="152"/>
      <c r="C673" s="152"/>
      <c r="D673" s="152"/>
      <c r="E673" s="152"/>
      <c r="F673" s="152"/>
      <c r="G673" s="152"/>
      <c r="H673" s="152"/>
      <c r="I673" s="152"/>
      <c r="J673" s="152"/>
      <c r="K673" s="152"/>
      <c r="L673" s="152"/>
      <c r="M673" s="152"/>
      <c r="N673" s="152"/>
      <c r="O673" s="152"/>
      <c r="P673" s="152"/>
      <c r="Q673" s="152"/>
      <c r="R673" s="152"/>
      <c r="S673" s="152"/>
      <c r="T673" s="152"/>
      <c r="U673" s="152"/>
      <c r="V673" s="152"/>
      <c r="W673" s="152"/>
      <c r="X673" s="152"/>
      <c r="Y673" s="152"/>
      <c r="Z673" s="152"/>
    </row>
    <row r="674" spans="1:26" ht="24" customHeight="1">
      <c r="A674" s="151"/>
      <c r="B674" s="152"/>
      <c r="C674" s="152"/>
      <c r="D674" s="152"/>
      <c r="E674" s="152"/>
      <c r="F674" s="152"/>
      <c r="G674" s="152"/>
      <c r="H674" s="152"/>
      <c r="I674" s="152"/>
      <c r="J674" s="152"/>
      <c r="K674" s="152"/>
      <c r="L674" s="152"/>
      <c r="M674" s="152"/>
      <c r="N674" s="152"/>
      <c r="O674" s="152"/>
      <c r="P674" s="152"/>
      <c r="Q674" s="152"/>
      <c r="R674" s="152"/>
      <c r="S674" s="152"/>
      <c r="T674" s="152"/>
      <c r="U674" s="152"/>
      <c r="V674" s="152"/>
      <c r="W674" s="152"/>
      <c r="X674" s="152"/>
      <c r="Y674" s="152"/>
      <c r="Z674" s="152"/>
    </row>
    <row r="675" spans="1:26" ht="24" customHeight="1">
      <c r="A675" s="151"/>
      <c r="B675" s="152"/>
      <c r="C675" s="152"/>
      <c r="D675" s="152"/>
      <c r="E675" s="152"/>
      <c r="F675" s="152"/>
      <c r="G675" s="152"/>
      <c r="H675" s="152"/>
      <c r="I675" s="152"/>
      <c r="J675" s="152"/>
      <c r="K675" s="152"/>
      <c r="L675" s="152"/>
      <c r="M675" s="152"/>
      <c r="N675" s="152"/>
      <c r="O675" s="152"/>
      <c r="P675" s="152"/>
      <c r="Q675" s="152"/>
      <c r="R675" s="152"/>
      <c r="S675" s="152"/>
      <c r="T675" s="152"/>
      <c r="U675" s="152"/>
      <c r="V675" s="152"/>
      <c r="W675" s="152"/>
      <c r="X675" s="152"/>
      <c r="Y675" s="152"/>
      <c r="Z675" s="152"/>
    </row>
    <row r="676" spans="1:26" ht="24" customHeight="1">
      <c r="A676" s="151"/>
      <c r="B676" s="152"/>
      <c r="C676" s="152"/>
      <c r="D676" s="152"/>
      <c r="E676" s="152"/>
      <c r="F676" s="152"/>
      <c r="G676" s="152"/>
      <c r="H676" s="152"/>
      <c r="I676" s="152"/>
      <c r="J676" s="152"/>
      <c r="K676" s="152"/>
      <c r="L676" s="152"/>
      <c r="M676" s="152"/>
      <c r="N676" s="152"/>
      <c r="O676" s="152"/>
      <c r="P676" s="152"/>
      <c r="Q676" s="152"/>
      <c r="R676" s="152"/>
      <c r="S676" s="152"/>
      <c r="T676" s="152"/>
      <c r="U676" s="152"/>
      <c r="V676" s="152"/>
      <c r="W676" s="152"/>
      <c r="X676" s="152"/>
      <c r="Y676" s="152"/>
      <c r="Z676" s="152"/>
    </row>
    <row r="677" spans="1:26" ht="24" customHeight="1">
      <c r="A677" s="151"/>
      <c r="B677" s="152"/>
      <c r="C677" s="152"/>
      <c r="D677" s="152"/>
      <c r="E677" s="152"/>
      <c r="F677" s="152"/>
      <c r="G677" s="152"/>
      <c r="H677" s="152"/>
      <c r="I677" s="152"/>
      <c r="J677" s="152"/>
      <c r="K677" s="152"/>
      <c r="L677" s="152"/>
      <c r="M677" s="152"/>
      <c r="N677" s="152"/>
      <c r="O677" s="152"/>
      <c r="P677" s="152"/>
      <c r="Q677" s="152"/>
      <c r="R677" s="152"/>
      <c r="S677" s="152"/>
      <c r="T677" s="152"/>
      <c r="U677" s="152"/>
      <c r="V677" s="152"/>
      <c r="W677" s="152"/>
      <c r="X677" s="152"/>
      <c r="Y677" s="152"/>
      <c r="Z677" s="152"/>
    </row>
    <row r="678" spans="1:26" ht="24" customHeight="1">
      <c r="A678" s="151"/>
      <c r="B678" s="152"/>
      <c r="C678" s="152"/>
      <c r="D678" s="152"/>
      <c r="E678" s="152"/>
      <c r="F678" s="152"/>
      <c r="G678" s="152"/>
      <c r="H678" s="152"/>
      <c r="I678" s="152"/>
      <c r="J678" s="152"/>
      <c r="K678" s="152"/>
      <c r="L678" s="152"/>
      <c r="M678" s="152"/>
      <c r="N678" s="152"/>
      <c r="O678" s="152"/>
      <c r="P678" s="152"/>
      <c r="Q678" s="152"/>
      <c r="R678" s="152"/>
      <c r="S678" s="152"/>
      <c r="T678" s="152"/>
      <c r="U678" s="152"/>
      <c r="V678" s="152"/>
      <c r="W678" s="152"/>
      <c r="X678" s="152"/>
      <c r="Y678" s="152"/>
      <c r="Z678" s="152"/>
    </row>
    <row r="679" spans="1:26" ht="24" customHeight="1">
      <c r="A679" s="151"/>
      <c r="B679" s="152"/>
      <c r="C679" s="152"/>
      <c r="D679" s="152"/>
      <c r="E679" s="152"/>
      <c r="F679" s="152"/>
      <c r="G679" s="152"/>
      <c r="H679" s="152"/>
      <c r="I679" s="152"/>
      <c r="J679" s="152"/>
      <c r="K679" s="152"/>
      <c r="L679" s="152"/>
      <c r="M679" s="152"/>
      <c r="N679" s="152"/>
      <c r="O679" s="152"/>
      <c r="P679" s="152"/>
      <c r="Q679" s="152"/>
      <c r="R679" s="152"/>
      <c r="S679" s="152"/>
      <c r="T679" s="152"/>
      <c r="U679" s="152"/>
      <c r="V679" s="152"/>
      <c r="W679" s="152"/>
      <c r="X679" s="152"/>
      <c r="Y679" s="152"/>
      <c r="Z679" s="152"/>
    </row>
    <row r="680" spans="1:26" ht="24" customHeight="1">
      <c r="A680" s="151"/>
      <c r="B680" s="152"/>
      <c r="C680" s="152"/>
      <c r="D680" s="152"/>
      <c r="E680" s="152"/>
      <c r="F680" s="152"/>
      <c r="G680" s="152"/>
      <c r="H680" s="152"/>
      <c r="I680" s="152"/>
      <c r="J680" s="152"/>
      <c r="K680" s="152"/>
      <c r="L680" s="152"/>
      <c r="M680" s="152"/>
      <c r="N680" s="152"/>
      <c r="O680" s="152"/>
      <c r="P680" s="152"/>
      <c r="Q680" s="152"/>
      <c r="R680" s="152"/>
      <c r="S680" s="152"/>
      <c r="T680" s="152"/>
      <c r="U680" s="152"/>
      <c r="V680" s="152"/>
      <c r="W680" s="152"/>
      <c r="X680" s="152"/>
      <c r="Y680" s="152"/>
      <c r="Z680" s="152"/>
    </row>
    <row r="681" spans="1:26" ht="24" customHeight="1">
      <c r="A681" s="151"/>
      <c r="B681" s="152"/>
      <c r="C681" s="152"/>
      <c r="D681" s="152"/>
      <c r="E681" s="152"/>
      <c r="F681" s="152"/>
      <c r="G681" s="152"/>
      <c r="H681" s="152"/>
      <c r="I681" s="152"/>
      <c r="J681" s="152"/>
      <c r="K681" s="152"/>
      <c r="L681" s="152"/>
      <c r="M681" s="152"/>
      <c r="N681" s="152"/>
      <c r="O681" s="152"/>
      <c r="P681" s="152"/>
      <c r="Q681" s="152"/>
      <c r="R681" s="152"/>
      <c r="S681" s="152"/>
      <c r="T681" s="152"/>
      <c r="U681" s="152"/>
      <c r="V681" s="152"/>
      <c r="W681" s="152"/>
      <c r="X681" s="152"/>
      <c r="Y681" s="152"/>
      <c r="Z681" s="152"/>
    </row>
    <row r="682" spans="1:26" ht="24" customHeight="1">
      <c r="A682" s="151"/>
      <c r="B682" s="152"/>
      <c r="C682" s="152"/>
      <c r="D682" s="152"/>
      <c r="E682" s="152"/>
      <c r="F682" s="152"/>
      <c r="G682" s="152"/>
      <c r="H682" s="152"/>
      <c r="I682" s="152"/>
      <c r="J682" s="152"/>
      <c r="K682" s="152"/>
      <c r="L682" s="152"/>
      <c r="M682" s="152"/>
      <c r="N682" s="152"/>
      <c r="O682" s="152"/>
      <c r="P682" s="152"/>
      <c r="Q682" s="152"/>
      <c r="R682" s="152"/>
      <c r="S682" s="152"/>
      <c r="T682" s="152"/>
      <c r="U682" s="152"/>
      <c r="V682" s="152"/>
      <c r="W682" s="152"/>
      <c r="X682" s="152"/>
      <c r="Y682" s="152"/>
      <c r="Z682" s="152"/>
    </row>
    <row r="683" spans="1:26" ht="24" customHeight="1">
      <c r="A683" s="151"/>
      <c r="B683" s="152"/>
      <c r="C683" s="152"/>
      <c r="D683" s="152"/>
      <c r="E683" s="152"/>
      <c r="F683" s="152"/>
      <c r="G683" s="152"/>
      <c r="H683" s="152"/>
      <c r="I683" s="152"/>
      <c r="J683" s="152"/>
      <c r="K683" s="152"/>
      <c r="L683" s="152"/>
      <c r="M683" s="152"/>
      <c r="N683" s="152"/>
      <c r="O683" s="152"/>
      <c r="P683" s="152"/>
      <c r="Q683" s="152"/>
      <c r="R683" s="152"/>
      <c r="S683" s="152"/>
      <c r="T683" s="152"/>
      <c r="U683" s="152"/>
      <c r="V683" s="152"/>
      <c r="W683" s="152"/>
      <c r="X683" s="152"/>
      <c r="Y683" s="152"/>
      <c r="Z683" s="152"/>
    </row>
    <row r="684" spans="1:26" ht="24" customHeight="1">
      <c r="A684" s="151"/>
      <c r="B684" s="152"/>
      <c r="C684" s="152"/>
      <c r="D684" s="152"/>
      <c r="E684" s="152"/>
      <c r="F684" s="152"/>
      <c r="G684" s="152"/>
      <c r="H684" s="152"/>
      <c r="I684" s="152"/>
      <c r="J684" s="152"/>
      <c r="K684" s="152"/>
      <c r="L684" s="152"/>
      <c r="M684" s="152"/>
      <c r="N684" s="152"/>
      <c r="O684" s="152"/>
      <c r="P684" s="152"/>
      <c r="Q684" s="152"/>
      <c r="R684" s="152"/>
      <c r="S684" s="152"/>
      <c r="T684" s="152"/>
      <c r="U684" s="152"/>
      <c r="V684" s="152"/>
      <c r="W684" s="152"/>
      <c r="X684" s="152"/>
      <c r="Y684" s="152"/>
      <c r="Z684" s="152"/>
    </row>
    <row r="685" spans="1:26" ht="24" customHeight="1">
      <c r="A685" s="151"/>
      <c r="B685" s="152"/>
      <c r="C685" s="152"/>
      <c r="D685" s="152"/>
      <c r="E685" s="152"/>
      <c r="F685" s="152"/>
      <c r="G685" s="152"/>
      <c r="H685" s="152"/>
      <c r="I685" s="152"/>
      <c r="J685" s="152"/>
      <c r="K685" s="152"/>
      <c r="L685" s="152"/>
      <c r="M685" s="152"/>
      <c r="N685" s="152"/>
      <c r="O685" s="152"/>
      <c r="P685" s="152"/>
      <c r="Q685" s="152"/>
      <c r="R685" s="152"/>
      <c r="S685" s="152"/>
      <c r="T685" s="152"/>
      <c r="U685" s="152"/>
      <c r="V685" s="152"/>
      <c r="W685" s="152"/>
      <c r="X685" s="152"/>
      <c r="Y685" s="152"/>
      <c r="Z685" s="152"/>
    </row>
    <row r="686" spans="1:26" ht="24" customHeight="1">
      <c r="A686" s="151"/>
      <c r="B686" s="152"/>
      <c r="C686" s="152"/>
      <c r="D686" s="152"/>
      <c r="E686" s="152"/>
      <c r="F686" s="152"/>
      <c r="G686" s="152"/>
      <c r="H686" s="152"/>
      <c r="I686" s="152"/>
      <c r="J686" s="152"/>
      <c r="K686" s="152"/>
      <c r="L686" s="152"/>
      <c r="M686" s="152"/>
      <c r="N686" s="152"/>
      <c r="O686" s="152"/>
      <c r="P686" s="152"/>
      <c r="Q686" s="152"/>
      <c r="R686" s="152"/>
      <c r="S686" s="152"/>
      <c r="T686" s="152"/>
      <c r="U686" s="152"/>
      <c r="V686" s="152"/>
      <c r="W686" s="152"/>
      <c r="X686" s="152"/>
      <c r="Y686" s="152"/>
      <c r="Z686" s="152"/>
    </row>
    <row r="687" spans="1:26" ht="24" customHeight="1">
      <c r="A687" s="151"/>
      <c r="B687" s="152"/>
      <c r="C687" s="152"/>
      <c r="D687" s="152"/>
      <c r="E687" s="152"/>
      <c r="F687" s="152"/>
      <c r="G687" s="152"/>
      <c r="H687" s="152"/>
      <c r="I687" s="152"/>
      <c r="J687" s="152"/>
      <c r="K687" s="152"/>
      <c r="L687" s="152"/>
      <c r="M687" s="152"/>
      <c r="N687" s="152"/>
      <c r="O687" s="152"/>
      <c r="P687" s="152"/>
      <c r="Q687" s="152"/>
      <c r="R687" s="152"/>
      <c r="S687" s="152"/>
      <c r="T687" s="152"/>
      <c r="U687" s="152"/>
      <c r="V687" s="152"/>
      <c r="W687" s="152"/>
      <c r="X687" s="152"/>
      <c r="Y687" s="152"/>
      <c r="Z687" s="152"/>
    </row>
    <row r="688" spans="1:26" ht="24" customHeight="1">
      <c r="A688" s="151"/>
      <c r="B688" s="152"/>
      <c r="C688" s="152"/>
      <c r="D688" s="152"/>
      <c r="E688" s="152"/>
      <c r="F688" s="152"/>
      <c r="G688" s="152"/>
      <c r="H688" s="152"/>
      <c r="I688" s="152"/>
      <c r="J688" s="152"/>
      <c r="K688" s="152"/>
      <c r="L688" s="152"/>
      <c r="M688" s="152"/>
      <c r="N688" s="152"/>
      <c r="O688" s="152"/>
      <c r="P688" s="152"/>
      <c r="Q688" s="152"/>
      <c r="R688" s="152"/>
      <c r="S688" s="152"/>
      <c r="T688" s="152"/>
      <c r="U688" s="152"/>
      <c r="V688" s="152"/>
      <c r="W688" s="152"/>
      <c r="X688" s="152"/>
      <c r="Y688" s="152"/>
      <c r="Z688" s="152"/>
    </row>
    <row r="689" spans="1:26" ht="24" customHeight="1">
      <c r="A689" s="151"/>
      <c r="B689" s="152"/>
      <c r="C689" s="152"/>
      <c r="D689" s="152"/>
      <c r="E689" s="152"/>
      <c r="F689" s="152"/>
      <c r="G689" s="152"/>
      <c r="H689" s="152"/>
      <c r="I689" s="152"/>
      <c r="J689" s="152"/>
      <c r="K689" s="152"/>
      <c r="L689" s="152"/>
      <c r="M689" s="152"/>
      <c r="N689" s="152"/>
      <c r="O689" s="152"/>
      <c r="P689" s="152"/>
      <c r="Q689" s="152"/>
      <c r="R689" s="152"/>
      <c r="S689" s="152"/>
      <c r="T689" s="152"/>
      <c r="U689" s="152"/>
      <c r="V689" s="152"/>
      <c r="W689" s="152"/>
      <c r="X689" s="152"/>
      <c r="Y689" s="152"/>
      <c r="Z689" s="152"/>
    </row>
    <row r="690" spans="1:26" ht="24" customHeight="1">
      <c r="A690" s="151"/>
      <c r="B690" s="152"/>
      <c r="C690" s="152"/>
      <c r="D690" s="152"/>
      <c r="E690" s="152"/>
      <c r="F690" s="152"/>
      <c r="G690" s="152"/>
      <c r="H690" s="152"/>
      <c r="I690" s="152"/>
      <c r="J690" s="152"/>
      <c r="K690" s="152"/>
      <c r="L690" s="152"/>
      <c r="M690" s="152"/>
      <c r="N690" s="152"/>
      <c r="O690" s="152"/>
      <c r="P690" s="152"/>
      <c r="Q690" s="152"/>
      <c r="R690" s="152"/>
      <c r="S690" s="152"/>
      <c r="T690" s="152"/>
      <c r="U690" s="152"/>
      <c r="V690" s="152"/>
      <c r="W690" s="152"/>
      <c r="X690" s="152"/>
      <c r="Y690" s="152"/>
      <c r="Z690" s="152"/>
    </row>
    <row r="691" spans="1:26" ht="24" customHeight="1">
      <c r="A691" s="151"/>
      <c r="B691" s="152"/>
      <c r="C691" s="152"/>
      <c r="D691" s="152"/>
      <c r="E691" s="152"/>
      <c r="F691" s="152"/>
      <c r="G691" s="152"/>
      <c r="H691" s="152"/>
      <c r="I691" s="152"/>
      <c r="J691" s="152"/>
      <c r="K691" s="152"/>
      <c r="L691" s="152"/>
      <c r="M691" s="152"/>
      <c r="N691" s="152"/>
      <c r="O691" s="152"/>
      <c r="P691" s="152"/>
      <c r="Q691" s="152"/>
      <c r="R691" s="152"/>
      <c r="S691" s="152"/>
      <c r="T691" s="152"/>
      <c r="U691" s="152"/>
      <c r="V691" s="152"/>
      <c r="W691" s="152"/>
      <c r="X691" s="152"/>
      <c r="Y691" s="152"/>
      <c r="Z691" s="152"/>
    </row>
    <row r="692" spans="1:26" ht="24" customHeight="1">
      <c r="A692" s="151"/>
      <c r="B692" s="152"/>
      <c r="C692" s="152"/>
      <c r="D692" s="152"/>
      <c r="E692" s="152"/>
      <c r="F692" s="152"/>
      <c r="G692" s="152"/>
      <c r="H692" s="152"/>
      <c r="I692" s="152"/>
      <c r="J692" s="152"/>
      <c r="K692" s="152"/>
      <c r="L692" s="152"/>
      <c r="M692" s="152"/>
      <c r="N692" s="152"/>
      <c r="O692" s="152"/>
      <c r="P692" s="152"/>
      <c r="Q692" s="152"/>
      <c r="R692" s="152"/>
      <c r="S692" s="152"/>
      <c r="T692" s="152"/>
      <c r="U692" s="152"/>
      <c r="V692" s="152"/>
      <c r="W692" s="152"/>
      <c r="X692" s="152"/>
      <c r="Y692" s="152"/>
      <c r="Z692" s="152"/>
    </row>
    <row r="693" spans="1:26" ht="24" customHeight="1">
      <c r="A693" s="151"/>
      <c r="B693" s="152"/>
      <c r="C693" s="152"/>
      <c r="D693" s="152"/>
      <c r="E693" s="152"/>
      <c r="F693" s="152"/>
      <c r="G693" s="152"/>
      <c r="H693" s="152"/>
      <c r="I693" s="152"/>
      <c r="J693" s="152"/>
      <c r="K693" s="152"/>
      <c r="L693" s="152"/>
      <c r="M693" s="152"/>
      <c r="N693" s="152"/>
      <c r="O693" s="152"/>
      <c r="P693" s="152"/>
      <c r="Q693" s="152"/>
      <c r="R693" s="152"/>
      <c r="S693" s="152"/>
      <c r="T693" s="152"/>
      <c r="U693" s="152"/>
      <c r="V693" s="152"/>
      <c r="W693" s="152"/>
      <c r="X693" s="152"/>
      <c r="Y693" s="152"/>
      <c r="Z693" s="152"/>
    </row>
    <row r="694" spans="1:26" ht="24" customHeight="1">
      <c r="A694" s="151"/>
      <c r="B694" s="152"/>
      <c r="C694" s="152"/>
      <c r="D694" s="152"/>
      <c r="E694" s="152"/>
      <c r="F694" s="152"/>
      <c r="G694" s="152"/>
      <c r="H694" s="152"/>
      <c r="I694" s="152"/>
      <c r="J694" s="152"/>
      <c r="K694" s="152"/>
      <c r="L694" s="152"/>
      <c r="M694" s="152"/>
      <c r="N694" s="152"/>
      <c r="O694" s="152"/>
      <c r="P694" s="152"/>
      <c r="Q694" s="152"/>
      <c r="R694" s="152"/>
      <c r="S694" s="152"/>
      <c r="T694" s="152"/>
      <c r="U694" s="152"/>
      <c r="V694" s="152"/>
      <c r="W694" s="152"/>
      <c r="X694" s="152"/>
      <c r="Y694" s="152"/>
      <c r="Z694" s="152"/>
    </row>
    <row r="695" spans="1:26" ht="24" customHeight="1">
      <c r="A695" s="151"/>
      <c r="B695" s="152"/>
      <c r="C695" s="152"/>
      <c r="D695" s="152"/>
      <c r="E695" s="152"/>
      <c r="F695" s="152"/>
      <c r="G695" s="152"/>
      <c r="H695" s="152"/>
      <c r="I695" s="152"/>
      <c r="J695" s="152"/>
      <c r="K695" s="152"/>
      <c r="L695" s="152"/>
      <c r="M695" s="152"/>
      <c r="N695" s="152"/>
      <c r="O695" s="152"/>
      <c r="P695" s="152"/>
      <c r="Q695" s="152"/>
      <c r="R695" s="152"/>
      <c r="S695" s="152"/>
      <c r="T695" s="152"/>
      <c r="U695" s="152"/>
      <c r="V695" s="152"/>
      <c r="W695" s="152"/>
      <c r="X695" s="152"/>
      <c r="Y695" s="152"/>
      <c r="Z695" s="152"/>
    </row>
    <row r="696" spans="1:26" ht="24" customHeight="1">
      <c r="A696" s="151"/>
      <c r="B696" s="152"/>
      <c r="C696" s="152"/>
      <c r="D696" s="152"/>
      <c r="E696" s="152"/>
      <c r="F696" s="152"/>
      <c r="G696" s="152"/>
      <c r="H696" s="152"/>
      <c r="I696" s="152"/>
      <c r="J696" s="152"/>
      <c r="K696" s="152"/>
      <c r="L696" s="152"/>
      <c r="M696" s="152"/>
      <c r="N696" s="152"/>
      <c r="O696" s="152"/>
      <c r="P696" s="152"/>
      <c r="Q696" s="152"/>
      <c r="R696" s="152"/>
      <c r="S696" s="152"/>
      <c r="T696" s="152"/>
      <c r="U696" s="152"/>
      <c r="V696" s="152"/>
      <c r="W696" s="152"/>
      <c r="X696" s="152"/>
      <c r="Y696" s="152"/>
      <c r="Z696" s="152"/>
    </row>
    <row r="697" spans="1:26" ht="24" customHeight="1">
      <c r="A697" s="151"/>
      <c r="B697" s="152"/>
      <c r="C697" s="152"/>
      <c r="D697" s="152"/>
      <c r="E697" s="152"/>
      <c r="F697" s="152"/>
      <c r="G697" s="152"/>
      <c r="H697" s="152"/>
      <c r="I697" s="152"/>
      <c r="J697" s="152"/>
      <c r="K697" s="152"/>
      <c r="L697" s="152"/>
      <c r="M697" s="152"/>
      <c r="N697" s="152"/>
      <c r="O697" s="152"/>
      <c r="P697" s="152"/>
      <c r="Q697" s="152"/>
      <c r="R697" s="152"/>
      <c r="S697" s="152"/>
      <c r="T697" s="152"/>
      <c r="U697" s="152"/>
      <c r="V697" s="152"/>
      <c r="W697" s="152"/>
      <c r="X697" s="152"/>
      <c r="Y697" s="152"/>
      <c r="Z697" s="152"/>
    </row>
    <row r="698" spans="1:26" ht="24" customHeight="1">
      <c r="A698" s="151"/>
      <c r="B698" s="152"/>
      <c r="C698" s="152"/>
      <c r="D698" s="152"/>
      <c r="E698" s="152"/>
      <c r="F698" s="152"/>
      <c r="G698" s="152"/>
      <c r="H698" s="152"/>
      <c r="I698" s="152"/>
      <c r="J698" s="152"/>
      <c r="K698" s="152"/>
      <c r="L698" s="152"/>
      <c r="M698" s="152"/>
      <c r="N698" s="152"/>
      <c r="O698" s="152"/>
      <c r="P698" s="152"/>
      <c r="Q698" s="152"/>
      <c r="R698" s="152"/>
      <c r="S698" s="152"/>
      <c r="T698" s="152"/>
      <c r="U698" s="152"/>
      <c r="V698" s="152"/>
      <c r="W698" s="152"/>
      <c r="X698" s="152"/>
      <c r="Y698" s="152"/>
      <c r="Z698" s="152"/>
    </row>
    <row r="699" spans="1:26" ht="24" customHeight="1">
      <c r="A699" s="151"/>
      <c r="B699" s="152"/>
      <c r="C699" s="152"/>
      <c r="D699" s="152"/>
      <c r="E699" s="152"/>
      <c r="F699" s="152"/>
      <c r="G699" s="152"/>
      <c r="H699" s="152"/>
      <c r="I699" s="152"/>
      <c r="J699" s="152"/>
      <c r="K699" s="152"/>
      <c r="L699" s="152"/>
      <c r="M699" s="152"/>
      <c r="N699" s="152"/>
      <c r="O699" s="152"/>
      <c r="P699" s="152"/>
      <c r="Q699" s="152"/>
      <c r="R699" s="152"/>
      <c r="S699" s="152"/>
      <c r="T699" s="152"/>
      <c r="U699" s="152"/>
      <c r="V699" s="152"/>
      <c r="W699" s="152"/>
      <c r="X699" s="152"/>
      <c r="Y699" s="152"/>
      <c r="Z699" s="152"/>
    </row>
    <row r="700" spans="1:26" ht="24" customHeight="1">
      <c r="A700" s="151"/>
      <c r="B700" s="152"/>
      <c r="C700" s="152"/>
      <c r="D700" s="152"/>
      <c r="E700" s="152"/>
      <c r="F700" s="152"/>
      <c r="G700" s="152"/>
      <c r="H700" s="152"/>
      <c r="I700" s="152"/>
      <c r="J700" s="152"/>
      <c r="K700" s="152"/>
      <c r="L700" s="152"/>
      <c r="M700" s="152"/>
      <c r="N700" s="152"/>
      <c r="O700" s="152"/>
      <c r="P700" s="152"/>
      <c r="Q700" s="152"/>
      <c r="R700" s="152"/>
      <c r="S700" s="152"/>
      <c r="T700" s="152"/>
      <c r="U700" s="152"/>
      <c r="V700" s="152"/>
      <c r="W700" s="152"/>
      <c r="X700" s="152"/>
      <c r="Y700" s="152"/>
      <c r="Z700" s="152"/>
    </row>
    <row r="701" spans="1:26" ht="24" customHeight="1">
      <c r="A701" s="151"/>
      <c r="B701" s="152"/>
      <c r="C701" s="152"/>
      <c r="D701" s="152"/>
      <c r="E701" s="152"/>
      <c r="F701" s="152"/>
      <c r="G701" s="152"/>
      <c r="H701" s="152"/>
      <c r="I701" s="152"/>
      <c r="J701" s="152"/>
      <c r="K701" s="152"/>
      <c r="L701" s="152"/>
      <c r="M701" s="152"/>
      <c r="N701" s="152"/>
      <c r="O701" s="152"/>
      <c r="P701" s="152"/>
      <c r="Q701" s="152"/>
      <c r="R701" s="152"/>
      <c r="S701" s="152"/>
      <c r="T701" s="152"/>
      <c r="U701" s="152"/>
      <c r="V701" s="152"/>
      <c r="W701" s="152"/>
      <c r="X701" s="152"/>
      <c r="Y701" s="152"/>
      <c r="Z701" s="152"/>
    </row>
    <row r="702" spans="1:26" ht="24" customHeight="1">
      <c r="A702" s="151"/>
      <c r="B702" s="152"/>
      <c r="C702" s="152"/>
      <c r="D702" s="152"/>
      <c r="E702" s="152"/>
      <c r="F702" s="152"/>
      <c r="G702" s="152"/>
      <c r="H702" s="152"/>
      <c r="I702" s="152"/>
      <c r="J702" s="152"/>
      <c r="K702" s="152"/>
      <c r="L702" s="152"/>
      <c r="M702" s="152"/>
      <c r="N702" s="152"/>
      <c r="O702" s="152"/>
      <c r="P702" s="152"/>
      <c r="Q702" s="152"/>
      <c r="R702" s="152"/>
      <c r="S702" s="152"/>
      <c r="T702" s="152"/>
      <c r="U702" s="152"/>
      <c r="V702" s="152"/>
      <c r="W702" s="152"/>
      <c r="X702" s="152"/>
      <c r="Y702" s="152"/>
      <c r="Z702" s="152"/>
    </row>
    <row r="703" spans="1:26" ht="24" customHeight="1">
      <c r="A703" s="151"/>
      <c r="B703" s="152"/>
      <c r="C703" s="152"/>
      <c r="D703" s="152"/>
      <c r="E703" s="152"/>
      <c r="F703" s="152"/>
      <c r="G703" s="152"/>
      <c r="H703" s="152"/>
      <c r="I703" s="152"/>
      <c r="J703" s="152"/>
      <c r="K703" s="152"/>
      <c r="L703" s="152"/>
      <c r="M703" s="152"/>
      <c r="N703" s="152"/>
      <c r="O703" s="152"/>
      <c r="P703" s="152"/>
      <c r="Q703" s="152"/>
      <c r="R703" s="152"/>
      <c r="S703" s="152"/>
      <c r="T703" s="152"/>
      <c r="U703" s="152"/>
      <c r="V703" s="152"/>
      <c r="W703" s="152"/>
      <c r="X703" s="152"/>
      <c r="Y703" s="152"/>
      <c r="Z703" s="152"/>
    </row>
    <row r="704" spans="1:26" ht="24" customHeight="1">
      <c r="A704" s="151"/>
      <c r="B704" s="152"/>
      <c r="C704" s="152"/>
      <c r="D704" s="152"/>
      <c r="E704" s="152"/>
      <c r="F704" s="152"/>
      <c r="G704" s="152"/>
      <c r="H704" s="152"/>
      <c r="I704" s="152"/>
      <c r="J704" s="152"/>
      <c r="K704" s="152"/>
      <c r="L704" s="152"/>
      <c r="M704" s="152"/>
      <c r="N704" s="152"/>
      <c r="O704" s="152"/>
      <c r="P704" s="152"/>
      <c r="Q704" s="152"/>
      <c r="R704" s="152"/>
      <c r="S704" s="152"/>
      <c r="T704" s="152"/>
      <c r="U704" s="152"/>
      <c r="V704" s="152"/>
      <c r="W704" s="152"/>
      <c r="X704" s="152"/>
      <c r="Y704" s="152"/>
      <c r="Z704" s="152"/>
    </row>
    <row r="705" spans="1:26" ht="24" customHeight="1">
      <c r="A705" s="151"/>
      <c r="B705" s="152"/>
      <c r="C705" s="152"/>
      <c r="D705" s="152"/>
      <c r="E705" s="152"/>
      <c r="F705" s="152"/>
      <c r="G705" s="152"/>
      <c r="H705" s="152"/>
      <c r="I705" s="152"/>
      <c r="J705" s="152"/>
      <c r="K705" s="152"/>
      <c r="L705" s="152"/>
      <c r="M705" s="152"/>
      <c r="N705" s="152"/>
      <c r="O705" s="152"/>
      <c r="P705" s="152"/>
      <c r="Q705" s="152"/>
      <c r="R705" s="152"/>
      <c r="S705" s="152"/>
      <c r="T705" s="152"/>
      <c r="U705" s="152"/>
      <c r="V705" s="152"/>
      <c r="W705" s="152"/>
      <c r="X705" s="152"/>
      <c r="Y705" s="152"/>
      <c r="Z705" s="152"/>
    </row>
    <row r="706" spans="1:26" ht="24" customHeight="1">
      <c r="A706" s="151"/>
      <c r="B706" s="152"/>
      <c r="C706" s="152"/>
      <c r="D706" s="152"/>
      <c r="E706" s="152"/>
      <c r="F706" s="152"/>
      <c r="G706" s="152"/>
      <c r="H706" s="152"/>
      <c r="I706" s="152"/>
      <c r="J706" s="152"/>
      <c r="K706" s="152"/>
      <c r="L706" s="152"/>
      <c r="M706" s="152"/>
      <c r="N706" s="152"/>
      <c r="O706" s="152"/>
      <c r="P706" s="152"/>
      <c r="Q706" s="152"/>
      <c r="R706" s="152"/>
      <c r="S706" s="152"/>
      <c r="T706" s="152"/>
      <c r="U706" s="152"/>
      <c r="V706" s="152"/>
      <c r="W706" s="152"/>
      <c r="X706" s="152"/>
      <c r="Y706" s="152"/>
      <c r="Z706" s="152"/>
    </row>
    <row r="707" spans="1:26" ht="24" customHeight="1">
      <c r="A707" s="151"/>
      <c r="B707" s="152"/>
      <c r="C707" s="152"/>
      <c r="D707" s="152"/>
      <c r="E707" s="152"/>
      <c r="F707" s="152"/>
      <c r="G707" s="152"/>
      <c r="H707" s="152"/>
      <c r="I707" s="152"/>
      <c r="J707" s="152"/>
      <c r="K707" s="152"/>
      <c r="L707" s="152"/>
      <c r="M707" s="152"/>
      <c r="N707" s="152"/>
      <c r="O707" s="152"/>
      <c r="P707" s="152"/>
      <c r="Q707" s="152"/>
      <c r="R707" s="152"/>
      <c r="S707" s="152"/>
      <c r="T707" s="152"/>
      <c r="U707" s="152"/>
      <c r="V707" s="152"/>
      <c r="W707" s="152"/>
      <c r="X707" s="152"/>
      <c r="Y707" s="152"/>
      <c r="Z707" s="152"/>
    </row>
    <row r="708" spans="1:26" ht="24" customHeight="1">
      <c r="A708" s="151"/>
      <c r="B708" s="152"/>
      <c r="C708" s="152"/>
      <c r="D708" s="152"/>
      <c r="E708" s="152"/>
      <c r="F708" s="152"/>
      <c r="G708" s="152"/>
      <c r="H708" s="152"/>
      <c r="I708" s="152"/>
      <c r="J708" s="152"/>
      <c r="K708" s="152"/>
      <c r="L708" s="152"/>
      <c r="M708" s="152"/>
      <c r="N708" s="152"/>
      <c r="O708" s="152"/>
      <c r="P708" s="152"/>
      <c r="Q708" s="152"/>
      <c r="R708" s="152"/>
      <c r="S708" s="152"/>
      <c r="T708" s="152"/>
      <c r="U708" s="152"/>
      <c r="V708" s="152"/>
      <c r="W708" s="152"/>
      <c r="X708" s="152"/>
      <c r="Y708" s="152"/>
      <c r="Z708" s="152"/>
    </row>
    <row r="709" spans="1:26" ht="24" customHeight="1">
      <c r="A709" s="151"/>
      <c r="B709" s="152"/>
      <c r="C709" s="152"/>
      <c r="D709" s="152"/>
      <c r="E709" s="152"/>
      <c r="F709" s="152"/>
      <c r="G709" s="152"/>
      <c r="H709" s="152"/>
      <c r="I709" s="152"/>
      <c r="J709" s="152"/>
      <c r="K709" s="152"/>
      <c r="L709" s="152"/>
      <c r="M709" s="152"/>
      <c r="N709" s="152"/>
      <c r="O709" s="152"/>
      <c r="P709" s="152"/>
      <c r="Q709" s="152"/>
      <c r="R709" s="152"/>
      <c r="S709" s="152"/>
      <c r="T709" s="152"/>
      <c r="U709" s="152"/>
      <c r="V709" s="152"/>
      <c r="W709" s="152"/>
      <c r="X709" s="152"/>
      <c r="Y709" s="152"/>
      <c r="Z709" s="152"/>
    </row>
    <row r="710" spans="1:26" ht="24" customHeight="1">
      <c r="A710" s="151"/>
      <c r="B710" s="152"/>
      <c r="C710" s="152"/>
      <c r="D710" s="152"/>
      <c r="E710" s="152"/>
      <c r="F710" s="152"/>
      <c r="G710" s="152"/>
      <c r="H710" s="152"/>
      <c r="I710" s="152"/>
      <c r="J710" s="152"/>
      <c r="K710" s="152"/>
      <c r="L710" s="152"/>
      <c r="M710" s="152"/>
      <c r="N710" s="152"/>
      <c r="O710" s="152"/>
      <c r="P710" s="152"/>
      <c r="Q710" s="152"/>
      <c r="R710" s="152"/>
      <c r="S710" s="152"/>
      <c r="T710" s="152"/>
      <c r="U710" s="152"/>
      <c r="V710" s="152"/>
      <c r="W710" s="152"/>
      <c r="X710" s="152"/>
      <c r="Y710" s="152"/>
      <c r="Z710" s="152"/>
    </row>
    <row r="711" spans="1:26" ht="24" customHeight="1">
      <c r="A711" s="151"/>
      <c r="B711" s="152"/>
      <c r="C711" s="152"/>
      <c r="D711" s="152"/>
      <c r="E711" s="152"/>
      <c r="F711" s="152"/>
      <c r="G711" s="152"/>
      <c r="H711" s="152"/>
      <c r="I711" s="152"/>
      <c r="J711" s="152"/>
      <c r="K711" s="152"/>
      <c r="L711" s="152"/>
      <c r="M711" s="152"/>
      <c r="N711" s="152"/>
      <c r="O711" s="152"/>
      <c r="P711" s="152"/>
      <c r="Q711" s="152"/>
      <c r="R711" s="152"/>
      <c r="S711" s="152"/>
      <c r="T711" s="152"/>
      <c r="U711" s="152"/>
      <c r="V711" s="152"/>
      <c r="W711" s="152"/>
      <c r="X711" s="152"/>
      <c r="Y711" s="152"/>
      <c r="Z711" s="152"/>
    </row>
    <row r="712" spans="1:26" ht="24" customHeight="1">
      <c r="A712" s="151"/>
      <c r="B712" s="152"/>
      <c r="C712" s="152"/>
      <c r="D712" s="152"/>
      <c r="E712" s="152"/>
      <c r="F712" s="152"/>
      <c r="G712" s="152"/>
      <c r="H712" s="152"/>
      <c r="I712" s="152"/>
      <c r="J712" s="152"/>
      <c r="K712" s="152"/>
      <c r="L712" s="152"/>
      <c r="M712" s="152"/>
      <c r="N712" s="152"/>
      <c r="O712" s="152"/>
      <c r="P712" s="152"/>
      <c r="Q712" s="152"/>
      <c r="R712" s="152"/>
      <c r="S712" s="152"/>
      <c r="T712" s="152"/>
      <c r="U712" s="152"/>
      <c r="V712" s="152"/>
      <c r="W712" s="152"/>
      <c r="X712" s="152"/>
      <c r="Y712" s="152"/>
      <c r="Z712" s="152"/>
    </row>
    <row r="713" spans="1:26" ht="24" customHeight="1">
      <c r="A713" s="151"/>
      <c r="B713" s="152"/>
      <c r="C713" s="152"/>
      <c r="D713" s="152"/>
      <c r="E713" s="152"/>
      <c r="F713" s="152"/>
      <c r="G713" s="152"/>
      <c r="H713" s="152"/>
      <c r="I713" s="152"/>
      <c r="J713" s="152"/>
      <c r="K713" s="152"/>
      <c r="L713" s="152"/>
      <c r="M713" s="152"/>
      <c r="N713" s="152"/>
      <c r="O713" s="152"/>
      <c r="P713" s="152"/>
      <c r="Q713" s="152"/>
      <c r="R713" s="152"/>
      <c r="S713" s="152"/>
      <c r="T713" s="152"/>
      <c r="U713" s="152"/>
      <c r="V713" s="152"/>
      <c r="W713" s="152"/>
      <c r="X713" s="152"/>
      <c r="Y713" s="152"/>
      <c r="Z713" s="152"/>
    </row>
    <row r="714" spans="1:26" ht="24" customHeight="1">
      <c r="A714" s="151"/>
      <c r="B714" s="152"/>
      <c r="C714" s="152"/>
      <c r="D714" s="152"/>
      <c r="E714" s="152"/>
      <c r="F714" s="152"/>
      <c r="G714" s="152"/>
      <c r="H714" s="152"/>
      <c r="I714" s="152"/>
      <c r="J714" s="152"/>
      <c r="K714" s="152"/>
      <c r="L714" s="152"/>
      <c r="M714" s="152"/>
      <c r="N714" s="152"/>
      <c r="O714" s="152"/>
      <c r="P714" s="152"/>
      <c r="Q714" s="152"/>
      <c r="R714" s="152"/>
      <c r="S714" s="152"/>
      <c r="T714" s="152"/>
      <c r="U714" s="152"/>
      <c r="V714" s="152"/>
      <c r="W714" s="152"/>
      <c r="X714" s="152"/>
      <c r="Y714" s="152"/>
      <c r="Z714" s="152"/>
    </row>
    <row r="715" spans="1:26" ht="24" customHeight="1">
      <c r="A715" s="151"/>
      <c r="B715" s="152"/>
      <c r="C715" s="152"/>
      <c r="D715" s="152"/>
      <c r="E715" s="152"/>
      <c r="F715" s="152"/>
      <c r="G715" s="152"/>
      <c r="H715" s="152"/>
      <c r="I715" s="152"/>
      <c r="J715" s="152"/>
      <c r="K715" s="152"/>
      <c r="L715" s="152"/>
      <c r="M715" s="152"/>
      <c r="N715" s="152"/>
      <c r="O715" s="152"/>
      <c r="P715" s="152"/>
      <c r="Q715" s="152"/>
      <c r="R715" s="152"/>
      <c r="S715" s="152"/>
      <c r="T715" s="152"/>
      <c r="U715" s="152"/>
      <c r="V715" s="152"/>
      <c r="W715" s="152"/>
      <c r="X715" s="152"/>
      <c r="Y715" s="152"/>
      <c r="Z715" s="152"/>
    </row>
    <row r="716" spans="1:26" ht="24" customHeight="1">
      <c r="A716" s="151"/>
      <c r="B716" s="152"/>
      <c r="C716" s="152"/>
      <c r="D716" s="152"/>
      <c r="E716" s="152"/>
      <c r="F716" s="152"/>
      <c r="G716" s="152"/>
      <c r="H716" s="152"/>
      <c r="I716" s="152"/>
      <c r="J716" s="152"/>
      <c r="K716" s="152"/>
      <c r="L716" s="152"/>
      <c r="M716" s="152"/>
      <c r="N716" s="152"/>
      <c r="O716" s="152"/>
      <c r="P716" s="152"/>
      <c r="Q716" s="152"/>
      <c r="R716" s="152"/>
      <c r="S716" s="152"/>
      <c r="T716" s="152"/>
      <c r="U716" s="152"/>
      <c r="V716" s="152"/>
      <c r="W716" s="152"/>
      <c r="X716" s="152"/>
      <c r="Y716" s="152"/>
      <c r="Z716" s="152"/>
    </row>
    <row r="717" spans="1:26" ht="24" customHeight="1">
      <c r="A717" s="151"/>
      <c r="B717" s="152"/>
      <c r="C717" s="152"/>
      <c r="D717" s="152"/>
      <c r="E717" s="152"/>
      <c r="F717" s="152"/>
      <c r="G717" s="152"/>
      <c r="H717" s="152"/>
      <c r="I717" s="152"/>
      <c r="J717" s="152"/>
      <c r="K717" s="152"/>
      <c r="L717" s="152"/>
      <c r="M717" s="152"/>
      <c r="N717" s="152"/>
      <c r="O717" s="152"/>
      <c r="P717" s="152"/>
      <c r="Q717" s="152"/>
      <c r="R717" s="152"/>
      <c r="S717" s="152"/>
      <c r="T717" s="152"/>
      <c r="U717" s="152"/>
      <c r="V717" s="152"/>
      <c r="W717" s="152"/>
      <c r="X717" s="152"/>
      <c r="Y717" s="152"/>
      <c r="Z717" s="152"/>
    </row>
    <row r="718" spans="1:26" ht="24" customHeight="1">
      <c r="A718" s="151"/>
      <c r="B718" s="152"/>
      <c r="C718" s="152"/>
      <c r="D718" s="152"/>
      <c r="E718" s="152"/>
      <c r="F718" s="152"/>
      <c r="G718" s="152"/>
      <c r="H718" s="152"/>
      <c r="I718" s="152"/>
      <c r="J718" s="152"/>
      <c r="K718" s="152"/>
      <c r="L718" s="152"/>
      <c r="M718" s="152"/>
      <c r="N718" s="152"/>
      <c r="O718" s="152"/>
      <c r="P718" s="152"/>
      <c r="Q718" s="152"/>
      <c r="R718" s="152"/>
      <c r="S718" s="152"/>
      <c r="T718" s="152"/>
      <c r="U718" s="152"/>
      <c r="V718" s="152"/>
      <c r="W718" s="152"/>
      <c r="X718" s="152"/>
      <c r="Y718" s="152"/>
      <c r="Z718" s="152"/>
    </row>
    <row r="719" spans="1:26" ht="24" customHeight="1">
      <c r="A719" s="151"/>
      <c r="B719" s="152"/>
      <c r="C719" s="152"/>
      <c r="D719" s="152"/>
      <c r="E719" s="152"/>
      <c r="F719" s="152"/>
      <c r="G719" s="152"/>
      <c r="H719" s="152"/>
      <c r="I719" s="152"/>
      <c r="J719" s="152"/>
      <c r="K719" s="152"/>
      <c r="L719" s="152"/>
      <c r="M719" s="152"/>
      <c r="N719" s="152"/>
      <c r="O719" s="152"/>
      <c r="P719" s="152"/>
      <c r="Q719" s="152"/>
      <c r="R719" s="152"/>
      <c r="S719" s="152"/>
      <c r="T719" s="152"/>
      <c r="U719" s="152"/>
      <c r="V719" s="152"/>
      <c r="W719" s="152"/>
      <c r="X719" s="152"/>
      <c r="Y719" s="152"/>
      <c r="Z719" s="152"/>
    </row>
    <row r="720" spans="1:26" ht="24" customHeight="1">
      <c r="A720" s="151"/>
      <c r="B720" s="152"/>
      <c r="C720" s="152"/>
      <c r="D720" s="152"/>
      <c r="E720" s="152"/>
      <c r="F720" s="152"/>
      <c r="G720" s="152"/>
      <c r="H720" s="152"/>
      <c r="I720" s="152"/>
      <c r="J720" s="152"/>
      <c r="K720" s="152"/>
      <c r="L720" s="152"/>
      <c r="M720" s="152"/>
      <c r="N720" s="152"/>
      <c r="O720" s="152"/>
      <c r="P720" s="152"/>
      <c r="Q720" s="152"/>
      <c r="R720" s="152"/>
      <c r="S720" s="152"/>
      <c r="T720" s="152"/>
      <c r="U720" s="152"/>
      <c r="V720" s="152"/>
      <c r="W720" s="152"/>
      <c r="X720" s="152"/>
      <c r="Y720" s="152"/>
      <c r="Z720" s="152"/>
    </row>
    <row r="721" spans="1:26" ht="24" customHeight="1">
      <c r="A721" s="151"/>
      <c r="B721" s="152"/>
      <c r="C721" s="152"/>
      <c r="D721" s="152"/>
      <c r="E721" s="152"/>
      <c r="F721" s="152"/>
      <c r="G721" s="152"/>
      <c r="H721" s="152"/>
      <c r="I721" s="152"/>
      <c r="J721" s="152"/>
      <c r="K721" s="152"/>
      <c r="L721" s="152"/>
      <c r="M721" s="152"/>
      <c r="N721" s="152"/>
      <c r="O721" s="152"/>
      <c r="P721" s="152"/>
      <c r="Q721" s="152"/>
      <c r="R721" s="152"/>
      <c r="S721" s="152"/>
      <c r="T721" s="152"/>
      <c r="U721" s="152"/>
      <c r="V721" s="152"/>
      <c r="W721" s="152"/>
      <c r="X721" s="152"/>
      <c r="Y721" s="152"/>
      <c r="Z721" s="152"/>
    </row>
    <row r="722" spans="1:26" ht="24" customHeight="1">
      <c r="A722" s="151"/>
      <c r="B722" s="152"/>
      <c r="C722" s="152"/>
      <c r="D722" s="152"/>
      <c r="E722" s="152"/>
      <c r="F722" s="152"/>
      <c r="G722" s="152"/>
      <c r="H722" s="152"/>
      <c r="I722" s="152"/>
      <c r="J722" s="152"/>
      <c r="K722" s="152"/>
      <c r="L722" s="152"/>
      <c r="M722" s="152"/>
      <c r="N722" s="152"/>
      <c r="O722" s="152"/>
      <c r="P722" s="152"/>
      <c r="Q722" s="152"/>
      <c r="R722" s="152"/>
      <c r="S722" s="152"/>
      <c r="T722" s="152"/>
      <c r="U722" s="152"/>
      <c r="V722" s="152"/>
      <c r="W722" s="152"/>
      <c r="X722" s="152"/>
      <c r="Y722" s="152"/>
      <c r="Z722" s="152"/>
    </row>
    <row r="723" spans="1:26" ht="24" customHeight="1">
      <c r="A723" s="151"/>
      <c r="B723" s="152"/>
      <c r="C723" s="152"/>
      <c r="D723" s="152"/>
      <c r="E723" s="152"/>
      <c r="F723" s="152"/>
      <c r="G723" s="152"/>
      <c r="H723" s="152"/>
      <c r="I723" s="152"/>
      <c r="J723" s="152"/>
      <c r="K723" s="152"/>
      <c r="L723" s="152"/>
      <c r="M723" s="152"/>
      <c r="N723" s="152"/>
      <c r="O723" s="152"/>
      <c r="P723" s="152"/>
      <c r="Q723" s="152"/>
      <c r="R723" s="152"/>
      <c r="S723" s="152"/>
      <c r="T723" s="152"/>
      <c r="U723" s="152"/>
      <c r="V723" s="152"/>
      <c r="W723" s="152"/>
      <c r="X723" s="152"/>
      <c r="Y723" s="152"/>
      <c r="Z723" s="152"/>
    </row>
    <row r="724" spans="1:26" ht="24" customHeight="1">
      <c r="A724" s="151"/>
      <c r="B724" s="152"/>
      <c r="C724" s="152"/>
      <c r="D724" s="152"/>
      <c r="E724" s="152"/>
      <c r="F724" s="152"/>
      <c r="G724" s="152"/>
      <c r="H724" s="152"/>
      <c r="I724" s="152"/>
      <c r="J724" s="152"/>
      <c r="K724" s="152"/>
      <c r="L724" s="152"/>
      <c r="M724" s="152"/>
      <c r="N724" s="152"/>
      <c r="O724" s="152"/>
      <c r="P724" s="152"/>
      <c r="Q724" s="152"/>
      <c r="R724" s="152"/>
      <c r="S724" s="152"/>
      <c r="T724" s="152"/>
      <c r="U724" s="152"/>
      <c r="V724" s="152"/>
      <c r="W724" s="152"/>
      <c r="X724" s="152"/>
      <c r="Y724" s="152"/>
      <c r="Z724" s="152"/>
    </row>
    <row r="725" spans="1:26" ht="24" customHeight="1">
      <c r="A725" s="151"/>
      <c r="B725" s="152"/>
      <c r="C725" s="152"/>
      <c r="D725" s="152"/>
      <c r="E725" s="152"/>
      <c r="F725" s="152"/>
      <c r="G725" s="152"/>
      <c r="H725" s="152"/>
      <c r="I725" s="152"/>
      <c r="J725" s="152"/>
      <c r="K725" s="152"/>
      <c r="L725" s="152"/>
      <c r="M725" s="152"/>
      <c r="N725" s="152"/>
      <c r="O725" s="152"/>
      <c r="P725" s="152"/>
      <c r="Q725" s="152"/>
      <c r="R725" s="152"/>
      <c r="S725" s="152"/>
      <c r="T725" s="152"/>
      <c r="U725" s="152"/>
      <c r="V725" s="152"/>
      <c r="W725" s="152"/>
      <c r="X725" s="152"/>
      <c r="Y725" s="152"/>
      <c r="Z725" s="152"/>
    </row>
    <row r="726" spans="1:26" ht="24" customHeight="1">
      <c r="A726" s="151"/>
      <c r="B726" s="152"/>
      <c r="C726" s="152"/>
      <c r="D726" s="152"/>
      <c r="E726" s="152"/>
      <c r="F726" s="152"/>
      <c r="G726" s="152"/>
      <c r="H726" s="152"/>
      <c r="I726" s="152"/>
      <c r="J726" s="152"/>
      <c r="K726" s="152"/>
      <c r="L726" s="152"/>
      <c r="M726" s="152"/>
      <c r="N726" s="152"/>
      <c r="O726" s="152"/>
      <c r="P726" s="152"/>
      <c r="Q726" s="152"/>
      <c r="R726" s="152"/>
      <c r="S726" s="152"/>
      <c r="T726" s="152"/>
      <c r="U726" s="152"/>
      <c r="V726" s="152"/>
      <c r="W726" s="152"/>
      <c r="X726" s="152"/>
      <c r="Y726" s="152"/>
      <c r="Z726" s="152"/>
    </row>
    <row r="727" spans="1:26" ht="24" customHeight="1">
      <c r="A727" s="151"/>
      <c r="B727" s="152"/>
      <c r="C727" s="152"/>
      <c r="D727" s="152"/>
      <c r="E727" s="152"/>
      <c r="F727" s="152"/>
      <c r="G727" s="152"/>
      <c r="H727" s="152"/>
      <c r="I727" s="152"/>
      <c r="J727" s="152"/>
      <c r="K727" s="152"/>
      <c r="L727" s="152"/>
      <c r="M727" s="152"/>
      <c r="N727" s="152"/>
      <c r="O727" s="152"/>
      <c r="P727" s="152"/>
      <c r="Q727" s="152"/>
      <c r="R727" s="152"/>
      <c r="S727" s="152"/>
      <c r="T727" s="152"/>
      <c r="U727" s="152"/>
      <c r="V727" s="152"/>
      <c r="W727" s="152"/>
      <c r="X727" s="152"/>
      <c r="Y727" s="152"/>
      <c r="Z727" s="152"/>
    </row>
    <row r="728" spans="1:26" ht="24" customHeight="1">
      <c r="A728" s="151"/>
      <c r="B728" s="152"/>
      <c r="C728" s="152"/>
      <c r="D728" s="152"/>
      <c r="E728" s="152"/>
      <c r="F728" s="152"/>
      <c r="G728" s="152"/>
      <c r="H728" s="152"/>
      <c r="I728" s="152"/>
      <c r="J728" s="152"/>
      <c r="K728" s="152"/>
      <c r="L728" s="152"/>
      <c r="M728" s="152"/>
      <c r="N728" s="152"/>
      <c r="O728" s="152"/>
      <c r="P728" s="152"/>
      <c r="Q728" s="152"/>
      <c r="R728" s="152"/>
      <c r="S728" s="152"/>
      <c r="T728" s="152"/>
      <c r="U728" s="152"/>
      <c r="V728" s="152"/>
      <c r="W728" s="152"/>
      <c r="X728" s="152"/>
      <c r="Y728" s="152"/>
      <c r="Z728" s="152"/>
    </row>
    <row r="729" spans="1:26" ht="24" customHeight="1">
      <c r="A729" s="151"/>
      <c r="B729" s="152"/>
      <c r="C729" s="152"/>
      <c r="D729" s="152"/>
      <c r="E729" s="152"/>
      <c r="F729" s="152"/>
      <c r="G729" s="152"/>
      <c r="H729" s="152"/>
      <c r="I729" s="152"/>
      <c r="J729" s="152"/>
      <c r="K729" s="152"/>
      <c r="L729" s="152"/>
      <c r="M729" s="152"/>
      <c r="N729" s="152"/>
      <c r="O729" s="152"/>
      <c r="P729" s="152"/>
      <c r="Q729" s="152"/>
      <c r="R729" s="152"/>
      <c r="S729" s="152"/>
      <c r="T729" s="152"/>
      <c r="U729" s="152"/>
      <c r="V729" s="152"/>
      <c r="W729" s="152"/>
      <c r="X729" s="152"/>
      <c r="Y729" s="152"/>
      <c r="Z729" s="152"/>
    </row>
    <row r="730" spans="1:26" ht="24" customHeight="1">
      <c r="A730" s="151"/>
      <c r="B730" s="152"/>
      <c r="C730" s="152"/>
      <c r="D730" s="152"/>
      <c r="E730" s="152"/>
      <c r="F730" s="152"/>
      <c r="G730" s="152"/>
      <c r="H730" s="152"/>
      <c r="I730" s="152"/>
      <c r="J730" s="152"/>
      <c r="K730" s="152"/>
      <c r="L730" s="152"/>
      <c r="M730" s="152"/>
      <c r="N730" s="152"/>
      <c r="O730" s="152"/>
      <c r="P730" s="152"/>
      <c r="Q730" s="152"/>
      <c r="R730" s="152"/>
      <c r="S730" s="152"/>
      <c r="T730" s="152"/>
      <c r="U730" s="152"/>
      <c r="V730" s="152"/>
      <c r="W730" s="152"/>
      <c r="X730" s="152"/>
      <c r="Y730" s="152"/>
      <c r="Z730" s="152"/>
    </row>
    <row r="731" spans="1:26" ht="24" customHeight="1">
      <c r="A731" s="151"/>
      <c r="B731" s="152"/>
      <c r="C731" s="152"/>
      <c r="D731" s="152"/>
      <c r="E731" s="152"/>
      <c r="F731" s="152"/>
      <c r="G731" s="152"/>
      <c r="H731" s="152"/>
      <c r="I731" s="152"/>
      <c r="J731" s="152"/>
      <c r="K731" s="152"/>
      <c r="L731" s="152"/>
      <c r="M731" s="152"/>
      <c r="N731" s="152"/>
      <c r="O731" s="152"/>
      <c r="P731" s="152"/>
      <c r="Q731" s="152"/>
      <c r="R731" s="152"/>
      <c r="S731" s="152"/>
      <c r="T731" s="152"/>
      <c r="U731" s="152"/>
      <c r="V731" s="152"/>
      <c r="W731" s="152"/>
      <c r="X731" s="152"/>
      <c r="Y731" s="152"/>
      <c r="Z731" s="152"/>
    </row>
    <row r="732" spans="1:26" ht="24" customHeight="1">
      <c r="A732" s="151"/>
      <c r="B732" s="152"/>
      <c r="C732" s="152"/>
      <c r="D732" s="152"/>
      <c r="E732" s="152"/>
      <c r="F732" s="152"/>
      <c r="G732" s="152"/>
      <c r="H732" s="152"/>
      <c r="I732" s="152"/>
      <c r="J732" s="152"/>
      <c r="K732" s="152"/>
      <c r="L732" s="152"/>
      <c r="M732" s="152"/>
      <c r="N732" s="152"/>
      <c r="O732" s="152"/>
      <c r="P732" s="152"/>
      <c r="Q732" s="152"/>
      <c r="R732" s="152"/>
      <c r="S732" s="152"/>
      <c r="T732" s="152"/>
      <c r="U732" s="152"/>
      <c r="V732" s="152"/>
      <c r="W732" s="152"/>
      <c r="X732" s="152"/>
      <c r="Y732" s="152"/>
      <c r="Z732" s="152"/>
    </row>
    <row r="733" spans="1:26" ht="24" customHeight="1">
      <c r="A733" s="151"/>
      <c r="B733" s="152"/>
      <c r="C733" s="152"/>
      <c r="D733" s="152"/>
      <c r="E733" s="152"/>
      <c r="F733" s="152"/>
      <c r="G733" s="152"/>
      <c r="H733" s="152"/>
      <c r="I733" s="152"/>
      <c r="J733" s="152"/>
      <c r="K733" s="152"/>
      <c r="L733" s="152"/>
      <c r="M733" s="152"/>
      <c r="N733" s="152"/>
      <c r="O733" s="152"/>
      <c r="P733" s="152"/>
      <c r="Q733" s="152"/>
      <c r="R733" s="152"/>
      <c r="S733" s="152"/>
      <c r="T733" s="152"/>
      <c r="U733" s="152"/>
      <c r="V733" s="152"/>
      <c r="W733" s="152"/>
      <c r="X733" s="152"/>
      <c r="Y733" s="152"/>
      <c r="Z733" s="152"/>
    </row>
    <row r="734" spans="1:26" ht="24" customHeight="1">
      <c r="A734" s="151"/>
      <c r="B734" s="152"/>
      <c r="C734" s="152"/>
      <c r="D734" s="152"/>
      <c r="E734" s="152"/>
      <c r="F734" s="152"/>
      <c r="G734" s="152"/>
      <c r="H734" s="152"/>
      <c r="I734" s="152"/>
      <c r="J734" s="152"/>
      <c r="K734" s="152"/>
      <c r="L734" s="152"/>
      <c r="M734" s="152"/>
      <c r="N734" s="152"/>
      <c r="O734" s="152"/>
      <c r="P734" s="152"/>
      <c r="Q734" s="152"/>
      <c r="R734" s="152"/>
      <c r="S734" s="152"/>
      <c r="T734" s="152"/>
      <c r="U734" s="152"/>
      <c r="V734" s="152"/>
      <c r="W734" s="152"/>
      <c r="X734" s="152"/>
      <c r="Y734" s="152"/>
      <c r="Z734" s="152"/>
    </row>
    <row r="735" spans="1:26" ht="24" customHeight="1">
      <c r="A735" s="151"/>
      <c r="B735" s="152"/>
      <c r="C735" s="152"/>
      <c r="D735" s="152"/>
      <c r="E735" s="152"/>
      <c r="F735" s="152"/>
      <c r="G735" s="152"/>
      <c r="H735" s="152"/>
      <c r="I735" s="152"/>
      <c r="J735" s="152"/>
      <c r="K735" s="152"/>
      <c r="L735" s="152"/>
      <c r="M735" s="152"/>
      <c r="N735" s="152"/>
      <c r="O735" s="152"/>
      <c r="P735" s="152"/>
      <c r="Q735" s="152"/>
      <c r="R735" s="152"/>
      <c r="S735" s="152"/>
      <c r="T735" s="152"/>
      <c r="U735" s="152"/>
      <c r="V735" s="152"/>
      <c r="W735" s="152"/>
      <c r="X735" s="152"/>
      <c r="Y735" s="152"/>
      <c r="Z735" s="152"/>
    </row>
    <row r="736" spans="1:26" ht="24" customHeight="1">
      <c r="A736" s="151"/>
      <c r="B736" s="152"/>
      <c r="C736" s="152"/>
      <c r="D736" s="152"/>
      <c r="E736" s="152"/>
      <c r="F736" s="152"/>
      <c r="G736" s="152"/>
      <c r="H736" s="152"/>
      <c r="I736" s="152"/>
      <c r="J736" s="152"/>
      <c r="K736" s="152"/>
      <c r="L736" s="152"/>
      <c r="M736" s="152"/>
      <c r="N736" s="152"/>
      <c r="O736" s="152"/>
      <c r="P736" s="152"/>
      <c r="Q736" s="152"/>
      <c r="R736" s="152"/>
      <c r="S736" s="152"/>
      <c r="T736" s="152"/>
      <c r="U736" s="152"/>
      <c r="V736" s="152"/>
      <c r="W736" s="152"/>
      <c r="X736" s="152"/>
      <c r="Y736" s="152"/>
      <c r="Z736" s="152"/>
    </row>
    <row r="737" spans="1:26" ht="24" customHeight="1">
      <c r="A737" s="151"/>
      <c r="B737" s="152"/>
      <c r="C737" s="152"/>
      <c r="D737" s="152"/>
      <c r="E737" s="152"/>
      <c r="F737" s="152"/>
      <c r="G737" s="152"/>
      <c r="H737" s="152"/>
      <c r="I737" s="152"/>
      <c r="J737" s="152"/>
      <c r="K737" s="152"/>
      <c r="L737" s="152"/>
      <c r="M737" s="152"/>
      <c r="N737" s="152"/>
      <c r="O737" s="152"/>
      <c r="P737" s="152"/>
      <c r="Q737" s="152"/>
      <c r="R737" s="152"/>
      <c r="S737" s="152"/>
      <c r="T737" s="152"/>
      <c r="U737" s="152"/>
      <c r="V737" s="152"/>
      <c r="W737" s="152"/>
      <c r="X737" s="152"/>
      <c r="Y737" s="152"/>
      <c r="Z737" s="152"/>
    </row>
    <row r="738" spans="1:26" ht="24" customHeight="1">
      <c r="A738" s="151"/>
      <c r="B738" s="152"/>
      <c r="C738" s="152"/>
      <c r="D738" s="152"/>
      <c r="E738" s="152"/>
      <c r="F738" s="152"/>
      <c r="G738" s="152"/>
      <c r="H738" s="152"/>
      <c r="I738" s="152"/>
      <c r="J738" s="152"/>
      <c r="K738" s="152"/>
      <c r="L738" s="152"/>
      <c r="M738" s="152"/>
      <c r="N738" s="152"/>
      <c r="O738" s="152"/>
      <c r="P738" s="152"/>
      <c r="Q738" s="152"/>
      <c r="R738" s="152"/>
      <c r="S738" s="152"/>
      <c r="T738" s="152"/>
      <c r="U738" s="152"/>
      <c r="V738" s="152"/>
      <c r="W738" s="152"/>
      <c r="X738" s="152"/>
      <c r="Y738" s="152"/>
      <c r="Z738" s="152"/>
    </row>
    <row r="739" spans="1:26" ht="24" customHeight="1">
      <c r="A739" s="151"/>
      <c r="B739" s="152"/>
      <c r="C739" s="152"/>
      <c r="D739" s="152"/>
      <c r="E739" s="152"/>
      <c r="F739" s="152"/>
      <c r="G739" s="152"/>
      <c r="H739" s="152"/>
      <c r="I739" s="152"/>
      <c r="J739" s="152"/>
      <c r="K739" s="152"/>
      <c r="L739" s="152"/>
      <c r="M739" s="152"/>
      <c r="N739" s="152"/>
      <c r="O739" s="152"/>
      <c r="P739" s="152"/>
      <c r="Q739" s="152"/>
      <c r="R739" s="152"/>
      <c r="S739" s="152"/>
      <c r="T739" s="152"/>
      <c r="U739" s="152"/>
      <c r="V739" s="152"/>
      <c r="W739" s="152"/>
      <c r="X739" s="152"/>
      <c r="Y739" s="152"/>
      <c r="Z739" s="152"/>
    </row>
    <row r="740" spans="1:26" ht="24" customHeight="1">
      <c r="A740" s="151"/>
      <c r="B740" s="152"/>
      <c r="C740" s="152"/>
      <c r="D740" s="152"/>
      <c r="E740" s="152"/>
      <c r="F740" s="152"/>
      <c r="G740" s="152"/>
      <c r="H740" s="152"/>
      <c r="I740" s="152"/>
      <c r="J740" s="152"/>
      <c r="K740" s="152"/>
      <c r="L740" s="152"/>
      <c r="M740" s="152"/>
      <c r="N740" s="152"/>
      <c r="O740" s="152"/>
      <c r="P740" s="152"/>
      <c r="Q740" s="152"/>
      <c r="R740" s="152"/>
      <c r="S740" s="152"/>
      <c r="T740" s="152"/>
      <c r="U740" s="152"/>
      <c r="V740" s="152"/>
      <c r="W740" s="152"/>
      <c r="X740" s="152"/>
      <c r="Y740" s="152"/>
      <c r="Z740" s="152"/>
    </row>
    <row r="741" spans="1:26" ht="24" customHeight="1">
      <c r="A741" s="151"/>
      <c r="B741" s="152"/>
      <c r="C741" s="152"/>
      <c r="D741" s="152"/>
      <c r="E741" s="152"/>
      <c r="F741" s="152"/>
      <c r="G741" s="152"/>
      <c r="H741" s="152"/>
      <c r="I741" s="152"/>
      <c r="J741" s="152"/>
      <c r="K741" s="152"/>
      <c r="L741" s="152"/>
      <c r="M741" s="152"/>
      <c r="N741" s="152"/>
      <c r="O741" s="152"/>
      <c r="P741" s="152"/>
      <c r="Q741" s="152"/>
      <c r="R741" s="152"/>
      <c r="S741" s="152"/>
      <c r="T741" s="152"/>
      <c r="U741" s="152"/>
      <c r="V741" s="152"/>
      <c r="W741" s="152"/>
      <c r="X741" s="152"/>
      <c r="Y741" s="152"/>
      <c r="Z741" s="152"/>
    </row>
    <row r="742" spans="1:26" ht="24" customHeight="1">
      <c r="A742" s="151"/>
      <c r="B742" s="152"/>
      <c r="C742" s="152"/>
      <c r="D742" s="152"/>
      <c r="E742" s="152"/>
      <c r="F742" s="152"/>
      <c r="G742" s="152"/>
      <c r="H742" s="152"/>
      <c r="I742" s="152"/>
      <c r="J742" s="152"/>
      <c r="K742" s="152"/>
      <c r="L742" s="152"/>
      <c r="M742" s="152"/>
      <c r="N742" s="152"/>
      <c r="O742" s="152"/>
      <c r="P742" s="152"/>
      <c r="Q742" s="152"/>
      <c r="R742" s="152"/>
      <c r="S742" s="152"/>
      <c r="T742" s="152"/>
      <c r="U742" s="152"/>
      <c r="V742" s="152"/>
      <c r="W742" s="152"/>
      <c r="X742" s="152"/>
      <c r="Y742" s="152"/>
      <c r="Z742" s="152"/>
    </row>
    <row r="743" spans="1:26" ht="24" customHeight="1">
      <c r="A743" s="151"/>
      <c r="B743" s="152"/>
      <c r="C743" s="152"/>
      <c r="D743" s="152"/>
      <c r="E743" s="152"/>
      <c r="F743" s="152"/>
      <c r="G743" s="152"/>
      <c r="H743" s="152"/>
      <c r="I743" s="152"/>
      <c r="J743" s="152"/>
      <c r="K743" s="152"/>
      <c r="L743" s="152"/>
      <c r="M743" s="152"/>
      <c r="N743" s="152"/>
      <c r="O743" s="152"/>
      <c r="P743" s="152"/>
      <c r="Q743" s="152"/>
      <c r="R743" s="152"/>
      <c r="S743" s="152"/>
      <c r="T743" s="152"/>
      <c r="U743" s="152"/>
      <c r="V743" s="152"/>
      <c r="W743" s="152"/>
      <c r="X743" s="152"/>
      <c r="Y743" s="152"/>
      <c r="Z743" s="152"/>
    </row>
    <row r="744" spans="1:26" ht="24" customHeight="1">
      <c r="A744" s="151"/>
      <c r="B744" s="152"/>
      <c r="C744" s="152"/>
      <c r="D744" s="152"/>
      <c r="E744" s="152"/>
      <c r="F744" s="152"/>
      <c r="G744" s="152"/>
      <c r="H744" s="152"/>
      <c r="I744" s="152"/>
      <c r="J744" s="152"/>
      <c r="K744" s="152"/>
      <c r="L744" s="152"/>
      <c r="M744" s="152"/>
      <c r="N744" s="152"/>
      <c r="O744" s="152"/>
      <c r="P744" s="152"/>
      <c r="Q744" s="152"/>
      <c r="R744" s="152"/>
      <c r="S744" s="152"/>
      <c r="T744" s="152"/>
      <c r="U744" s="152"/>
      <c r="V744" s="152"/>
      <c r="W744" s="152"/>
      <c r="X744" s="152"/>
      <c r="Y744" s="152"/>
      <c r="Z744" s="152"/>
    </row>
    <row r="745" spans="1:26" ht="24" customHeight="1">
      <c r="A745" s="151"/>
      <c r="B745" s="152"/>
      <c r="C745" s="152"/>
      <c r="D745" s="152"/>
      <c r="E745" s="152"/>
      <c r="F745" s="152"/>
      <c r="G745" s="152"/>
      <c r="H745" s="152"/>
      <c r="I745" s="152"/>
      <c r="J745" s="152"/>
      <c r="K745" s="152"/>
      <c r="L745" s="152"/>
      <c r="M745" s="152"/>
      <c r="N745" s="152"/>
      <c r="O745" s="152"/>
      <c r="P745" s="152"/>
      <c r="Q745" s="152"/>
      <c r="R745" s="152"/>
      <c r="S745" s="152"/>
      <c r="T745" s="152"/>
      <c r="U745" s="152"/>
      <c r="V745" s="152"/>
      <c r="W745" s="152"/>
      <c r="X745" s="152"/>
      <c r="Y745" s="152"/>
      <c r="Z745" s="152"/>
    </row>
    <row r="746" spans="1:26" ht="24" customHeight="1">
      <c r="A746" s="151"/>
      <c r="B746" s="152"/>
      <c r="C746" s="152"/>
      <c r="D746" s="152"/>
      <c r="E746" s="152"/>
      <c r="F746" s="152"/>
      <c r="G746" s="152"/>
      <c r="H746" s="152"/>
      <c r="I746" s="152"/>
      <c r="J746" s="152"/>
      <c r="K746" s="152"/>
      <c r="L746" s="152"/>
      <c r="M746" s="152"/>
      <c r="N746" s="152"/>
      <c r="O746" s="152"/>
      <c r="P746" s="152"/>
      <c r="Q746" s="152"/>
      <c r="R746" s="152"/>
      <c r="S746" s="152"/>
      <c r="T746" s="152"/>
      <c r="U746" s="152"/>
      <c r="V746" s="152"/>
      <c r="W746" s="152"/>
      <c r="X746" s="152"/>
      <c r="Y746" s="152"/>
      <c r="Z746" s="152"/>
    </row>
    <row r="747" spans="1:26" ht="24" customHeight="1">
      <c r="A747" s="151"/>
      <c r="B747" s="152"/>
      <c r="C747" s="152"/>
      <c r="D747" s="152"/>
      <c r="E747" s="152"/>
      <c r="F747" s="152"/>
      <c r="G747" s="152"/>
      <c r="H747" s="152"/>
      <c r="I747" s="152"/>
      <c r="J747" s="152"/>
      <c r="K747" s="152"/>
      <c r="L747" s="152"/>
      <c r="M747" s="152"/>
      <c r="N747" s="152"/>
      <c r="O747" s="152"/>
      <c r="P747" s="152"/>
      <c r="Q747" s="152"/>
      <c r="R747" s="152"/>
      <c r="S747" s="152"/>
      <c r="T747" s="152"/>
      <c r="U747" s="152"/>
      <c r="V747" s="152"/>
      <c r="W747" s="152"/>
      <c r="X747" s="152"/>
      <c r="Y747" s="152"/>
      <c r="Z747" s="152"/>
    </row>
    <row r="748" spans="1:26" ht="24" customHeight="1">
      <c r="A748" s="151"/>
      <c r="B748" s="152"/>
      <c r="C748" s="152"/>
      <c r="D748" s="152"/>
      <c r="E748" s="152"/>
      <c r="F748" s="152"/>
      <c r="G748" s="152"/>
      <c r="H748" s="152"/>
      <c r="I748" s="152"/>
      <c r="J748" s="152"/>
      <c r="K748" s="152"/>
      <c r="L748" s="152"/>
      <c r="M748" s="152"/>
      <c r="N748" s="152"/>
      <c r="O748" s="152"/>
      <c r="P748" s="152"/>
      <c r="Q748" s="152"/>
      <c r="R748" s="152"/>
      <c r="S748" s="152"/>
      <c r="T748" s="152"/>
      <c r="U748" s="152"/>
      <c r="V748" s="152"/>
      <c r="W748" s="152"/>
      <c r="X748" s="152"/>
      <c r="Y748" s="152"/>
      <c r="Z748" s="152"/>
    </row>
    <row r="749" spans="1:26" ht="24" customHeight="1">
      <c r="A749" s="151"/>
      <c r="B749" s="152"/>
      <c r="C749" s="152"/>
      <c r="D749" s="152"/>
      <c r="E749" s="152"/>
      <c r="F749" s="152"/>
      <c r="G749" s="152"/>
      <c r="H749" s="152"/>
      <c r="I749" s="152"/>
      <c r="J749" s="152"/>
      <c r="K749" s="152"/>
      <c r="L749" s="152"/>
      <c r="M749" s="152"/>
      <c r="N749" s="152"/>
      <c r="O749" s="152"/>
      <c r="P749" s="152"/>
      <c r="Q749" s="152"/>
      <c r="R749" s="152"/>
      <c r="S749" s="152"/>
      <c r="T749" s="152"/>
      <c r="U749" s="152"/>
      <c r="V749" s="152"/>
      <c r="W749" s="152"/>
      <c r="X749" s="152"/>
      <c r="Y749" s="152"/>
      <c r="Z749" s="152"/>
    </row>
    <row r="750" spans="1:26" ht="24" customHeight="1">
      <c r="A750" s="151"/>
      <c r="B750" s="152"/>
      <c r="C750" s="152"/>
      <c r="D750" s="152"/>
      <c r="E750" s="152"/>
      <c r="F750" s="152"/>
      <c r="G750" s="152"/>
      <c r="H750" s="152"/>
      <c r="I750" s="152"/>
      <c r="J750" s="152"/>
      <c r="K750" s="152"/>
      <c r="L750" s="152"/>
      <c r="M750" s="152"/>
      <c r="N750" s="152"/>
      <c r="O750" s="152"/>
      <c r="P750" s="152"/>
      <c r="Q750" s="152"/>
      <c r="R750" s="152"/>
      <c r="S750" s="152"/>
      <c r="T750" s="152"/>
      <c r="U750" s="152"/>
      <c r="V750" s="152"/>
      <c r="W750" s="152"/>
      <c r="X750" s="152"/>
      <c r="Y750" s="152"/>
      <c r="Z750" s="152"/>
    </row>
    <row r="751" spans="1:26" ht="24" customHeight="1">
      <c r="A751" s="151"/>
      <c r="B751" s="152"/>
      <c r="C751" s="152"/>
      <c r="D751" s="152"/>
      <c r="E751" s="152"/>
      <c r="F751" s="152"/>
      <c r="G751" s="152"/>
      <c r="H751" s="152"/>
      <c r="I751" s="152"/>
      <c r="J751" s="152"/>
      <c r="K751" s="152"/>
      <c r="L751" s="152"/>
      <c r="M751" s="152"/>
      <c r="N751" s="152"/>
      <c r="O751" s="152"/>
      <c r="P751" s="152"/>
      <c r="Q751" s="152"/>
      <c r="R751" s="152"/>
      <c r="S751" s="152"/>
      <c r="T751" s="152"/>
      <c r="U751" s="152"/>
      <c r="V751" s="152"/>
      <c r="W751" s="152"/>
      <c r="X751" s="152"/>
      <c r="Y751" s="152"/>
      <c r="Z751" s="152"/>
    </row>
    <row r="752" spans="1:26" ht="24" customHeight="1">
      <c r="A752" s="151"/>
      <c r="B752" s="152"/>
      <c r="C752" s="152"/>
      <c r="D752" s="152"/>
      <c r="E752" s="152"/>
      <c r="F752" s="152"/>
      <c r="G752" s="152"/>
      <c r="H752" s="152"/>
      <c r="I752" s="152"/>
      <c r="J752" s="152"/>
      <c r="K752" s="152"/>
      <c r="L752" s="152"/>
      <c r="M752" s="152"/>
      <c r="N752" s="152"/>
      <c r="O752" s="152"/>
      <c r="P752" s="152"/>
      <c r="Q752" s="152"/>
      <c r="R752" s="152"/>
      <c r="S752" s="152"/>
      <c r="T752" s="152"/>
      <c r="U752" s="152"/>
      <c r="V752" s="152"/>
      <c r="W752" s="152"/>
      <c r="X752" s="152"/>
      <c r="Y752" s="152"/>
      <c r="Z752" s="152"/>
    </row>
    <row r="753" spans="1:26" ht="24" customHeight="1">
      <c r="A753" s="151"/>
      <c r="B753" s="152"/>
      <c r="C753" s="152"/>
      <c r="D753" s="152"/>
      <c r="E753" s="152"/>
      <c r="F753" s="152"/>
      <c r="G753" s="152"/>
      <c r="H753" s="152"/>
      <c r="I753" s="152"/>
      <c r="J753" s="152"/>
      <c r="K753" s="152"/>
      <c r="L753" s="152"/>
      <c r="M753" s="152"/>
      <c r="N753" s="152"/>
      <c r="O753" s="152"/>
      <c r="P753" s="152"/>
      <c r="Q753" s="152"/>
      <c r="R753" s="152"/>
      <c r="S753" s="152"/>
      <c r="T753" s="152"/>
      <c r="U753" s="152"/>
      <c r="V753" s="152"/>
      <c r="W753" s="152"/>
      <c r="X753" s="152"/>
      <c r="Y753" s="152"/>
      <c r="Z753" s="152"/>
    </row>
    <row r="754" spans="1:26" ht="24" customHeight="1">
      <c r="A754" s="151"/>
      <c r="B754" s="152"/>
      <c r="C754" s="152"/>
      <c r="D754" s="152"/>
      <c r="E754" s="152"/>
      <c r="F754" s="152"/>
      <c r="G754" s="152"/>
      <c r="H754" s="152"/>
      <c r="I754" s="152"/>
      <c r="J754" s="152"/>
      <c r="K754" s="152"/>
      <c r="L754" s="152"/>
      <c r="M754" s="152"/>
      <c r="N754" s="152"/>
      <c r="O754" s="152"/>
      <c r="P754" s="152"/>
      <c r="Q754" s="152"/>
      <c r="R754" s="152"/>
      <c r="S754" s="152"/>
      <c r="T754" s="152"/>
      <c r="U754" s="152"/>
      <c r="V754" s="152"/>
      <c r="W754" s="152"/>
      <c r="X754" s="152"/>
      <c r="Y754" s="152"/>
      <c r="Z754" s="152"/>
    </row>
    <row r="755" spans="1:26" ht="24" customHeight="1">
      <c r="A755" s="151"/>
      <c r="B755" s="152"/>
      <c r="C755" s="152"/>
      <c r="D755" s="152"/>
      <c r="E755" s="152"/>
      <c r="F755" s="152"/>
      <c r="G755" s="152"/>
      <c r="H755" s="152"/>
      <c r="I755" s="152"/>
      <c r="J755" s="152"/>
      <c r="K755" s="152"/>
      <c r="L755" s="152"/>
      <c r="M755" s="152"/>
      <c r="N755" s="152"/>
      <c r="O755" s="152"/>
      <c r="P755" s="152"/>
      <c r="Q755" s="152"/>
      <c r="R755" s="152"/>
      <c r="S755" s="152"/>
      <c r="T755" s="152"/>
      <c r="U755" s="152"/>
      <c r="V755" s="152"/>
      <c r="W755" s="152"/>
      <c r="X755" s="152"/>
      <c r="Y755" s="152"/>
      <c r="Z755" s="152"/>
    </row>
    <row r="756" spans="1:26" ht="24" customHeight="1">
      <c r="A756" s="151"/>
      <c r="B756" s="152"/>
      <c r="C756" s="152"/>
      <c r="D756" s="152"/>
      <c r="E756" s="152"/>
      <c r="F756" s="152"/>
      <c r="G756" s="152"/>
      <c r="H756" s="152"/>
      <c r="I756" s="152"/>
      <c r="J756" s="152"/>
      <c r="K756" s="152"/>
      <c r="L756" s="152"/>
      <c r="M756" s="152"/>
      <c r="N756" s="152"/>
      <c r="O756" s="152"/>
      <c r="P756" s="152"/>
      <c r="Q756" s="152"/>
      <c r="R756" s="152"/>
      <c r="S756" s="152"/>
      <c r="T756" s="152"/>
      <c r="U756" s="152"/>
      <c r="V756" s="152"/>
      <c r="W756" s="152"/>
      <c r="X756" s="152"/>
      <c r="Y756" s="152"/>
      <c r="Z756" s="152"/>
    </row>
    <row r="757" spans="1:26" ht="24" customHeight="1">
      <c r="A757" s="151"/>
      <c r="B757" s="152"/>
      <c r="C757" s="152"/>
      <c r="D757" s="152"/>
      <c r="E757" s="152"/>
      <c r="F757" s="152"/>
      <c r="G757" s="152"/>
      <c r="H757" s="152"/>
      <c r="I757" s="152"/>
      <c r="J757" s="152"/>
      <c r="K757" s="152"/>
      <c r="L757" s="152"/>
      <c r="M757" s="152"/>
      <c r="N757" s="152"/>
      <c r="O757" s="152"/>
      <c r="P757" s="152"/>
      <c r="Q757" s="152"/>
      <c r="R757" s="152"/>
      <c r="S757" s="152"/>
      <c r="T757" s="152"/>
      <c r="U757" s="152"/>
      <c r="V757" s="152"/>
      <c r="W757" s="152"/>
      <c r="X757" s="152"/>
      <c r="Y757" s="152"/>
      <c r="Z757" s="152"/>
    </row>
    <row r="758" spans="1:26" ht="24" customHeight="1">
      <c r="A758" s="151"/>
      <c r="B758" s="152"/>
      <c r="C758" s="152"/>
      <c r="D758" s="152"/>
      <c r="E758" s="152"/>
      <c r="F758" s="152"/>
      <c r="G758" s="152"/>
      <c r="H758" s="152"/>
      <c r="I758" s="152"/>
      <c r="J758" s="152"/>
      <c r="K758" s="152"/>
      <c r="L758" s="152"/>
      <c r="M758" s="152"/>
      <c r="N758" s="152"/>
      <c r="O758" s="152"/>
      <c r="P758" s="152"/>
      <c r="Q758" s="152"/>
      <c r="R758" s="152"/>
      <c r="S758" s="152"/>
      <c r="T758" s="152"/>
      <c r="U758" s="152"/>
      <c r="V758" s="152"/>
      <c r="W758" s="152"/>
      <c r="X758" s="152"/>
      <c r="Y758" s="152"/>
      <c r="Z758" s="152"/>
    </row>
    <row r="759" spans="1:26" ht="24" customHeight="1">
      <c r="A759" s="151"/>
      <c r="B759" s="152"/>
      <c r="C759" s="152"/>
      <c r="D759" s="152"/>
      <c r="E759" s="152"/>
      <c r="F759" s="152"/>
      <c r="G759" s="152"/>
      <c r="H759" s="152"/>
      <c r="I759" s="152"/>
      <c r="J759" s="152"/>
      <c r="K759" s="152"/>
      <c r="L759" s="152"/>
      <c r="M759" s="152"/>
      <c r="N759" s="152"/>
      <c r="O759" s="152"/>
      <c r="P759" s="152"/>
      <c r="Q759" s="152"/>
      <c r="R759" s="152"/>
      <c r="S759" s="152"/>
      <c r="T759" s="152"/>
      <c r="U759" s="152"/>
      <c r="V759" s="152"/>
      <c r="W759" s="152"/>
      <c r="X759" s="152"/>
      <c r="Y759" s="152"/>
      <c r="Z759" s="152"/>
    </row>
    <row r="760" spans="1:26" ht="24" customHeight="1">
      <c r="A760" s="151"/>
      <c r="B760" s="152"/>
      <c r="C760" s="152"/>
      <c r="D760" s="152"/>
      <c r="E760" s="152"/>
      <c r="F760" s="152"/>
      <c r="G760" s="152"/>
      <c r="H760" s="152"/>
      <c r="I760" s="152"/>
      <c r="J760" s="152"/>
      <c r="K760" s="152"/>
      <c r="L760" s="152"/>
      <c r="M760" s="152"/>
      <c r="N760" s="152"/>
      <c r="O760" s="152"/>
      <c r="P760" s="152"/>
      <c r="Q760" s="152"/>
      <c r="R760" s="152"/>
      <c r="S760" s="152"/>
      <c r="T760" s="152"/>
      <c r="U760" s="152"/>
      <c r="V760" s="152"/>
      <c r="W760" s="152"/>
      <c r="X760" s="152"/>
      <c r="Y760" s="152"/>
      <c r="Z760" s="152"/>
    </row>
    <row r="761" spans="1:26" ht="24" customHeight="1">
      <c r="A761" s="151"/>
      <c r="B761" s="152"/>
      <c r="C761" s="152"/>
      <c r="D761" s="152"/>
      <c r="E761" s="152"/>
      <c r="F761" s="152"/>
      <c r="G761" s="152"/>
      <c r="H761" s="152"/>
      <c r="I761" s="152"/>
      <c r="J761" s="152"/>
      <c r="K761" s="152"/>
      <c r="L761" s="152"/>
      <c r="M761" s="152"/>
      <c r="N761" s="152"/>
      <c r="O761" s="152"/>
      <c r="P761" s="152"/>
      <c r="Q761" s="152"/>
      <c r="R761" s="152"/>
      <c r="S761" s="152"/>
      <c r="T761" s="152"/>
      <c r="U761" s="152"/>
      <c r="V761" s="152"/>
      <c r="W761" s="152"/>
      <c r="X761" s="152"/>
      <c r="Y761" s="152"/>
      <c r="Z761" s="152"/>
    </row>
    <row r="762" spans="1:26" ht="24" customHeight="1">
      <c r="A762" s="151"/>
      <c r="B762" s="152"/>
      <c r="C762" s="152"/>
      <c r="D762" s="152"/>
      <c r="E762" s="152"/>
      <c r="F762" s="152"/>
      <c r="G762" s="152"/>
      <c r="H762" s="152"/>
      <c r="I762" s="152"/>
      <c r="J762" s="152"/>
      <c r="K762" s="152"/>
      <c r="L762" s="152"/>
      <c r="M762" s="152"/>
      <c r="N762" s="152"/>
      <c r="O762" s="152"/>
      <c r="P762" s="152"/>
      <c r="Q762" s="152"/>
      <c r="R762" s="152"/>
      <c r="S762" s="152"/>
      <c r="T762" s="152"/>
      <c r="U762" s="152"/>
      <c r="V762" s="152"/>
      <c r="W762" s="152"/>
      <c r="X762" s="152"/>
      <c r="Y762" s="152"/>
      <c r="Z762" s="152"/>
    </row>
    <row r="763" spans="1:26" ht="24" customHeight="1">
      <c r="A763" s="151"/>
      <c r="B763" s="152"/>
      <c r="C763" s="152"/>
      <c r="D763" s="152"/>
      <c r="E763" s="152"/>
      <c r="F763" s="152"/>
      <c r="G763" s="152"/>
      <c r="H763" s="152"/>
      <c r="I763" s="152"/>
      <c r="J763" s="152"/>
      <c r="K763" s="152"/>
      <c r="L763" s="152"/>
      <c r="M763" s="152"/>
      <c r="N763" s="152"/>
      <c r="O763" s="152"/>
      <c r="P763" s="152"/>
      <c r="Q763" s="152"/>
      <c r="R763" s="152"/>
      <c r="S763" s="152"/>
      <c r="T763" s="152"/>
      <c r="U763" s="152"/>
      <c r="V763" s="152"/>
      <c r="W763" s="152"/>
      <c r="X763" s="152"/>
      <c r="Y763" s="152"/>
      <c r="Z763" s="152"/>
    </row>
    <row r="764" spans="1:26" ht="24" customHeight="1">
      <c r="A764" s="151"/>
      <c r="B764" s="152"/>
      <c r="C764" s="152"/>
      <c r="D764" s="152"/>
      <c r="E764" s="152"/>
      <c r="F764" s="152"/>
      <c r="G764" s="152"/>
      <c r="H764" s="152"/>
      <c r="I764" s="152"/>
      <c r="J764" s="152"/>
      <c r="K764" s="152"/>
      <c r="L764" s="152"/>
      <c r="M764" s="152"/>
      <c r="N764" s="152"/>
      <c r="O764" s="152"/>
      <c r="P764" s="152"/>
      <c r="Q764" s="152"/>
      <c r="R764" s="152"/>
      <c r="S764" s="152"/>
      <c r="T764" s="152"/>
      <c r="U764" s="152"/>
      <c r="V764" s="152"/>
      <c r="W764" s="152"/>
      <c r="X764" s="152"/>
      <c r="Y764" s="152"/>
      <c r="Z764" s="152"/>
    </row>
    <row r="765" spans="1:26" ht="24" customHeight="1">
      <c r="A765" s="151"/>
      <c r="B765" s="152"/>
      <c r="C765" s="152"/>
      <c r="D765" s="152"/>
      <c r="E765" s="152"/>
      <c r="F765" s="152"/>
      <c r="G765" s="152"/>
      <c r="H765" s="152"/>
      <c r="I765" s="152"/>
      <c r="J765" s="152"/>
      <c r="K765" s="152"/>
      <c r="L765" s="152"/>
      <c r="M765" s="152"/>
      <c r="N765" s="152"/>
      <c r="O765" s="152"/>
      <c r="P765" s="152"/>
      <c r="Q765" s="152"/>
      <c r="R765" s="152"/>
      <c r="S765" s="152"/>
      <c r="T765" s="152"/>
      <c r="U765" s="152"/>
      <c r="V765" s="152"/>
      <c r="W765" s="152"/>
      <c r="X765" s="152"/>
      <c r="Y765" s="152"/>
      <c r="Z765" s="152"/>
    </row>
    <row r="766" spans="1:26" ht="24" customHeight="1">
      <c r="A766" s="151"/>
      <c r="B766" s="152"/>
      <c r="C766" s="152"/>
      <c r="D766" s="152"/>
      <c r="E766" s="152"/>
      <c r="F766" s="152"/>
      <c r="G766" s="152"/>
      <c r="H766" s="152"/>
      <c r="I766" s="152"/>
      <c r="J766" s="152"/>
      <c r="K766" s="152"/>
      <c r="L766" s="152"/>
      <c r="M766" s="152"/>
      <c r="N766" s="152"/>
      <c r="O766" s="152"/>
      <c r="P766" s="152"/>
      <c r="Q766" s="152"/>
      <c r="R766" s="152"/>
      <c r="S766" s="152"/>
      <c r="T766" s="152"/>
      <c r="U766" s="152"/>
      <c r="V766" s="152"/>
      <c r="W766" s="152"/>
      <c r="X766" s="152"/>
      <c r="Y766" s="152"/>
      <c r="Z766" s="152"/>
    </row>
    <row r="767" spans="1:26" ht="24" customHeight="1">
      <c r="A767" s="151"/>
      <c r="B767" s="152"/>
      <c r="C767" s="152"/>
      <c r="D767" s="152"/>
      <c r="E767" s="152"/>
      <c r="F767" s="152"/>
      <c r="G767" s="152"/>
      <c r="H767" s="152"/>
      <c r="I767" s="152"/>
      <c r="J767" s="152"/>
      <c r="K767" s="152"/>
      <c r="L767" s="152"/>
      <c r="M767" s="152"/>
      <c r="N767" s="152"/>
      <c r="O767" s="152"/>
      <c r="P767" s="152"/>
      <c r="Q767" s="152"/>
      <c r="R767" s="152"/>
      <c r="S767" s="152"/>
      <c r="T767" s="152"/>
      <c r="U767" s="152"/>
      <c r="V767" s="152"/>
      <c r="W767" s="152"/>
      <c r="X767" s="152"/>
      <c r="Y767" s="152"/>
      <c r="Z767" s="152"/>
    </row>
    <row r="768" spans="1:26" ht="24" customHeight="1">
      <c r="A768" s="151"/>
      <c r="B768" s="152"/>
      <c r="C768" s="152"/>
      <c r="D768" s="152"/>
      <c r="E768" s="152"/>
      <c r="F768" s="152"/>
      <c r="G768" s="152"/>
      <c r="H768" s="152"/>
      <c r="I768" s="152"/>
      <c r="J768" s="152"/>
      <c r="K768" s="152"/>
      <c r="L768" s="152"/>
      <c r="M768" s="152"/>
      <c r="N768" s="152"/>
      <c r="O768" s="152"/>
      <c r="P768" s="152"/>
      <c r="Q768" s="152"/>
      <c r="R768" s="152"/>
      <c r="S768" s="152"/>
      <c r="T768" s="152"/>
      <c r="U768" s="152"/>
      <c r="V768" s="152"/>
      <c r="W768" s="152"/>
      <c r="X768" s="152"/>
      <c r="Y768" s="152"/>
      <c r="Z768" s="152"/>
    </row>
    <row r="769" spans="1:26" ht="24" customHeight="1">
      <c r="A769" s="151"/>
      <c r="B769" s="152"/>
      <c r="C769" s="152"/>
      <c r="D769" s="152"/>
      <c r="E769" s="152"/>
      <c r="F769" s="152"/>
      <c r="G769" s="152"/>
      <c r="H769" s="152"/>
      <c r="I769" s="152"/>
      <c r="J769" s="152"/>
      <c r="K769" s="152"/>
      <c r="L769" s="152"/>
      <c r="M769" s="152"/>
      <c r="N769" s="152"/>
      <c r="O769" s="152"/>
      <c r="P769" s="152"/>
      <c r="Q769" s="152"/>
      <c r="R769" s="152"/>
      <c r="S769" s="152"/>
      <c r="T769" s="152"/>
      <c r="U769" s="152"/>
      <c r="V769" s="152"/>
      <c r="W769" s="152"/>
      <c r="X769" s="152"/>
      <c r="Y769" s="152"/>
      <c r="Z769" s="152"/>
    </row>
    <row r="770" spans="1:26" ht="24" customHeight="1">
      <c r="A770" s="151"/>
      <c r="B770" s="152"/>
      <c r="C770" s="152"/>
      <c r="D770" s="152"/>
      <c r="E770" s="152"/>
      <c r="F770" s="152"/>
      <c r="G770" s="152"/>
      <c r="H770" s="152"/>
      <c r="I770" s="152"/>
      <c r="J770" s="152"/>
      <c r="K770" s="152"/>
      <c r="L770" s="152"/>
      <c r="M770" s="152"/>
      <c r="N770" s="152"/>
      <c r="O770" s="152"/>
      <c r="P770" s="152"/>
      <c r="Q770" s="152"/>
      <c r="R770" s="152"/>
      <c r="S770" s="152"/>
      <c r="T770" s="152"/>
      <c r="U770" s="152"/>
      <c r="V770" s="152"/>
      <c r="W770" s="152"/>
      <c r="X770" s="152"/>
      <c r="Y770" s="152"/>
      <c r="Z770" s="152"/>
    </row>
    <row r="771" spans="1:26" ht="24" customHeight="1">
      <c r="A771" s="151"/>
      <c r="B771" s="152"/>
      <c r="C771" s="152"/>
      <c r="D771" s="152"/>
      <c r="E771" s="152"/>
      <c r="F771" s="152"/>
      <c r="G771" s="152"/>
      <c r="H771" s="152"/>
      <c r="I771" s="152"/>
      <c r="J771" s="152"/>
      <c r="K771" s="152"/>
      <c r="L771" s="152"/>
      <c r="M771" s="152"/>
      <c r="N771" s="152"/>
      <c r="O771" s="152"/>
      <c r="P771" s="152"/>
      <c r="Q771" s="152"/>
      <c r="R771" s="152"/>
      <c r="S771" s="152"/>
      <c r="T771" s="152"/>
      <c r="U771" s="152"/>
      <c r="V771" s="152"/>
      <c r="W771" s="152"/>
      <c r="X771" s="152"/>
      <c r="Y771" s="152"/>
      <c r="Z771" s="152"/>
    </row>
    <row r="772" spans="1:26" ht="24" customHeight="1">
      <c r="A772" s="151"/>
      <c r="B772" s="152"/>
      <c r="C772" s="152"/>
      <c r="D772" s="152"/>
      <c r="E772" s="152"/>
      <c r="F772" s="152"/>
      <c r="G772" s="152"/>
      <c r="H772" s="152"/>
      <c r="I772" s="152"/>
      <c r="J772" s="152"/>
      <c r="K772" s="152"/>
      <c r="L772" s="152"/>
      <c r="M772" s="152"/>
      <c r="N772" s="152"/>
      <c r="O772" s="152"/>
      <c r="P772" s="152"/>
      <c r="Q772" s="152"/>
      <c r="R772" s="152"/>
      <c r="S772" s="152"/>
      <c r="T772" s="152"/>
      <c r="U772" s="152"/>
      <c r="V772" s="152"/>
      <c r="W772" s="152"/>
      <c r="X772" s="152"/>
      <c r="Y772" s="152"/>
      <c r="Z772" s="152"/>
    </row>
    <row r="773" spans="1:26" ht="24" customHeight="1">
      <c r="A773" s="151"/>
      <c r="B773" s="152"/>
      <c r="C773" s="152"/>
      <c r="D773" s="152"/>
      <c r="E773" s="152"/>
      <c r="F773" s="152"/>
      <c r="G773" s="152"/>
      <c r="H773" s="152"/>
      <c r="I773" s="152"/>
      <c r="J773" s="152"/>
      <c r="K773" s="152"/>
      <c r="L773" s="152"/>
      <c r="M773" s="152"/>
      <c r="N773" s="152"/>
      <c r="O773" s="152"/>
      <c r="P773" s="152"/>
      <c r="Q773" s="152"/>
      <c r="R773" s="152"/>
      <c r="S773" s="152"/>
      <c r="T773" s="152"/>
      <c r="U773" s="152"/>
      <c r="V773" s="152"/>
      <c r="W773" s="152"/>
      <c r="X773" s="152"/>
      <c r="Y773" s="152"/>
      <c r="Z773" s="152"/>
    </row>
    <row r="774" spans="1:26" ht="24" customHeight="1">
      <c r="A774" s="151"/>
      <c r="B774" s="152"/>
      <c r="C774" s="152"/>
      <c r="D774" s="152"/>
      <c r="E774" s="152"/>
      <c r="F774" s="152"/>
      <c r="G774" s="152"/>
      <c r="H774" s="152"/>
      <c r="I774" s="152"/>
      <c r="J774" s="152"/>
      <c r="K774" s="152"/>
      <c r="L774" s="152"/>
      <c r="M774" s="152"/>
      <c r="N774" s="152"/>
      <c r="O774" s="152"/>
      <c r="P774" s="152"/>
      <c r="Q774" s="152"/>
      <c r="R774" s="152"/>
      <c r="S774" s="152"/>
      <c r="T774" s="152"/>
      <c r="U774" s="152"/>
      <c r="V774" s="152"/>
      <c r="W774" s="152"/>
      <c r="X774" s="152"/>
      <c r="Y774" s="152"/>
      <c r="Z774" s="152"/>
    </row>
    <row r="775" spans="1:26" ht="24" customHeight="1">
      <c r="A775" s="151"/>
      <c r="B775" s="152"/>
      <c r="C775" s="152"/>
      <c r="D775" s="152"/>
      <c r="E775" s="152"/>
      <c r="F775" s="152"/>
      <c r="G775" s="152"/>
      <c r="H775" s="152"/>
      <c r="I775" s="152"/>
      <c r="J775" s="152"/>
      <c r="K775" s="152"/>
      <c r="L775" s="152"/>
      <c r="M775" s="152"/>
      <c r="N775" s="152"/>
      <c r="O775" s="152"/>
      <c r="P775" s="152"/>
      <c r="Q775" s="152"/>
      <c r="R775" s="152"/>
      <c r="S775" s="152"/>
      <c r="T775" s="152"/>
      <c r="U775" s="152"/>
      <c r="V775" s="152"/>
      <c r="W775" s="152"/>
      <c r="X775" s="152"/>
      <c r="Y775" s="152"/>
      <c r="Z775" s="152"/>
    </row>
    <row r="776" spans="1:26" ht="24" customHeight="1">
      <c r="A776" s="151"/>
      <c r="B776" s="152"/>
      <c r="C776" s="152"/>
      <c r="D776" s="152"/>
      <c r="E776" s="152"/>
      <c r="F776" s="152"/>
      <c r="G776" s="152"/>
      <c r="H776" s="152"/>
      <c r="I776" s="152"/>
      <c r="J776" s="152"/>
      <c r="K776" s="152"/>
      <c r="L776" s="152"/>
      <c r="M776" s="152"/>
      <c r="N776" s="152"/>
      <c r="O776" s="152"/>
      <c r="P776" s="152"/>
      <c r="Q776" s="152"/>
      <c r="R776" s="152"/>
      <c r="S776" s="152"/>
      <c r="T776" s="152"/>
      <c r="U776" s="152"/>
      <c r="V776" s="152"/>
      <c r="W776" s="152"/>
      <c r="X776" s="152"/>
      <c r="Y776" s="152"/>
      <c r="Z776" s="152"/>
    </row>
    <row r="777" spans="1:26" ht="24" customHeight="1">
      <c r="A777" s="151"/>
      <c r="B777" s="152"/>
      <c r="C777" s="152"/>
      <c r="D777" s="152"/>
      <c r="E777" s="152"/>
      <c r="F777" s="152"/>
      <c r="G777" s="152"/>
      <c r="H777" s="152"/>
      <c r="I777" s="152"/>
      <c r="J777" s="152"/>
      <c r="K777" s="152"/>
      <c r="L777" s="152"/>
      <c r="M777" s="152"/>
      <c r="N777" s="152"/>
      <c r="O777" s="152"/>
      <c r="P777" s="152"/>
      <c r="Q777" s="152"/>
      <c r="R777" s="152"/>
      <c r="S777" s="152"/>
      <c r="T777" s="152"/>
      <c r="U777" s="152"/>
      <c r="V777" s="152"/>
      <c r="W777" s="152"/>
      <c r="X777" s="152"/>
      <c r="Y777" s="152"/>
      <c r="Z777" s="152"/>
    </row>
    <row r="778" spans="1:26" ht="24" customHeight="1">
      <c r="A778" s="151"/>
      <c r="B778" s="152"/>
      <c r="C778" s="152"/>
      <c r="D778" s="152"/>
      <c r="E778" s="152"/>
      <c r="F778" s="152"/>
      <c r="G778" s="152"/>
      <c r="H778" s="152"/>
      <c r="I778" s="152"/>
      <c r="J778" s="152"/>
      <c r="K778" s="152"/>
      <c r="L778" s="152"/>
      <c r="M778" s="152"/>
      <c r="N778" s="152"/>
      <c r="O778" s="152"/>
      <c r="P778" s="152"/>
      <c r="Q778" s="152"/>
      <c r="R778" s="152"/>
      <c r="S778" s="152"/>
      <c r="T778" s="152"/>
      <c r="U778" s="152"/>
      <c r="V778" s="152"/>
      <c r="W778" s="152"/>
      <c r="X778" s="152"/>
      <c r="Y778" s="152"/>
      <c r="Z778" s="152"/>
    </row>
    <row r="779" spans="1:26" ht="24" customHeight="1">
      <c r="A779" s="151"/>
      <c r="B779" s="152"/>
      <c r="C779" s="152"/>
      <c r="D779" s="152"/>
      <c r="E779" s="152"/>
      <c r="F779" s="152"/>
      <c r="G779" s="152"/>
      <c r="H779" s="152"/>
      <c r="I779" s="152"/>
      <c r="J779" s="152"/>
      <c r="K779" s="152"/>
      <c r="L779" s="152"/>
      <c r="M779" s="152"/>
      <c r="N779" s="152"/>
      <c r="O779" s="152"/>
      <c r="P779" s="152"/>
      <c r="Q779" s="152"/>
      <c r="R779" s="152"/>
      <c r="S779" s="152"/>
      <c r="T779" s="152"/>
      <c r="U779" s="152"/>
      <c r="V779" s="152"/>
      <c r="W779" s="152"/>
      <c r="X779" s="152"/>
      <c r="Y779" s="152"/>
      <c r="Z779" s="152"/>
    </row>
    <row r="780" spans="1:26" ht="24" customHeight="1">
      <c r="A780" s="151"/>
      <c r="B780" s="152"/>
      <c r="C780" s="152"/>
      <c r="D780" s="152"/>
      <c r="E780" s="152"/>
      <c r="F780" s="152"/>
      <c r="G780" s="152"/>
      <c r="H780" s="152"/>
      <c r="I780" s="152"/>
      <c r="J780" s="152"/>
      <c r="K780" s="152"/>
      <c r="L780" s="152"/>
      <c r="M780" s="152"/>
      <c r="N780" s="152"/>
      <c r="O780" s="152"/>
      <c r="P780" s="152"/>
      <c r="Q780" s="152"/>
      <c r="R780" s="152"/>
      <c r="S780" s="152"/>
      <c r="T780" s="152"/>
      <c r="U780" s="152"/>
      <c r="V780" s="152"/>
      <c r="W780" s="152"/>
      <c r="X780" s="152"/>
      <c r="Y780" s="152"/>
      <c r="Z780" s="152"/>
    </row>
    <row r="781" spans="1:26" ht="24" customHeight="1">
      <c r="A781" s="151"/>
      <c r="B781" s="152"/>
      <c r="C781" s="152"/>
      <c r="D781" s="152"/>
      <c r="E781" s="152"/>
      <c r="F781" s="152"/>
      <c r="G781" s="152"/>
      <c r="H781" s="152"/>
      <c r="I781" s="152"/>
      <c r="J781" s="152"/>
      <c r="K781" s="152"/>
      <c r="L781" s="152"/>
      <c r="M781" s="152"/>
      <c r="N781" s="152"/>
      <c r="O781" s="152"/>
      <c r="P781" s="152"/>
      <c r="Q781" s="152"/>
      <c r="R781" s="152"/>
      <c r="S781" s="152"/>
      <c r="T781" s="152"/>
      <c r="U781" s="152"/>
      <c r="V781" s="152"/>
      <c r="W781" s="152"/>
      <c r="X781" s="152"/>
      <c r="Y781" s="152"/>
      <c r="Z781" s="152"/>
    </row>
    <row r="782" spans="1:26" ht="24" customHeight="1">
      <c r="A782" s="151"/>
      <c r="B782" s="152"/>
      <c r="C782" s="152"/>
      <c r="D782" s="152"/>
      <c r="E782" s="152"/>
      <c r="F782" s="152"/>
      <c r="G782" s="152"/>
      <c r="H782" s="152"/>
      <c r="I782" s="152"/>
      <c r="J782" s="152"/>
      <c r="K782" s="152"/>
      <c r="L782" s="152"/>
      <c r="M782" s="152"/>
      <c r="N782" s="152"/>
      <c r="O782" s="152"/>
      <c r="P782" s="152"/>
      <c r="Q782" s="152"/>
      <c r="R782" s="152"/>
      <c r="S782" s="152"/>
      <c r="T782" s="152"/>
      <c r="U782" s="152"/>
      <c r="V782" s="152"/>
      <c r="W782" s="152"/>
      <c r="X782" s="152"/>
      <c r="Y782" s="152"/>
      <c r="Z782" s="152"/>
    </row>
    <row r="783" spans="1:26" ht="24" customHeight="1">
      <c r="A783" s="151"/>
      <c r="B783" s="152"/>
      <c r="C783" s="152"/>
      <c r="D783" s="152"/>
      <c r="E783" s="152"/>
      <c r="F783" s="152"/>
      <c r="G783" s="152"/>
      <c r="H783" s="152"/>
      <c r="I783" s="152"/>
      <c r="J783" s="152"/>
      <c r="K783" s="152"/>
      <c r="L783" s="152"/>
      <c r="M783" s="152"/>
      <c r="N783" s="152"/>
      <c r="O783" s="152"/>
      <c r="P783" s="152"/>
      <c r="Q783" s="152"/>
      <c r="R783" s="152"/>
      <c r="S783" s="152"/>
      <c r="T783" s="152"/>
      <c r="U783" s="152"/>
      <c r="V783" s="152"/>
      <c r="W783" s="152"/>
      <c r="X783" s="152"/>
      <c r="Y783" s="152"/>
      <c r="Z783" s="152"/>
    </row>
    <row r="784" spans="1:26" ht="24" customHeight="1">
      <c r="A784" s="151"/>
      <c r="B784" s="152"/>
      <c r="C784" s="152"/>
      <c r="D784" s="152"/>
      <c r="E784" s="152"/>
      <c r="F784" s="152"/>
      <c r="G784" s="152"/>
      <c r="H784" s="152"/>
      <c r="I784" s="152"/>
      <c r="J784" s="152"/>
      <c r="K784" s="152"/>
      <c r="L784" s="152"/>
      <c r="M784" s="152"/>
      <c r="N784" s="152"/>
      <c r="O784" s="152"/>
      <c r="P784" s="152"/>
      <c r="Q784" s="152"/>
      <c r="R784" s="152"/>
      <c r="S784" s="152"/>
      <c r="T784" s="152"/>
      <c r="U784" s="152"/>
      <c r="V784" s="152"/>
      <c r="W784" s="152"/>
      <c r="X784" s="152"/>
      <c r="Y784" s="152"/>
      <c r="Z784" s="152"/>
    </row>
    <row r="785" spans="1:26" ht="24" customHeight="1">
      <c r="A785" s="151"/>
      <c r="B785" s="152"/>
      <c r="C785" s="152"/>
      <c r="D785" s="152"/>
      <c r="E785" s="152"/>
      <c r="F785" s="152"/>
      <c r="G785" s="152"/>
      <c r="H785" s="152"/>
      <c r="I785" s="152"/>
      <c r="J785" s="152"/>
      <c r="K785" s="152"/>
      <c r="L785" s="152"/>
      <c r="M785" s="152"/>
      <c r="N785" s="152"/>
      <c r="O785" s="152"/>
      <c r="P785" s="152"/>
      <c r="Q785" s="152"/>
      <c r="R785" s="152"/>
      <c r="S785" s="152"/>
      <c r="T785" s="152"/>
      <c r="U785" s="152"/>
      <c r="V785" s="152"/>
      <c r="W785" s="152"/>
      <c r="X785" s="152"/>
      <c r="Y785" s="152"/>
      <c r="Z785" s="152"/>
    </row>
    <row r="786" spans="1:26" ht="24" customHeight="1">
      <c r="A786" s="151"/>
      <c r="B786" s="152"/>
      <c r="C786" s="152"/>
      <c r="D786" s="152"/>
      <c r="E786" s="152"/>
      <c r="F786" s="152"/>
      <c r="G786" s="152"/>
      <c r="H786" s="152"/>
      <c r="I786" s="152"/>
      <c r="J786" s="152"/>
      <c r="K786" s="152"/>
      <c r="L786" s="152"/>
      <c r="M786" s="152"/>
      <c r="N786" s="152"/>
      <c r="O786" s="152"/>
      <c r="P786" s="152"/>
      <c r="Q786" s="152"/>
      <c r="R786" s="152"/>
      <c r="S786" s="152"/>
      <c r="T786" s="152"/>
      <c r="U786" s="152"/>
      <c r="V786" s="152"/>
      <c r="W786" s="152"/>
      <c r="X786" s="152"/>
      <c r="Y786" s="152"/>
      <c r="Z786" s="152"/>
    </row>
    <row r="787" spans="1:26" ht="24" customHeight="1">
      <c r="A787" s="151"/>
      <c r="B787" s="152"/>
      <c r="C787" s="152"/>
      <c r="D787" s="152"/>
      <c r="E787" s="152"/>
      <c r="F787" s="152"/>
      <c r="G787" s="152"/>
      <c r="H787" s="152"/>
      <c r="I787" s="152"/>
      <c r="J787" s="152"/>
      <c r="K787" s="152"/>
      <c r="L787" s="152"/>
      <c r="M787" s="152"/>
      <c r="N787" s="152"/>
      <c r="O787" s="152"/>
      <c r="P787" s="152"/>
      <c r="Q787" s="152"/>
      <c r="R787" s="152"/>
      <c r="S787" s="152"/>
      <c r="T787" s="152"/>
      <c r="U787" s="152"/>
      <c r="V787" s="152"/>
      <c r="W787" s="152"/>
      <c r="X787" s="152"/>
      <c r="Y787" s="152"/>
      <c r="Z787" s="152"/>
    </row>
    <row r="788" spans="1:26" ht="24" customHeight="1">
      <c r="A788" s="151"/>
      <c r="B788" s="152"/>
      <c r="C788" s="152"/>
      <c r="D788" s="152"/>
      <c r="E788" s="152"/>
      <c r="F788" s="152"/>
      <c r="G788" s="152"/>
      <c r="H788" s="152"/>
      <c r="I788" s="152"/>
      <c r="J788" s="152"/>
      <c r="K788" s="152"/>
      <c r="L788" s="152"/>
      <c r="M788" s="152"/>
      <c r="N788" s="152"/>
      <c r="O788" s="152"/>
      <c r="P788" s="152"/>
      <c r="Q788" s="152"/>
      <c r="R788" s="152"/>
      <c r="S788" s="152"/>
      <c r="T788" s="152"/>
      <c r="U788" s="152"/>
      <c r="V788" s="152"/>
      <c r="W788" s="152"/>
      <c r="X788" s="152"/>
      <c r="Y788" s="152"/>
      <c r="Z788" s="152"/>
    </row>
    <row r="789" spans="1:26" ht="24" customHeight="1">
      <c r="A789" s="151"/>
      <c r="B789" s="152"/>
      <c r="C789" s="152"/>
      <c r="D789" s="152"/>
      <c r="E789" s="152"/>
      <c r="F789" s="152"/>
      <c r="G789" s="152"/>
      <c r="H789" s="152"/>
      <c r="I789" s="152"/>
      <c r="J789" s="152"/>
      <c r="K789" s="152"/>
      <c r="L789" s="152"/>
      <c r="M789" s="152"/>
      <c r="N789" s="152"/>
      <c r="O789" s="152"/>
      <c r="P789" s="152"/>
      <c r="Q789" s="152"/>
      <c r="R789" s="152"/>
      <c r="S789" s="152"/>
      <c r="T789" s="152"/>
      <c r="U789" s="152"/>
      <c r="V789" s="152"/>
      <c r="W789" s="152"/>
      <c r="X789" s="152"/>
      <c r="Y789" s="152"/>
      <c r="Z789" s="152"/>
    </row>
    <row r="790" spans="1:26" ht="24" customHeight="1">
      <c r="A790" s="151"/>
      <c r="B790" s="152"/>
      <c r="C790" s="152"/>
      <c r="D790" s="152"/>
      <c r="E790" s="152"/>
      <c r="F790" s="152"/>
      <c r="G790" s="152"/>
      <c r="H790" s="152"/>
      <c r="I790" s="152"/>
      <c r="J790" s="152"/>
      <c r="K790" s="152"/>
      <c r="L790" s="152"/>
      <c r="M790" s="152"/>
      <c r="N790" s="152"/>
      <c r="O790" s="152"/>
      <c r="P790" s="152"/>
      <c r="Q790" s="152"/>
      <c r="R790" s="152"/>
      <c r="S790" s="152"/>
      <c r="T790" s="152"/>
      <c r="U790" s="152"/>
      <c r="V790" s="152"/>
      <c r="W790" s="152"/>
      <c r="X790" s="152"/>
      <c r="Y790" s="152"/>
      <c r="Z790" s="152"/>
    </row>
    <row r="791" spans="1:26" ht="24" customHeight="1">
      <c r="A791" s="151"/>
      <c r="B791" s="152"/>
      <c r="C791" s="152"/>
      <c r="D791" s="152"/>
      <c r="E791" s="152"/>
      <c r="F791" s="152"/>
      <c r="G791" s="152"/>
      <c r="H791" s="152"/>
      <c r="I791" s="152"/>
      <c r="J791" s="152"/>
      <c r="K791" s="152"/>
      <c r="L791" s="152"/>
      <c r="M791" s="152"/>
      <c r="N791" s="152"/>
      <c r="O791" s="152"/>
      <c r="P791" s="152"/>
      <c r="Q791" s="152"/>
      <c r="R791" s="152"/>
      <c r="S791" s="152"/>
      <c r="T791" s="152"/>
      <c r="U791" s="152"/>
      <c r="V791" s="152"/>
      <c r="W791" s="152"/>
      <c r="X791" s="152"/>
      <c r="Y791" s="152"/>
      <c r="Z791" s="152"/>
    </row>
    <row r="792" spans="1:26" ht="24" customHeight="1">
      <c r="A792" s="151"/>
      <c r="B792" s="152"/>
      <c r="C792" s="152"/>
      <c r="D792" s="152"/>
      <c r="E792" s="152"/>
      <c r="F792" s="152"/>
      <c r="G792" s="152"/>
      <c r="H792" s="152"/>
      <c r="I792" s="152"/>
      <c r="J792" s="152"/>
      <c r="K792" s="152"/>
      <c r="L792" s="152"/>
      <c r="M792" s="152"/>
      <c r="N792" s="152"/>
      <c r="O792" s="152"/>
      <c r="P792" s="152"/>
      <c r="Q792" s="152"/>
      <c r="R792" s="152"/>
      <c r="S792" s="152"/>
      <c r="T792" s="152"/>
      <c r="U792" s="152"/>
      <c r="V792" s="152"/>
      <c r="W792" s="152"/>
      <c r="X792" s="152"/>
      <c r="Y792" s="152"/>
      <c r="Z792" s="152"/>
    </row>
    <row r="793" spans="1:26" ht="24" customHeight="1">
      <c r="A793" s="151"/>
      <c r="B793" s="152"/>
      <c r="C793" s="152"/>
      <c r="D793" s="152"/>
      <c r="E793" s="152"/>
      <c r="F793" s="152"/>
      <c r="G793" s="152"/>
      <c r="H793" s="152"/>
      <c r="I793" s="152"/>
      <c r="J793" s="152"/>
      <c r="K793" s="152"/>
      <c r="L793" s="152"/>
      <c r="M793" s="152"/>
      <c r="N793" s="152"/>
      <c r="O793" s="152"/>
      <c r="P793" s="152"/>
      <c r="Q793" s="152"/>
      <c r="R793" s="152"/>
      <c r="S793" s="152"/>
      <c r="T793" s="152"/>
      <c r="U793" s="152"/>
      <c r="V793" s="152"/>
      <c r="W793" s="152"/>
      <c r="X793" s="152"/>
      <c r="Y793" s="152"/>
      <c r="Z793" s="152"/>
    </row>
    <row r="794" spans="1:26" ht="24" customHeight="1">
      <c r="A794" s="151"/>
      <c r="B794" s="152"/>
      <c r="C794" s="152"/>
      <c r="D794" s="152"/>
      <c r="E794" s="152"/>
      <c r="F794" s="152"/>
      <c r="G794" s="152"/>
      <c r="H794" s="152"/>
      <c r="I794" s="152"/>
      <c r="J794" s="152"/>
      <c r="K794" s="152"/>
      <c r="L794" s="152"/>
      <c r="M794" s="152"/>
      <c r="N794" s="152"/>
      <c r="O794" s="152"/>
      <c r="P794" s="152"/>
      <c r="Q794" s="152"/>
      <c r="R794" s="152"/>
      <c r="S794" s="152"/>
      <c r="T794" s="152"/>
      <c r="U794" s="152"/>
      <c r="V794" s="152"/>
      <c r="W794" s="152"/>
      <c r="X794" s="152"/>
      <c r="Y794" s="152"/>
      <c r="Z794" s="152"/>
    </row>
    <row r="795" spans="1:26" ht="24" customHeight="1">
      <c r="A795" s="151"/>
      <c r="B795" s="152"/>
      <c r="C795" s="152"/>
      <c r="D795" s="152"/>
      <c r="E795" s="152"/>
      <c r="F795" s="152"/>
      <c r="G795" s="152"/>
      <c r="H795" s="152"/>
      <c r="I795" s="152"/>
      <c r="J795" s="152"/>
      <c r="K795" s="152"/>
      <c r="L795" s="152"/>
      <c r="M795" s="152"/>
      <c r="N795" s="152"/>
      <c r="O795" s="152"/>
      <c r="P795" s="152"/>
      <c r="Q795" s="152"/>
      <c r="R795" s="152"/>
      <c r="S795" s="152"/>
      <c r="T795" s="152"/>
      <c r="U795" s="152"/>
      <c r="V795" s="152"/>
      <c r="W795" s="152"/>
      <c r="X795" s="152"/>
      <c r="Y795" s="152"/>
      <c r="Z795" s="152"/>
    </row>
    <row r="796" spans="1:26" ht="24" customHeight="1">
      <c r="A796" s="151"/>
      <c r="B796" s="152"/>
      <c r="C796" s="152"/>
      <c r="D796" s="152"/>
      <c r="E796" s="152"/>
      <c r="F796" s="152"/>
      <c r="G796" s="152"/>
      <c r="H796" s="152"/>
      <c r="I796" s="152"/>
      <c r="J796" s="152"/>
      <c r="K796" s="152"/>
      <c r="L796" s="152"/>
      <c r="M796" s="152"/>
      <c r="N796" s="152"/>
      <c r="O796" s="152"/>
      <c r="P796" s="152"/>
      <c r="Q796" s="152"/>
      <c r="R796" s="152"/>
      <c r="S796" s="152"/>
      <c r="T796" s="152"/>
      <c r="U796" s="152"/>
      <c r="V796" s="152"/>
      <c r="W796" s="152"/>
      <c r="X796" s="152"/>
      <c r="Y796" s="152"/>
      <c r="Z796" s="152"/>
    </row>
    <row r="797" spans="1:26" ht="24" customHeight="1">
      <c r="A797" s="151"/>
      <c r="B797" s="152"/>
      <c r="C797" s="152"/>
      <c r="D797" s="152"/>
      <c r="E797" s="152"/>
      <c r="F797" s="152"/>
      <c r="G797" s="152"/>
      <c r="H797" s="152"/>
      <c r="I797" s="152"/>
      <c r="J797" s="152"/>
      <c r="K797" s="152"/>
      <c r="L797" s="152"/>
      <c r="M797" s="152"/>
      <c r="N797" s="152"/>
      <c r="O797" s="152"/>
      <c r="P797" s="152"/>
      <c r="Q797" s="152"/>
      <c r="R797" s="152"/>
      <c r="S797" s="152"/>
      <c r="T797" s="152"/>
      <c r="U797" s="152"/>
      <c r="V797" s="152"/>
      <c r="W797" s="152"/>
      <c r="X797" s="152"/>
      <c r="Y797" s="152"/>
      <c r="Z797" s="152"/>
    </row>
    <row r="798" spans="1:26" ht="24" customHeight="1">
      <c r="A798" s="151"/>
      <c r="B798" s="152"/>
      <c r="C798" s="152"/>
      <c r="D798" s="152"/>
      <c r="E798" s="152"/>
      <c r="F798" s="152"/>
      <c r="G798" s="152"/>
      <c r="H798" s="152"/>
      <c r="I798" s="152"/>
      <c r="J798" s="152"/>
      <c r="K798" s="152"/>
      <c r="L798" s="152"/>
      <c r="M798" s="152"/>
      <c r="N798" s="152"/>
      <c r="O798" s="152"/>
      <c r="P798" s="152"/>
      <c r="Q798" s="152"/>
      <c r="R798" s="152"/>
      <c r="S798" s="152"/>
      <c r="T798" s="152"/>
      <c r="U798" s="152"/>
      <c r="V798" s="152"/>
      <c r="W798" s="152"/>
      <c r="X798" s="152"/>
      <c r="Y798" s="152"/>
      <c r="Z798" s="152"/>
    </row>
    <row r="799" spans="1:26" ht="24" customHeight="1">
      <c r="A799" s="151"/>
      <c r="B799" s="152"/>
      <c r="C799" s="152"/>
      <c r="D799" s="152"/>
      <c r="E799" s="152"/>
      <c r="F799" s="152"/>
      <c r="G799" s="152"/>
      <c r="H799" s="152"/>
      <c r="I799" s="152"/>
      <c r="J799" s="152"/>
      <c r="K799" s="152"/>
      <c r="L799" s="152"/>
      <c r="M799" s="152"/>
      <c r="N799" s="152"/>
      <c r="O799" s="152"/>
      <c r="P799" s="152"/>
      <c r="Q799" s="152"/>
      <c r="R799" s="152"/>
      <c r="S799" s="152"/>
      <c r="T799" s="152"/>
      <c r="U799" s="152"/>
      <c r="V799" s="152"/>
      <c r="W799" s="152"/>
      <c r="X799" s="152"/>
      <c r="Y799" s="152"/>
      <c r="Z799" s="152"/>
    </row>
    <row r="800" spans="1:26" ht="24" customHeight="1">
      <c r="A800" s="151"/>
      <c r="B800" s="152"/>
      <c r="C800" s="152"/>
      <c r="D800" s="152"/>
      <c r="E800" s="152"/>
      <c r="F800" s="152"/>
      <c r="G800" s="152"/>
      <c r="H800" s="152"/>
      <c r="I800" s="152"/>
      <c r="J800" s="152"/>
      <c r="K800" s="152"/>
      <c r="L800" s="152"/>
      <c r="M800" s="152"/>
      <c r="N800" s="152"/>
      <c r="O800" s="152"/>
      <c r="P800" s="152"/>
      <c r="Q800" s="152"/>
      <c r="R800" s="152"/>
      <c r="S800" s="152"/>
      <c r="T800" s="152"/>
      <c r="U800" s="152"/>
      <c r="V800" s="152"/>
      <c r="W800" s="152"/>
      <c r="X800" s="152"/>
      <c r="Y800" s="152"/>
      <c r="Z800" s="152"/>
    </row>
    <row r="801" spans="1:26" ht="24" customHeight="1">
      <c r="A801" s="151"/>
      <c r="B801" s="152"/>
      <c r="C801" s="152"/>
      <c r="D801" s="152"/>
      <c r="E801" s="152"/>
      <c r="F801" s="152"/>
      <c r="G801" s="152"/>
      <c r="H801" s="152"/>
      <c r="I801" s="152"/>
      <c r="J801" s="152"/>
      <c r="K801" s="152"/>
      <c r="L801" s="152"/>
      <c r="M801" s="152"/>
      <c r="N801" s="152"/>
      <c r="O801" s="152"/>
      <c r="P801" s="152"/>
      <c r="Q801" s="152"/>
      <c r="R801" s="152"/>
      <c r="S801" s="152"/>
      <c r="T801" s="152"/>
      <c r="U801" s="152"/>
      <c r="V801" s="152"/>
      <c r="W801" s="152"/>
      <c r="X801" s="152"/>
      <c r="Y801" s="152"/>
      <c r="Z801" s="152"/>
    </row>
    <row r="802" spans="1:26" ht="24" customHeight="1">
      <c r="A802" s="151"/>
      <c r="B802" s="152"/>
      <c r="C802" s="152"/>
      <c r="D802" s="152"/>
      <c r="E802" s="152"/>
      <c r="F802" s="152"/>
      <c r="G802" s="152"/>
      <c r="H802" s="152"/>
      <c r="I802" s="152"/>
      <c r="J802" s="152"/>
      <c r="K802" s="152"/>
      <c r="L802" s="152"/>
      <c r="M802" s="152"/>
      <c r="N802" s="152"/>
      <c r="O802" s="152"/>
      <c r="P802" s="152"/>
      <c r="Q802" s="152"/>
      <c r="R802" s="152"/>
      <c r="S802" s="152"/>
      <c r="T802" s="152"/>
      <c r="U802" s="152"/>
      <c r="V802" s="152"/>
      <c r="W802" s="152"/>
      <c r="X802" s="152"/>
      <c r="Y802" s="152"/>
      <c r="Z802" s="152"/>
    </row>
    <row r="803" spans="1:26" ht="24" customHeight="1">
      <c r="A803" s="151"/>
      <c r="B803" s="152"/>
      <c r="C803" s="152"/>
      <c r="D803" s="152"/>
      <c r="E803" s="152"/>
      <c r="F803" s="152"/>
      <c r="G803" s="152"/>
      <c r="H803" s="152"/>
      <c r="I803" s="152"/>
      <c r="J803" s="152"/>
      <c r="K803" s="152"/>
      <c r="L803" s="152"/>
      <c r="M803" s="152"/>
      <c r="N803" s="152"/>
      <c r="O803" s="152"/>
      <c r="P803" s="152"/>
      <c r="Q803" s="152"/>
      <c r="R803" s="152"/>
      <c r="S803" s="152"/>
      <c r="T803" s="152"/>
      <c r="U803" s="152"/>
      <c r="V803" s="152"/>
      <c r="W803" s="152"/>
      <c r="X803" s="152"/>
      <c r="Y803" s="152"/>
      <c r="Z803" s="152"/>
    </row>
    <row r="804" spans="1:26" ht="24" customHeight="1">
      <c r="A804" s="151"/>
      <c r="B804" s="152"/>
      <c r="C804" s="152"/>
      <c r="D804" s="152"/>
      <c r="E804" s="152"/>
      <c r="F804" s="152"/>
      <c r="G804" s="152"/>
      <c r="H804" s="152"/>
      <c r="I804" s="152"/>
      <c r="J804" s="152"/>
      <c r="K804" s="152"/>
      <c r="L804" s="152"/>
      <c r="M804" s="152"/>
      <c r="N804" s="152"/>
      <c r="O804" s="152"/>
      <c r="P804" s="152"/>
      <c r="Q804" s="152"/>
      <c r="R804" s="152"/>
      <c r="S804" s="152"/>
      <c r="T804" s="152"/>
      <c r="U804" s="152"/>
      <c r="V804" s="152"/>
      <c r="W804" s="152"/>
      <c r="X804" s="152"/>
      <c r="Y804" s="152"/>
      <c r="Z804" s="152"/>
    </row>
    <row r="805" spans="1:26" ht="24" customHeight="1">
      <c r="A805" s="151"/>
      <c r="B805" s="152"/>
      <c r="C805" s="152"/>
      <c r="D805" s="152"/>
      <c r="E805" s="152"/>
      <c r="F805" s="152"/>
      <c r="G805" s="152"/>
      <c r="H805" s="152"/>
      <c r="I805" s="152"/>
      <c r="J805" s="152"/>
      <c r="K805" s="152"/>
      <c r="L805" s="152"/>
      <c r="M805" s="152"/>
      <c r="N805" s="152"/>
      <c r="O805" s="152"/>
      <c r="P805" s="152"/>
      <c r="Q805" s="152"/>
      <c r="R805" s="152"/>
      <c r="S805" s="152"/>
      <c r="T805" s="152"/>
      <c r="U805" s="152"/>
      <c r="V805" s="152"/>
      <c r="W805" s="152"/>
      <c r="X805" s="152"/>
      <c r="Y805" s="152"/>
      <c r="Z805" s="152"/>
    </row>
    <row r="806" spans="1:26" ht="24" customHeight="1">
      <c r="A806" s="151"/>
      <c r="B806" s="152"/>
      <c r="C806" s="152"/>
      <c r="D806" s="152"/>
      <c r="E806" s="152"/>
      <c r="F806" s="152"/>
      <c r="G806" s="152"/>
      <c r="H806" s="152"/>
      <c r="I806" s="152"/>
      <c r="J806" s="152"/>
      <c r="K806" s="152"/>
      <c r="L806" s="152"/>
      <c r="M806" s="152"/>
      <c r="N806" s="152"/>
      <c r="O806" s="152"/>
      <c r="P806" s="152"/>
      <c r="Q806" s="152"/>
      <c r="R806" s="152"/>
      <c r="S806" s="152"/>
      <c r="T806" s="152"/>
      <c r="U806" s="152"/>
      <c r="V806" s="152"/>
      <c r="W806" s="152"/>
      <c r="X806" s="152"/>
      <c r="Y806" s="152"/>
      <c r="Z806" s="152"/>
    </row>
    <row r="807" spans="1:26" ht="24" customHeight="1">
      <c r="A807" s="151"/>
      <c r="B807" s="152"/>
      <c r="C807" s="152"/>
      <c r="D807" s="152"/>
      <c r="E807" s="152"/>
      <c r="F807" s="152"/>
      <c r="G807" s="152"/>
      <c r="H807" s="152"/>
      <c r="I807" s="152"/>
      <c r="J807" s="152"/>
      <c r="K807" s="152"/>
      <c r="L807" s="152"/>
      <c r="M807" s="152"/>
      <c r="N807" s="152"/>
      <c r="O807" s="152"/>
      <c r="P807" s="152"/>
      <c r="Q807" s="152"/>
      <c r="R807" s="152"/>
      <c r="S807" s="152"/>
      <c r="T807" s="152"/>
      <c r="U807" s="152"/>
      <c r="V807" s="152"/>
      <c r="W807" s="152"/>
      <c r="X807" s="152"/>
      <c r="Y807" s="152"/>
      <c r="Z807" s="152"/>
    </row>
    <row r="808" spans="1:26" ht="24" customHeight="1">
      <c r="A808" s="151"/>
      <c r="B808" s="152"/>
      <c r="C808" s="152"/>
      <c r="D808" s="152"/>
      <c r="E808" s="152"/>
      <c r="F808" s="152"/>
      <c r="G808" s="152"/>
      <c r="H808" s="152"/>
      <c r="I808" s="152"/>
      <c r="J808" s="152"/>
      <c r="K808" s="152"/>
      <c r="L808" s="152"/>
      <c r="M808" s="152"/>
      <c r="N808" s="152"/>
      <c r="O808" s="152"/>
      <c r="P808" s="152"/>
      <c r="Q808" s="152"/>
      <c r="R808" s="152"/>
      <c r="S808" s="152"/>
      <c r="T808" s="152"/>
      <c r="U808" s="152"/>
      <c r="V808" s="152"/>
      <c r="W808" s="152"/>
      <c r="X808" s="152"/>
      <c r="Y808" s="152"/>
      <c r="Z808" s="152"/>
    </row>
    <row r="809" spans="1:26" ht="24" customHeight="1">
      <c r="A809" s="151"/>
      <c r="B809" s="152"/>
      <c r="C809" s="152"/>
      <c r="D809" s="152"/>
      <c r="E809" s="152"/>
      <c r="F809" s="152"/>
      <c r="G809" s="152"/>
      <c r="H809" s="152"/>
      <c r="I809" s="152"/>
      <c r="J809" s="152"/>
      <c r="K809" s="152"/>
      <c r="L809" s="152"/>
      <c r="M809" s="152"/>
      <c r="N809" s="152"/>
      <c r="O809" s="152"/>
      <c r="P809" s="152"/>
      <c r="Q809" s="152"/>
      <c r="R809" s="152"/>
      <c r="S809" s="152"/>
      <c r="T809" s="152"/>
      <c r="U809" s="152"/>
      <c r="V809" s="152"/>
      <c r="W809" s="152"/>
      <c r="X809" s="152"/>
      <c r="Y809" s="152"/>
      <c r="Z809" s="152"/>
    </row>
    <row r="810" spans="1:26" ht="24" customHeight="1">
      <c r="A810" s="151"/>
      <c r="B810" s="152"/>
      <c r="C810" s="152"/>
      <c r="D810" s="152"/>
      <c r="E810" s="152"/>
      <c r="F810" s="152"/>
      <c r="G810" s="152"/>
      <c r="H810" s="152"/>
      <c r="I810" s="152"/>
      <c r="J810" s="152"/>
      <c r="K810" s="152"/>
      <c r="L810" s="152"/>
      <c r="M810" s="152"/>
      <c r="N810" s="152"/>
      <c r="O810" s="152"/>
      <c r="P810" s="152"/>
      <c r="Q810" s="152"/>
      <c r="R810" s="152"/>
      <c r="S810" s="152"/>
      <c r="T810" s="152"/>
      <c r="U810" s="152"/>
      <c r="V810" s="152"/>
      <c r="W810" s="152"/>
      <c r="X810" s="152"/>
      <c r="Y810" s="152"/>
      <c r="Z810" s="152"/>
    </row>
    <row r="811" spans="1:26" ht="24" customHeight="1">
      <c r="A811" s="151"/>
      <c r="B811" s="152"/>
      <c r="C811" s="152"/>
      <c r="D811" s="152"/>
      <c r="E811" s="152"/>
      <c r="F811" s="152"/>
      <c r="G811" s="152"/>
      <c r="H811" s="152"/>
      <c r="I811" s="152"/>
      <c r="J811" s="152"/>
      <c r="K811" s="152"/>
      <c r="L811" s="152"/>
      <c r="M811" s="152"/>
      <c r="N811" s="152"/>
      <c r="O811" s="152"/>
      <c r="P811" s="152"/>
      <c r="Q811" s="152"/>
      <c r="R811" s="152"/>
      <c r="S811" s="152"/>
      <c r="T811" s="152"/>
      <c r="U811" s="152"/>
      <c r="V811" s="152"/>
      <c r="W811" s="152"/>
      <c r="X811" s="152"/>
      <c r="Y811" s="152"/>
      <c r="Z811" s="152"/>
    </row>
    <row r="812" spans="1:26" ht="24" customHeight="1">
      <c r="A812" s="151"/>
      <c r="B812" s="152"/>
      <c r="C812" s="152"/>
      <c r="D812" s="152"/>
      <c r="E812" s="152"/>
      <c r="F812" s="152"/>
      <c r="G812" s="152"/>
      <c r="H812" s="152"/>
      <c r="I812" s="152"/>
      <c r="J812" s="152"/>
      <c r="K812" s="152"/>
      <c r="L812" s="152"/>
      <c r="M812" s="152"/>
      <c r="N812" s="152"/>
      <c r="O812" s="152"/>
      <c r="P812" s="152"/>
      <c r="Q812" s="152"/>
      <c r="R812" s="152"/>
      <c r="S812" s="152"/>
      <c r="T812" s="152"/>
      <c r="U812" s="152"/>
      <c r="V812" s="152"/>
      <c r="W812" s="152"/>
      <c r="X812" s="152"/>
      <c r="Y812" s="152"/>
      <c r="Z812" s="152"/>
    </row>
    <row r="813" spans="1:26" ht="24" customHeight="1">
      <c r="A813" s="151"/>
      <c r="B813" s="152"/>
      <c r="C813" s="152"/>
      <c r="D813" s="152"/>
      <c r="E813" s="152"/>
      <c r="F813" s="152"/>
      <c r="G813" s="152"/>
      <c r="H813" s="152"/>
      <c r="I813" s="152"/>
      <c r="J813" s="152"/>
      <c r="K813" s="152"/>
      <c r="L813" s="152"/>
      <c r="M813" s="152"/>
      <c r="N813" s="152"/>
      <c r="O813" s="152"/>
      <c r="P813" s="152"/>
      <c r="Q813" s="152"/>
      <c r="R813" s="152"/>
      <c r="S813" s="152"/>
      <c r="T813" s="152"/>
      <c r="U813" s="152"/>
      <c r="V813" s="152"/>
      <c r="W813" s="152"/>
      <c r="X813" s="152"/>
      <c r="Y813" s="152"/>
      <c r="Z813" s="152"/>
    </row>
    <row r="814" spans="1:26" ht="24" customHeight="1">
      <c r="A814" s="151"/>
      <c r="B814" s="152"/>
      <c r="C814" s="152"/>
      <c r="D814" s="152"/>
      <c r="E814" s="152"/>
      <c r="F814" s="152"/>
      <c r="G814" s="152"/>
      <c r="H814" s="152"/>
      <c r="I814" s="152"/>
      <c r="J814" s="152"/>
      <c r="K814" s="152"/>
      <c r="L814" s="152"/>
      <c r="M814" s="152"/>
      <c r="N814" s="152"/>
      <c r="O814" s="152"/>
      <c r="P814" s="152"/>
      <c r="Q814" s="152"/>
      <c r="R814" s="152"/>
      <c r="S814" s="152"/>
      <c r="T814" s="152"/>
      <c r="U814" s="152"/>
      <c r="V814" s="152"/>
      <c r="W814" s="152"/>
      <c r="X814" s="152"/>
      <c r="Y814" s="152"/>
      <c r="Z814" s="152"/>
    </row>
    <row r="815" spans="1:26" ht="24" customHeight="1">
      <c r="A815" s="151"/>
      <c r="B815" s="152"/>
      <c r="C815" s="152"/>
      <c r="D815" s="152"/>
      <c r="E815" s="152"/>
      <c r="F815" s="152"/>
      <c r="G815" s="152"/>
      <c r="H815" s="152"/>
      <c r="I815" s="152"/>
      <c r="J815" s="152"/>
      <c r="K815" s="152"/>
      <c r="L815" s="152"/>
      <c r="M815" s="152"/>
      <c r="N815" s="152"/>
      <c r="O815" s="152"/>
      <c r="P815" s="152"/>
      <c r="Q815" s="152"/>
      <c r="R815" s="152"/>
      <c r="S815" s="152"/>
      <c r="T815" s="152"/>
      <c r="U815" s="152"/>
      <c r="V815" s="152"/>
      <c r="W815" s="152"/>
      <c r="X815" s="152"/>
      <c r="Y815" s="152"/>
      <c r="Z815" s="152"/>
    </row>
    <row r="816" spans="1:26" ht="24" customHeight="1">
      <c r="A816" s="151"/>
      <c r="B816" s="152"/>
      <c r="C816" s="152"/>
      <c r="D816" s="152"/>
      <c r="E816" s="152"/>
      <c r="F816" s="152"/>
      <c r="G816" s="152"/>
      <c r="H816" s="152"/>
      <c r="I816" s="152"/>
      <c r="J816" s="152"/>
      <c r="K816" s="152"/>
      <c r="L816" s="152"/>
      <c r="M816" s="152"/>
      <c r="N816" s="152"/>
      <c r="O816" s="152"/>
      <c r="P816" s="152"/>
      <c r="Q816" s="152"/>
      <c r="R816" s="152"/>
      <c r="S816" s="152"/>
      <c r="T816" s="152"/>
      <c r="U816" s="152"/>
      <c r="V816" s="152"/>
      <c r="W816" s="152"/>
      <c r="X816" s="152"/>
      <c r="Y816" s="152"/>
      <c r="Z816" s="152"/>
    </row>
    <row r="817" spans="1:26" ht="24" customHeight="1">
      <c r="A817" s="151"/>
      <c r="B817" s="152"/>
      <c r="C817" s="152"/>
      <c r="D817" s="152"/>
      <c r="E817" s="152"/>
      <c r="F817" s="152"/>
      <c r="G817" s="152"/>
      <c r="H817" s="152"/>
      <c r="I817" s="152"/>
      <c r="J817" s="152"/>
      <c r="K817" s="152"/>
      <c r="L817" s="152"/>
      <c r="M817" s="152"/>
      <c r="N817" s="152"/>
      <c r="O817" s="152"/>
      <c r="P817" s="152"/>
      <c r="Q817" s="152"/>
      <c r="R817" s="152"/>
      <c r="S817" s="152"/>
      <c r="T817" s="152"/>
      <c r="U817" s="152"/>
      <c r="V817" s="152"/>
      <c r="W817" s="152"/>
      <c r="X817" s="152"/>
      <c r="Y817" s="152"/>
      <c r="Z817" s="152"/>
    </row>
    <row r="818" spans="1:26" ht="24" customHeight="1">
      <c r="A818" s="151"/>
      <c r="B818" s="152"/>
      <c r="C818" s="152"/>
      <c r="D818" s="152"/>
      <c r="E818" s="152"/>
      <c r="F818" s="152"/>
      <c r="G818" s="152"/>
      <c r="H818" s="152"/>
      <c r="I818" s="152"/>
      <c r="J818" s="152"/>
      <c r="K818" s="152"/>
      <c r="L818" s="152"/>
      <c r="M818" s="152"/>
      <c r="N818" s="152"/>
      <c r="O818" s="152"/>
      <c r="P818" s="152"/>
      <c r="Q818" s="152"/>
      <c r="R818" s="152"/>
      <c r="S818" s="152"/>
      <c r="T818" s="152"/>
      <c r="U818" s="152"/>
      <c r="V818" s="152"/>
      <c r="W818" s="152"/>
      <c r="X818" s="152"/>
      <c r="Y818" s="152"/>
      <c r="Z818" s="152"/>
    </row>
    <row r="819" spans="1:26" ht="24" customHeight="1">
      <c r="A819" s="151"/>
      <c r="B819" s="152"/>
      <c r="C819" s="152"/>
      <c r="D819" s="152"/>
      <c r="E819" s="152"/>
      <c r="F819" s="152"/>
      <c r="G819" s="152"/>
      <c r="H819" s="152"/>
      <c r="I819" s="152"/>
      <c r="J819" s="152"/>
      <c r="K819" s="152"/>
      <c r="L819" s="152"/>
      <c r="M819" s="152"/>
      <c r="N819" s="152"/>
      <c r="O819" s="152"/>
      <c r="P819" s="152"/>
      <c r="Q819" s="152"/>
      <c r="R819" s="152"/>
      <c r="S819" s="152"/>
      <c r="T819" s="152"/>
      <c r="U819" s="152"/>
      <c r="V819" s="152"/>
      <c r="W819" s="152"/>
      <c r="X819" s="152"/>
      <c r="Y819" s="152"/>
      <c r="Z819" s="152"/>
    </row>
    <row r="820" spans="1:26" ht="24" customHeight="1">
      <c r="A820" s="151"/>
      <c r="B820" s="152"/>
      <c r="C820" s="152"/>
      <c r="D820" s="152"/>
      <c r="E820" s="152"/>
      <c r="F820" s="152"/>
      <c r="G820" s="152"/>
      <c r="H820" s="152"/>
      <c r="I820" s="152"/>
      <c r="J820" s="152"/>
      <c r="K820" s="152"/>
      <c r="L820" s="152"/>
      <c r="M820" s="152"/>
      <c r="N820" s="152"/>
      <c r="O820" s="152"/>
      <c r="P820" s="152"/>
      <c r="Q820" s="152"/>
      <c r="R820" s="152"/>
      <c r="S820" s="152"/>
      <c r="T820" s="152"/>
      <c r="U820" s="152"/>
      <c r="V820" s="152"/>
      <c r="W820" s="152"/>
      <c r="X820" s="152"/>
      <c r="Y820" s="152"/>
      <c r="Z820" s="152"/>
    </row>
    <row r="821" spans="1:26" ht="24" customHeight="1">
      <c r="A821" s="151"/>
      <c r="B821" s="152"/>
      <c r="C821" s="152"/>
      <c r="D821" s="152"/>
      <c r="E821" s="152"/>
      <c r="F821" s="152"/>
      <c r="G821" s="152"/>
      <c r="H821" s="152"/>
      <c r="I821" s="152"/>
      <c r="J821" s="152"/>
      <c r="K821" s="152"/>
      <c r="L821" s="152"/>
      <c r="M821" s="152"/>
      <c r="N821" s="152"/>
      <c r="O821" s="152"/>
      <c r="P821" s="152"/>
      <c r="Q821" s="152"/>
      <c r="R821" s="152"/>
      <c r="S821" s="152"/>
      <c r="T821" s="152"/>
      <c r="U821" s="152"/>
      <c r="V821" s="152"/>
      <c r="W821" s="152"/>
      <c r="X821" s="152"/>
      <c r="Y821" s="152"/>
      <c r="Z821" s="152"/>
    </row>
    <row r="822" spans="1:26" ht="24" customHeight="1">
      <c r="A822" s="151"/>
      <c r="B822" s="152"/>
      <c r="C822" s="152"/>
      <c r="D822" s="152"/>
      <c r="E822" s="152"/>
      <c r="F822" s="152"/>
      <c r="G822" s="152"/>
      <c r="H822" s="152"/>
      <c r="I822" s="152"/>
      <c r="J822" s="152"/>
      <c r="K822" s="152"/>
      <c r="L822" s="152"/>
      <c r="M822" s="152"/>
      <c r="N822" s="152"/>
      <c r="O822" s="152"/>
      <c r="P822" s="152"/>
      <c r="Q822" s="152"/>
      <c r="R822" s="152"/>
      <c r="S822" s="152"/>
      <c r="T822" s="152"/>
      <c r="U822" s="152"/>
      <c r="V822" s="152"/>
      <c r="W822" s="152"/>
      <c r="X822" s="152"/>
      <c r="Y822" s="152"/>
      <c r="Z822" s="152"/>
    </row>
    <row r="823" spans="1:26" ht="24" customHeight="1">
      <c r="A823" s="151"/>
      <c r="B823" s="152"/>
      <c r="C823" s="152"/>
      <c r="D823" s="152"/>
      <c r="E823" s="152"/>
      <c r="F823" s="152"/>
      <c r="G823" s="152"/>
      <c r="H823" s="152"/>
      <c r="I823" s="152"/>
      <c r="J823" s="152"/>
      <c r="K823" s="152"/>
      <c r="L823" s="152"/>
      <c r="M823" s="152"/>
      <c r="N823" s="152"/>
      <c r="O823" s="152"/>
      <c r="P823" s="152"/>
      <c r="Q823" s="152"/>
      <c r="R823" s="152"/>
      <c r="S823" s="152"/>
      <c r="T823" s="152"/>
      <c r="U823" s="152"/>
      <c r="V823" s="152"/>
      <c r="W823" s="152"/>
      <c r="X823" s="152"/>
      <c r="Y823" s="152"/>
      <c r="Z823" s="152"/>
    </row>
    <row r="824" spans="1:26" ht="24" customHeight="1">
      <c r="A824" s="151"/>
      <c r="B824" s="152"/>
      <c r="C824" s="152"/>
      <c r="D824" s="152"/>
      <c r="E824" s="152"/>
      <c r="F824" s="152"/>
      <c r="G824" s="152"/>
      <c r="H824" s="152"/>
      <c r="I824" s="152"/>
      <c r="J824" s="152"/>
      <c r="K824" s="152"/>
      <c r="L824" s="152"/>
      <c r="M824" s="152"/>
      <c r="N824" s="152"/>
      <c r="O824" s="152"/>
      <c r="P824" s="152"/>
      <c r="Q824" s="152"/>
      <c r="R824" s="152"/>
      <c r="S824" s="152"/>
      <c r="T824" s="152"/>
      <c r="U824" s="152"/>
      <c r="V824" s="152"/>
      <c r="W824" s="152"/>
      <c r="X824" s="152"/>
      <c r="Y824" s="152"/>
      <c r="Z824" s="152"/>
    </row>
    <row r="825" spans="1:26" ht="24" customHeight="1">
      <c r="A825" s="151"/>
      <c r="B825" s="152"/>
      <c r="C825" s="152"/>
      <c r="D825" s="152"/>
      <c r="E825" s="152"/>
      <c r="F825" s="152"/>
      <c r="G825" s="152"/>
      <c r="H825" s="152"/>
      <c r="I825" s="152"/>
      <c r="J825" s="152"/>
      <c r="K825" s="152"/>
      <c r="L825" s="152"/>
      <c r="M825" s="152"/>
      <c r="N825" s="152"/>
      <c r="O825" s="152"/>
      <c r="P825" s="152"/>
      <c r="Q825" s="152"/>
      <c r="R825" s="152"/>
      <c r="S825" s="152"/>
      <c r="T825" s="152"/>
      <c r="U825" s="152"/>
      <c r="V825" s="152"/>
      <c r="W825" s="152"/>
      <c r="X825" s="152"/>
      <c r="Y825" s="152"/>
      <c r="Z825" s="152"/>
    </row>
    <row r="826" spans="1:26" ht="24" customHeight="1">
      <c r="A826" s="151"/>
      <c r="B826" s="152"/>
      <c r="C826" s="152"/>
      <c r="D826" s="152"/>
      <c r="E826" s="152"/>
      <c r="F826" s="152"/>
      <c r="G826" s="152"/>
      <c r="H826" s="152"/>
      <c r="I826" s="152"/>
      <c r="J826" s="152"/>
      <c r="K826" s="152"/>
      <c r="L826" s="152"/>
      <c r="M826" s="152"/>
      <c r="N826" s="152"/>
      <c r="O826" s="152"/>
      <c r="P826" s="152"/>
      <c r="Q826" s="152"/>
      <c r="R826" s="152"/>
      <c r="S826" s="152"/>
      <c r="T826" s="152"/>
      <c r="U826" s="152"/>
      <c r="V826" s="152"/>
      <c r="W826" s="152"/>
      <c r="X826" s="152"/>
      <c r="Y826" s="152"/>
      <c r="Z826" s="152"/>
    </row>
    <row r="827" spans="1:26" ht="24" customHeight="1">
      <c r="A827" s="151"/>
      <c r="B827" s="152"/>
      <c r="C827" s="152"/>
      <c r="D827" s="152"/>
      <c r="E827" s="152"/>
      <c r="F827" s="152"/>
      <c r="G827" s="152"/>
      <c r="H827" s="152"/>
      <c r="I827" s="152"/>
      <c r="J827" s="152"/>
      <c r="K827" s="152"/>
      <c r="L827" s="152"/>
      <c r="M827" s="152"/>
      <c r="N827" s="152"/>
      <c r="O827" s="152"/>
      <c r="P827" s="152"/>
      <c r="Q827" s="152"/>
      <c r="R827" s="152"/>
      <c r="S827" s="152"/>
      <c r="T827" s="152"/>
      <c r="U827" s="152"/>
      <c r="V827" s="152"/>
      <c r="W827" s="152"/>
      <c r="X827" s="152"/>
      <c r="Y827" s="152"/>
      <c r="Z827" s="152"/>
    </row>
    <row r="828" spans="1:26" ht="24" customHeight="1">
      <c r="A828" s="151"/>
      <c r="B828" s="152"/>
      <c r="C828" s="152"/>
      <c r="D828" s="152"/>
      <c r="E828" s="152"/>
      <c r="F828" s="152"/>
      <c r="G828" s="152"/>
      <c r="H828" s="152"/>
      <c r="I828" s="152"/>
      <c r="J828" s="152"/>
      <c r="K828" s="152"/>
      <c r="L828" s="152"/>
      <c r="M828" s="152"/>
      <c r="N828" s="152"/>
      <c r="O828" s="152"/>
      <c r="P828" s="152"/>
      <c r="Q828" s="152"/>
      <c r="R828" s="152"/>
      <c r="S828" s="152"/>
      <c r="T828" s="152"/>
      <c r="U828" s="152"/>
      <c r="V828" s="152"/>
      <c r="W828" s="152"/>
      <c r="X828" s="152"/>
      <c r="Y828" s="152"/>
      <c r="Z828" s="152"/>
    </row>
    <row r="829" spans="1:26" ht="24" customHeight="1">
      <c r="A829" s="151"/>
      <c r="B829" s="152"/>
      <c r="C829" s="152"/>
      <c r="D829" s="152"/>
      <c r="E829" s="152"/>
      <c r="F829" s="152"/>
      <c r="G829" s="152"/>
      <c r="H829" s="152"/>
      <c r="I829" s="152"/>
      <c r="J829" s="152"/>
      <c r="K829" s="152"/>
      <c r="L829" s="152"/>
      <c r="M829" s="152"/>
      <c r="N829" s="152"/>
      <c r="O829" s="152"/>
      <c r="P829" s="152"/>
      <c r="Q829" s="152"/>
      <c r="R829" s="152"/>
      <c r="S829" s="152"/>
      <c r="T829" s="152"/>
      <c r="U829" s="152"/>
      <c r="V829" s="152"/>
      <c r="W829" s="152"/>
      <c r="X829" s="152"/>
      <c r="Y829" s="152"/>
      <c r="Z829" s="152"/>
    </row>
    <row r="830" spans="1:26" ht="24" customHeight="1">
      <c r="A830" s="151"/>
      <c r="B830" s="152"/>
      <c r="C830" s="152"/>
      <c r="D830" s="152"/>
      <c r="E830" s="152"/>
      <c r="F830" s="152"/>
      <c r="G830" s="152"/>
      <c r="H830" s="152"/>
      <c r="I830" s="152"/>
      <c r="J830" s="152"/>
      <c r="K830" s="152"/>
      <c r="L830" s="152"/>
      <c r="M830" s="152"/>
      <c r="N830" s="152"/>
      <c r="O830" s="152"/>
      <c r="P830" s="152"/>
      <c r="Q830" s="152"/>
      <c r="R830" s="152"/>
      <c r="S830" s="152"/>
      <c r="T830" s="152"/>
      <c r="U830" s="152"/>
      <c r="V830" s="152"/>
      <c r="W830" s="152"/>
      <c r="X830" s="152"/>
      <c r="Y830" s="152"/>
      <c r="Z830" s="152"/>
    </row>
    <row r="831" spans="1:26" ht="24" customHeight="1">
      <c r="A831" s="151"/>
      <c r="B831" s="152"/>
      <c r="C831" s="152"/>
      <c r="D831" s="152"/>
      <c r="E831" s="152"/>
      <c r="F831" s="152"/>
      <c r="G831" s="152"/>
      <c r="H831" s="152"/>
      <c r="I831" s="152"/>
      <c r="J831" s="152"/>
      <c r="K831" s="152"/>
      <c r="L831" s="152"/>
      <c r="M831" s="152"/>
      <c r="N831" s="152"/>
      <c r="O831" s="152"/>
      <c r="P831" s="152"/>
      <c r="Q831" s="152"/>
      <c r="R831" s="152"/>
      <c r="S831" s="152"/>
      <c r="T831" s="152"/>
      <c r="U831" s="152"/>
      <c r="V831" s="152"/>
      <c r="W831" s="152"/>
      <c r="X831" s="152"/>
      <c r="Y831" s="152"/>
      <c r="Z831" s="152"/>
    </row>
    <row r="832" spans="1:26" ht="24" customHeight="1">
      <c r="A832" s="151"/>
      <c r="B832" s="152"/>
      <c r="C832" s="152"/>
      <c r="D832" s="152"/>
      <c r="E832" s="152"/>
      <c r="F832" s="152"/>
      <c r="G832" s="152"/>
      <c r="H832" s="152"/>
      <c r="I832" s="152"/>
      <c r="J832" s="152"/>
      <c r="K832" s="152"/>
      <c r="L832" s="152"/>
      <c r="M832" s="152"/>
      <c r="N832" s="152"/>
      <c r="O832" s="152"/>
      <c r="P832" s="152"/>
      <c r="Q832" s="152"/>
      <c r="R832" s="152"/>
      <c r="S832" s="152"/>
      <c r="T832" s="152"/>
      <c r="U832" s="152"/>
      <c r="V832" s="152"/>
      <c r="W832" s="152"/>
      <c r="X832" s="152"/>
      <c r="Y832" s="152"/>
      <c r="Z832" s="152"/>
    </row>
    <row r="833" spans="1:26" ht="24" customHeight="1">
      <c r="A833" s="151"/>
      <c r="B833" s="152"/>
      <c r="C833" s="152"/>
      <c r="D833" s="152"/>
      <c r="E833" s="152"/>
      <c r="F833" s="152"/>
      <c r="G833" s="152"/>
      <c r="H833" s="152"/>
      <c r="I833" s="152"/>
      <c r="J833" s="152"/>
      <c r="K833" s="152"/>
      <c r="L833" s="152"/>
      <c r="M833" s="152"/>
      <c r="N833" s="152"/>
      <c r="O833" s="152"/>
      <c r="P833" s="152"/>
      <c r="Q833" s="152"/>
      <c r="R833" s="152"/>
      <c r="S833" s="152"/>
      <c r="T833" s="152"/>
      <c r="U833" s="152"/>
      <c r="V833" s="152"/>
      <c r="W833" s="152"/>
      <c r="X833" s="152"/>
      <c r="Y833" s="152"/>
      <c r="Z833" s="152"/>
    </row>
    <row r="834" spans="1:26" ht="24" customHeight="1">
      <c r="A834" s="151"/>
      <c r="B834" s="152"/>
      <c r="C834" s="152"/>
      <c r="D834" s="152"/>
      <c r="E834" s="152"/>
      <c r="F834" s="152"/>
      <c r="G834" s="152"/>
      <c r="H834" s="152"/>
      <c r="I834" s="152"/>
      <c r="J834" s="152"/>
      <c r="K834" s="152"/>
      <c r="L834" s="152"/>
      <c r="M834" s="152"/>
      <c r="N834" s="152"/>
      <c r="O834" s="152"/>
      <c r="P834" s="152"/>
      <c r="Q834" s="152"/>
      <c r="R834" s="152"/>
      <c r="S834" s="152"/>
      <c r="T834" s="152"/>
      <c r="U834" s="152"/>
      <c r="V834" s="152"/>
      <c r="W834" s="152"/>
      <c r="X834" s="152"/>
      <c r="Y834" s="152"/>
      <c r="Z834" s="152"/>
    </row>
    <row r="835" spans="1:26" ht="24" customHeight="1">
      <c r="A835" s="151"/>
      <c r="B835" s="152"/>
      <c r="C835" s="152"/>
      <c r="D835" s="152"/>
      <c r="E835" s="152"/>
      <c r="F835" s="152"/>
      <c r="G835" s="152"/>
      <c r="H835" s="152"/>
      <c r="I835" s="152"/>
      <c r="J835" s="152"/>
      <c r="K835" s="152"/>
      <c r="L835" s="152"/>
      <c r="M835" s="152"/>
      <c r="N835" s="152"/>
      <c r="O835" s="152"/>
      <c r="P835" s="152"/>
      <c r="Q835" s="152"/>
      <c r="R835" s="152"/>
      <c r="S835" s="152"/>
      <c r="T835" s="152"/>
      <c r="U835" s="152"/>
      <c r="V835" s="152"/>
      <c r="W835" s="152"/>
      <c r="X835" s="152"/>
      <c r="Y835" s="152"/>
      <c r="Z835" s="152"/>
    </row>
    <row r="836" spans="1:26" ht="24" customHeight="1">
      <c r="A836" s="151"/>
      <c r="B836" s="152"/>
      <c r="C836" s="152"/>
      <c r="D836" s="152"/>
      <c r="E836" s="152"/>
      <c r="F836" s="152"/>
      <c r="G836" s="152"/>
      <c r="H836" s="152"/>
      <c r="I836" s="152"/>
      <c r="J836" s="152"/>
      <c r="K836" s="152"/>
      <c r="L836" s="152"/>
      <c r="M836" s="152"/>
      <c r="N836" s="152"/>
      <c r="O836" s="152"/>
      <c r="P836" s="152"/>
      <c r="Q836" s="152"/>
      <c r="R836" s="152"/>
      <c r="S836" s="152"/>
      <c r="T836" s="152"/>
      <c r="U836" s="152"/>
      <c r="V836" s="152"/>
      <c r="W836" s="152"/>
      <c r="X836" s="152"/>
      <c r="Y836" s="152"/>
      <c r="Z836" s="152"/>
    </row>
    <row r="837" spans="1:26" ht="24" customHeight="1">
      <c r="A837" s="151"/>
      <c r="B837" s="152"/>
      <c r="C837" s="152"/>
      <c r="D837" s="152"/>
      <c r="E837" s="152"/>
      <c r="F837" s="152"/>
      <c r="G837" s="152"/>
      <c r="H837" s="152"/>
      <c r="I837" s="152"/>
      <c r="J837" s="152"/>
      <c r="K837" s="152"/>
      <c r="L837" s="152"/>
      <c r="M837" s="152"/>
      <c r="N837" s="152"/>
      <c r="O837" s="152"/>
      <c r="P837" s="152"/>
      <c r="Q837" s="152"/>
      <c r="R837" s="152"/>
      <c r="S837" s="152"/>
      <c r="T837" s="152"/>
      <c r="U837" s="152"/>
      <c r="V837" s="152"/>
      <c r="W837" s="152"/>
      <c r="X837" s="152"/>
      <c r="Y837" s="152"/>
      <c r="Z837" s="152"/>
    </row>
    <row r="838" spans="1:26" ht="24" customHeight="1">
      <c r="A838" s="151"/>
      <c r="B838" s="152"/>
      <c r="C838" s="152"/>
      <c r="D838" s="152"/>
      <c r="E838" s="152"/>
      <c r="F838" s="152"/>
      <c r="G838" s="152"/>
      <c r="H838" s="152"/>
      <c r="I838" s="152"/>
      <c r="J838" s="152"/>
      <c r="K838" s="152"/>
      <c r="L838" s="152"/>
      <c r="M838" s="152"/>
      <c r="N838" s="152"/>
      <c r="O838" s="152"/>
      <c r="P838" s="152"/>
      <c r="Q838" s="152"/>
      <c r="R838" s="152"/>
      <c r="S838" s="152"/>
      <c r="T838" s="152"/>
      <c r="U838" s="152"/>
      <c r="V838" s="152"/>
      <c r="W838" s="152"/>
      <c r="X838" s="152"/>
      <c r="Y838" s="152"/>
      <c r="Z838" s="152"/>
    </row>
    <row r="839" spans="1:26" ht="24" customHeight="1">
      <c r="A839" s="151"/>
      <c r="B839" s="152"/>
      <c r="C839" s="152"/>
      <c r="D839" s="152"/>
      <c r="E839" s="152"/>
      <c r="F839" s="152"/>
      <c r="G839" s="152"/>
      <c r="H839" s="152"/>
      <c r="I839" s="152"/>
      <c r="J839" s="152"/>
      <c r="K839" s="152"/>
      <c r="L839" s="152"/>
      <c r="M839" s="152"/>
      <c r="N839" s="152"/>
      <c r="O839" s="152"/>
      <c r="P839" s="152"/>
      <c r="Q839" s="152"/>
      <c r="R839" s="152"/>
      <c r="S839" s="152"/>
      <c r="T839" s="152"/>
      <c r="U839" s="152"/>
      <c r="V839" s="152"/>
      <c r="W839" s="152"/>
      <c r="X839" s="152"/>
      <c r="Y839" s="152"/>
      <c r="Z839" s="152"/>
    </row>
    <row r="840" spans="1:26" ht="24" customHeight="1">
      <c r="A840" s="151"/>
      <c r="B840" s="152"/>
      <c r="C840" s="152"/>
      <c r="D840" s="152"/>
      <c r="E840" s="152"/>
      <c r="F840" s="152"/>
      <c r="G840" s="152"/>
      <c r="H840" s="152"/>
      <c r="I840" s="152"/>
      <c r="J840" s="152"/>
      <c r="K840" s="152"/>
      <c r="L840" s="152"/>
      <c r="M840" s="152"/>
      <c r="N840" s="152"/>
      <c r="O840" s="152"/>
      <c r="P840" s="152"/>
      <c r="Q840" s="152"/>
      <c r="R840" s="152"/>
      <c r="S840" s="152"/>
      <c r="T840" s="152"/>
      <c r="U840" s="152"/>
      <c r="V840" s="152"/>
      <c r="W840" s="152"/>
      <c r="X840" s="152"/>
      <c r="Y840" s="152"/>
      <c r="Z840" s="152"/>
    </row>
    <row r="841" spans="1:26" ht="24" customHeight="1">
      <c r="A841" s="151"/>
      <c r="B841" s="152"/>
      <c r="C841" s="152"/>
      <c r="D841" s="152"/>
      <c r="E841" s="152"/>
      <c r="F841" s="152"/>
      <c r="G841" s="152"/>
      <c r="H841" s="152"/>
      <c r="I841" s="152"/>
      <c r="J841" s="152"/>
      <c r="K841" s="152"/>
      <c r="L841" s="152"/>
      <c r="M841" s="152"/>
      <c r="N841" s="152"/>
      <c r="O841" s="152"/>
      <c r="P841" s="152"/>
      <c r="Q841" s="152"/>
      <c r="R841" s="152"/>
      <c r="S841" s="152"/>
      <c r="T841" s="152"/>
      <c r="U841" s="152"/>
      <c r="V841" s="152"/>
      <c r="W841" s="152"/>
      <c r="X841" s="152"/>
      <c r="Y841" s="152"/>
      <c r="Z841" s="152"/>
    </row>
    <row r="842" spans="1:26" ht="24" customHeight="1">
      <c r="A842" s="151"/>
      <c r="B842" s="152"/>
      <c r="C842" s="152"/>
      <c r="D842" s="152"/>
      <c r="E842" s="152"/>
      <c r="F842" s="152"/>
      <c r="G842" s="152"/>
      <c r="H842" s="152"/>
      <c r="I842" s="152"/>
      <c r="J842" s="152"/>
      <c r="K842" s="152"/>
      <c r="L842" s="152"/>
      <c r="M842" s="152"/>
      <c r="N842" s="152"/>
      <c r="O842" s="152"/>
      <c r="P842" s="152"/>
      <c r="Q842" s="152"/>
      <c r="R842" s="152"/>
      <c r="S842" s="152"/>
      <c r="T842" s="152"/>
      <c r="U842" s="152"/>
      <c r="V842" s="152"/>
      <c r="W842" s="152"/>
      <c r="X842" s="152"/>
      <c r="Y842" s="152"/>
      <c r="Z842" s="152"/>
    </row>
    <row r="843" spans="1:26" ht="24" customHeight="1">
      <c r="A843" s="151"/>
      <c r="B843" s="152"/>
      <c r="C843" s="152"/>
      <c r="D843" s="152"/>
      <c r="E843" s="152"/>
      <c r="F843" s="152"/>
      <c r="G843" s="152"/>
      <c r="H843" s="152"/>
      <c r="I843" s="152"/>
      <c r="J843" s="152"/>
      <c r="K843" s="152"/>
      <c r="L843" s="152"/>
      <c r="M843" s="152"/>
      <c r="N843" s="152"/>
      <c r="O843" s="152"/>
      <c r="P843" s="152"/>
      <c r="Q843" s="152"/>
      <c r="R843" s="152"/>
      <c r="S843" s="152"/>
      <c r="T843" s="152"/>
      <c r="U843" s="152"/>
      <c r="V843" s="152"/>
      <c r="W843" s="152"/>
      <c r="X843" s="152"/>
      <c r="Y843" s="152"/>
      <c r="Z843" s="152"/>
    </row>
    <row r="844" spans="1:26" ht="24" customHeight="1">
      <c r="A844" s="151"/>
      <c r="B844" s="152"/>
      <c r="C844" s="152"/>
      <c r="D844" s="152"/>
      <c r="E844" s="152"/>
      <c r="F844" s="152"/>
      <c r="G844" s="152"/>
      <c r="H844" s="152"/>
      <c r="I844" s="152"/>
      <c r="J844" s="152"/>
      <c r="K844" s="152"/>
      <c r="L844" s="152"/>
      <c r="M844" s="152"/>
      <c r="N844" s="152"/>
      <c r="O844" s="152"/>
      <c r="P844" s="152"/>
      <c r="Q844" s="152"/>
      <c r="R844" s="152"/>
      <c r="S844" s="152"/>
      <c r="T844" s="152"/>
      <c r="U844" s="152"/>
      <c r="V844" s="152"/>
      <c r="W844" s="152"/>
      <c r="X844" s="152"/>
      <c r="Y844" s="152"/>
      <c r="Z844" s="152"/>
    </row>
    <row r="845" spans="1:26" ht="24" customHeight="1">
      <c r="A845" s="151"/>
      <c r="B845" s="152"/>
      <c r="C845" s="152"/>
      <c r="D845" s="152"/>
      <c r="E845" s="152"/>
      <c r="F845" s="152"/>
      <c r="G845" s="152"/>
      <c r="H845" s="152"/>
      <c r="I845" s="152"/>
      <c r="J845" s="152"/>
      <c r="K845" s="152"/>
      <c r="L845" s="152"/>
      <c r="M845" s="152"/>
      <c r="N845" s="152"/>
      <c r="O845" s="152"/>
      <c r="P845" s="152"/>
      <c r="Q845" s="152"/>
      <c r="R845" s="152"/>
      <c r="S845" s="152"/>
      <c r="T845" s="152"/>
      <c r="U845" s="152"/>
      <c r="V845" s="152"/>
      <c r="W845" s="152"/>
      <c r="X845" s="152"/>
      <c r="Y845" s="152"/>
      <c r="Z845" s="152"/>
    </row>
    <row r="846" spans="1:26" ht="24" customHeight="1">
      <c r="A846" s="151"/>
      <c r="B846" s="152"/>
      <c r="C846" s="152"/>
      <c r="D846" s="152"/>
      <c r="E846" s="152"/>
      <c r="F846" s="152"/>
      <c r="G846" s="152"/>
      <c r="H846" s="152"/>
      <c r="I846" s="152"/>
      <c r="J846" s="152"/>
      <c r="K846" s="152"/>
      <c r="L846" s="152"/>
      <c r="M846" s="152"/>
      <c r="N846" s="152"/>
      <c r="O846" s="152"/>
      <c r="P846" s="152"/>
      <c r="Q846" s="152"/>
      <c r="R846" s="152"/>
      <c r="S846" s="152"/>
      <c r="T846" s="152"/>
      <c r="U846" s="152"/>
      <c r="V846" s="152"/>
      <c r="W846" s="152"/>
      <c r="X846" s="152"/>
      <c r="Y846" s="152"/>
      <c r="Z846" s="152"/>
    </row>
    <row r="847" spans="1:26" ht="24" customHeight="1">
      <c r="A847" s="151"/>
      <c r="B847" s="152"/>
      <c r="C847" s="152"/>
      <c r="D847" s="152"/>
      <c r="E847" s="152"/>
      <c r="F847" s="152"/>
      <c r="G847" s="152"/>
      <c r="H847" s="152"/>
      <c r="I847" s="152"/>
      <c r="J847" s="152"/>
      <c r="K847" s="152"/>
      <c r="L847" s="152"/>
      <c r="M847" s="152"/>
      <c r="N847" s="152"/>
      <c r="O847" s="152"/>
      <c r="P847" s="152"/>
      <c r="Q847" s="152"/>
      <c r="R847" s="152"/>
      <c r="S847" s="152"/>
      <c r="T847" s="152"/>
      <c r="U847" s="152"/>
      <c r="V847" s="152"/>
      <c r="W847" s="152"/>
      <c r="X847" s="152"/>
      <c r="Y847" s="152"/>
      <c r="Z847" s="152"/>
    </row>
    <row r="848" spans="1:26" ht="24" customHeight="1">
      <c r="A848" s="151"/>
      <c r="B848" s="152"/>
      <c r="C848" s="152"/>
      <c r="D848" s="152"/>
      <c r="E848" s="152"/>
      <c r="F848" s="152"/>
      <c r="G848" s="152"/>
      <c r="H848" s="152"/>
      <c r="I848" s="152"/>
      <c r="J848" s="152"/>
      <c r="K848" s="152"/>
      <c r="L848" s="152"/>
      <c r="M848" s="152"/>
      <c r="N848" s="152"/>
      <c r="O848" s="152"/>
      <c r="P848" s="152"/>
      <c r="Q848" s="152"/>
      <c r="R848" s="152"/>
      <c r="S848" s="152"/>
      <c r="T848" s="152"/>
      <c r="U848" s="152"/>
      <c r="V848" s="152"/>
      <c r="W848" s="152"/>
      <c r="X848" s="152"/>
      <c r="Y848" s="152"/>
      <c r="Z848" s="152"/>
    </row>
    <row r="849" spans="1:26" ht="24" customHeight="1">
      <c r="A849" s="151"/>
      <c r="B849" s="152"/>
      <c r="C849" s="152"/>
      <c r="D849" s="152"/>
      <c r="E849" s="152"/>
      <c r="F849" s="152"/>
      <c r="G849" s="152"/>
      <c r="H849" s="152"/>
      <c r="I849" s="152"/>
      <c r="J849" s="152"/>
      <c r="K849" s="152"/>
      <c r="L849" s="152"/>
      <c r="M849" s="152"/>
      <c r="N849" s="152"/>
      <c r="O849" s="152"/>
      <c r="P849" s="152"/>
      <c r="Q849" s="152"/>
      <c r="R849" s="152"/>
      <c r="S849" s="152"/>
      <c r="T849" s="152"/>
      <c r="U849" s="152"/>
      <c r="V849" s="152"/>
      <c r="W849" s="152"/>
      <c r="X849" s="152"/>
      <c r="Y849" s="152"/>
      <c r="Z849" s="152"/>
    </row>
    <row r="850" spans="1:26" ht="24" customHeight="1">
      <c r="A850" s="151"/>
      <c r="B850" s="152"/>
      <c r="C850" s="152"/>
      <c r="D850" s="152"/>
      <c r="E850" s="152"/>
      <c r="F850" s="152"/>
      <c r="G850" s="152"/>
      <c r="H850" s="152"/>
      <c r="I850" s="152"/>
      <c r="J850" s="152"/>
      <c r="K850" s="152"/>
      <c r="L850" s="152"/>
      <c r="M850" s="152"/>
      <c r="N850" s="152"/>
      <c r="O850" s="152"/>
      <c r="P850" s="152"/>
      <c r="Q850" s="152"/>
      <c r="R850" s="152"/>
      <c r="S850" s="152"/>
      <c r="T850" s="152"/>
      <c r="U850" s="152"/>
      <c r="V850" s="152"/>
      <c r="W850" s="152"/>
      <c r="X850" s="152"/>
      <c r="Y850" s="152"/>
      <c r="Z850" s="152"/>
    </row>
    <row r="851" spans="1:26" ht="24" customHeight="1">
      <c r="A851" s="151"/>
      <c r="B851" s="152"/>
      <c r="C851" s="152"/>
      <c r="D851" s="152"/>
      <c r="E851" s="152"/>
      <c r="F851" s="152"/>
      <c r="G851" s="152"/>
      <c r="H851" s="152"/>
      <c r="I851" s="152"/>
      <c r="J851" s="152"/>
      <c r="K851" s="152"/>
      <c r="L851" s="152"/>
      <c r="M851" s="152"/>
      <c r="N851" s="152"/>
      <c r="O851" s="152"/>
      <c r="P851" s="152"/>
      <c r="Q851" s="152"/>
      <c r="R851" s="152"/>
      <c r="S851" s="152"/>
      <c r="T851" s="152"/>
      <c r="U851" s="152"/>
      <c r="V851" s="152"/>
      <c r="W851" s="152"/>
      <c r="X851" s="152"/>
      <c r="Y851" s="152"/>
      <c r="Z851" s="152"/>
    </row>
    <row r="852" spans="1:26" ht="24" customHeight="1">
      <c r="A852" s="151"/>
      <c r="B852" s="152"/>
      <c r="C852" s="152"/>
      <c r="D852" s="152"/>
      <c r="E852" s="152"/>
      <c r="F852" s="152"/>
      <c r="G852" s="152"/>
      <c r="H852" s="152"/>
      <c r="I852" s="152"/>
      <c r="J852" s="152"/>
      <c r="K852" s="152"/>
      <c r="L852" s="152"/>
      <c r="M852" s="152"/>
      <c r="N852" s="152"/>
      <c r="O852" s="152"/>
      <c r="P852" s="152"/>
      <c r="Q852" s="152"/>
      <c r="R852" s="152"/>
      <c r="S852" s="152"/>
      <c r="T852" s="152"/>
      <c r="U852" s="152"/>
      <c r="V852" s="152"/>
      <c r="W852" s="152"/>
      <c r="X852" s="152"/>
      <c r="Y852" s="152"/>
      <c r="Z852" s="152"/>
    </row>
    <row r="853" spans="1:26" ht="24" customHeight="1">
      <c r="A853" s="151"/>
      <c r="B853" s="152"/>
      <c r="C853" s="152"/>
      <c r="D853" s="152"/>
      <c r="E853" s="152"/>
      <c r="F853" s="152"/>
      <c r="G853" s="152"/>
      <c r="H853" s="152"/>
      <c r="I853" s="152"/>
      <c r="J853" s="152"/>
      <c r="K853" s="152"/>
      <c r="L853" s="152"/>
      <c r="M853" s="152"/>
      <c r="N853" s="152"/>
      <c r="O853" s="152"/>
      <c r="P853" s="152"/>
      <c r="Q853" s="152"/>
      <c r="R853" s="152"/>
      <c r="S853" s="152"/>
      <c r="T853" s="152"/>
      <c r="U853" s="152"/>
      <c r="V853" s="152"/>
      <c r="W853" s="152"/>
      <c r="X853" s="152"/>
      <c r="Y853" s="152"/>
      <c r="Z853" s="152"/>
    </row>
    <row r="854" spans="1:26" ht="24" customHeight="1">
      <c r="A854" s="151"/>
      <c r="B854" s="152"/>
      <c r="C854" s="152"/>
      <c r="D854" s="152"/>
      <c r="E854" s="152"/>
      <c r="F854" s="152"/>
      <c r="G854" s="152"/>
      <c r="H854" s="152"/>
      <c r="I854" s="152"/>
      <c r="J854" s="152"/>
      <c r="K854" s="152"/>
      <c r="L854" s="152"/>
      <c r="M854" s="152"/>
      <c r="N854" s="152"/>
      <c r="O854" s="152"/>
      <c r="P854" s="152"/>
      <c r="Q854" s="152"/>
      <c r="R854" s="152"/>
      <c r="S854" s="152"/>
      <c r="T854" s="152"/>
      <c r="U854" s="152"/>
      <c r="V854" s="152"/>
      <c r="W854" s="152"/>
      <c r="X854" s="152"/>
      <c r="Y854" s="152"/>
      <c r="Z854" s="152"/>
    </row>
    <row r="855" spans="1:26" ht="24" customHeight="1">
      <c r="A855" s="151"/>
      <c r="B855" s="152"/>
      <c r="C855" s="152"/>
      <c r="D855" s="152"/>
      <c r="E855" s="152"/>
      <c r="F855" s="152"/>
      <c r="G855" s="152"/>
      <c r="H855" s="152"/>
      <c r="I855" s="152"/>
      <c r="J855" s="152"/>
      <c r="K855" s="152"/>
      <c r="L855" s="152"/>
      <c r="M855" s="152"/>
      <c r="N855" s="152"/>
      <c r="O855" s="152"/>
      <c r="P855" s="152"/>
      <c r="Q855" s="152"/>
      <c r="R855" s="152"/>
      <c r="S855" s="152"/>
      <c r="T855" s="152"/>
      <c r="U855" s="152"/>
      <c r="V855" s="152"/>
      <c r="W855" s="152"/>
      <c r="X855" s="152"/>
      <c r="Y855" s="152"/>
      <c r="Z855" s="152"/>
    </row>
    <row r="856" spans="1:26" ht="24" customHeight="1">
      <c r="A856" s="151"/>
      <c r="B856" s="152"/>
      <c r="C856" s="152"/>
      <c r="D856" s="152"/>
      <c r="E856" s="152"/>
      <c r="F856" s="152"/>
      <c r="G856" s="152"/>
      <c r="H856" s="152"/>
      <c r="I856" s="152"/>
      <c r="J856" s="152"/>
      <c r="K856" s="152"/>
      <c r="L856" s="152"/>
      <c r="M856" s="152"/>
      <c r="N856" s="152"/>
      <c r="O856" s="152"/>
      <c r="P856" s="152"/>
      <c r="Q856" s="152"/>
      <c r="R856" s="152"/>
      <c r="S856" s="152"/>
      <c r="T856" s="152"/>
      <c r="U856" s="152"/>
      <c r="V856" s="152"/>
      <c r="W856" s="152"/>
      <c r="X856" s="152"/>
      <c r="Y856" s="152"/>
      <c r="Z856" s="152"/>
    </row>
    <row r="857" spans="1:26" ht="24" customHeight="1">
      <c r="A857" s="151"/>
      <c r="B857" s="152"/>
      <c r="C857" s="152"/>
      <c r="D857" s="152"/>
      <c r="E857" s="152"/>
      <c r="F857" s="152"/>
      <c r="G857" s="152"/>
      <c r="H857" s="152"/>
      <c r="I857" s="152"/>
      <c r="J857" s="152"/>
      <c r="K857" s="152"/>
      <c r="L857" s="152"/>
      <c r="M857" s="152"/>
      <c r="N857" s="152"/>
      <c r="O857" s="152"/>
      <c r="P857" s="152"/>
      <c r="Q857" s="152"/>
      <c r="R857" s="152"/>
      <c r="S857" s="152"/>
      <c r="T857" s="152"/>
      <c r="U857" s="152"/>
      <c r="V857" s="152"/>
      <c r="W857" s="152"/>
      <c r="X857" s="152"/>
      <c r="Y857" s="152"/>
      <c r="Z857" s="152"/>
    </row>
    <row r="858" spans="1:26" ht="24" customHeight="1">
      <c r="A858" s="151"/>
      <c r="B858" s="152"/>
      <c r="C858" s="152"/>
      <c r="D858" s="152"/>
      <c r="E858" s="152"/>
      <c r="F858" s="152"/>
      <c r="G858" s="152"/>
      <c r="H858" s="152"/>
      <c r="I858" s="152"/>
      <c r="J858" s="152"/>
      <c r="K858" s="152"/>
      <c r="L858" s="152"/>
      <c r="M858" s="152"/>
      <c r="N858" s="152"/>
      <c r="O858" s="152"/>
      <c r="P858" s="152"/>
      <c r="Q858" s="152"/>
      <c r="R858" s="152"/>
      <c r="S858" s="152"/>
      <c r="T858" s="152"/>
      <c r="U858" s="152"/>
      <c r="V858" s="152"/>
      <c r="W858" s="152"/>
      <c r="X858" s="152"/>
      <c r="Y858" s="152"/>
      <c r="Z858" s="152"/>
    </row>
    <row r="859" spans="1:26" ht="24" customHeight="1">
      <c r="A859" s="151"/>
      <c r="B859" s="152"/>
      <c r="C859" s="152"/>
      <c r="D859" s="152"/>
      <c r="E859" s="152"/>
      <c r="F859" s="152"/>
      <c r="G859" s="152"/>
      <c r="H859" s="152"/>
      <c r="I859" s="152"/>
      <c r="J859" s="152"/>
      <c r="K859" s="152"/>
      <c r="L859" s="152"/>
      <c r="M859" s="152"/>
      <c r="N859" s="152"/>
      <c r="O859" s="152"/>
      <c r="P859" s="152"/>
      <c r="Q859" s="152"/>
      <c r="R859" s="152"/>
      <c r="S859" s="152"/>
      <c r="T859" s="152"/>
      <c r="U859" s="152"/>
      <c r="V859" s="152"/>
      <c r="W859" s="152"/>
      <c r="X859" s="152"/>
      <c r="Y859" s="152"/>
      <c r="Z859" s="152"/>
    </row>
    <row r="860" spans="1:26" ht="24" customHeight="1">
      <c r="A860" s="151"/>
      <c r="B860" s="152"/>
      <c r="C860" s="152"/>
      <c r="D860" s="152"/>
      <c r="E860" s="152"/>
      <c r="F860" s="152"/>
      <c r="G860" s="152"/>
      <c r="H860" s="152"/>
      <c r="I860" s="152"/>
      <c r="J860" s="152"/>
      <c r="K860" s="152"/>
      <c r="L860" s="152"/>
      <c r="M860" s="152"/>
      <c r="N860" s="152"/>
      <c r="O860" s="152"/>
      <c r="P860" s="152"/>
      <c r="Q860" s="152"/>
      <c r="R860" s="152"/>
      <c r="S860" s="152"/>
      <c r="T860" s="152"/>
      <c r="U860" s="152"/>
      <c r="V860" s="152"/>
      <c r="W860" s="152"/>
      <c r="X860" s="152"/>
      <c r="Y860" s="152"/>
      <c r="Z860" s="152"/>
    </row>
    <row r="861" spans="1:26" ht="24" customHeight="1">
      <c r="A861" s="151"/>
      <c r="B861" s="152"/>
      <c r="C861" s="152"/>
      <c r="D861" s="152"/>
      <c r="E861" s="152"/>
      <c r="F861" s="152"/>
      <c r="G861" s="152"/>
      <c r="H861" s="152"/>
      <c r="I861" s="152"/>
      <c r="J861" s="152"/>
      <c r="K861" s="152"/>
      <c r="L861" s="152"/>
      <c r="M861" s="152"/>
      <c r="N861" s="152"/>
      <c r="O861" s="152"/>
      <c r="P861" s="152"/>
      <c r="Q861" s="152"/>
      <c r="R861" s="152"/>
      <c r="S861" s="152"/>
      <c r="T861" s="152"/>
      <c r="U861" s="152"/>
      <c r="V861" s="152"/>
      <c r="W861" s="152"/>
      <c r="X861" s="152"/>
      <c r="Y861" s="152"/>
      <c r="Z861" s="152"/>
    </row>
    <row r="862" spans="1:26" ht="24" customHeight="1">
      <c r="A862" s="151"/>
      <c r="B862" s="152"/>
      <c r="C862" s="152"/>
      <c r="D862" s="152"/>
      <c r="E862" s="152"/>
      <c r="F862" s="152"/>
      <c r="G862" s="152"/>
      <c r="H862" s="152"/>
      <c r="I862" s="152"/>
      <c r="J862" s="152"/>
      <c r="K862" s="152"/>
      <c r="L862" s="152"/>
      <c r="M862" s="152"/>
      <c r="N862" s="152"/>
      <c r="O862" s="152"/>
      <c r="P862" s="152"/>
      <c r="Q862" s="152"/>
      <c r="R862" s="152"/>
      <c r="S862" s="152"/>
      <c r="T862" s="152"/>
      <c r="U862" s="152"/>
      <c r="V862" s="152"/>
      <c r="W862" s="152"/>
      <c r="X862" s="152"/>
      <c r="Y862" s="152"/>
      <c r="Z862" s="152"/>
    </row>
    <row r="863" spans="1:26" ht="24" customHeight="1">
      <c r="A863" s="151"/>
      <c r="B863" s="152"/>
      <c r="C863" s="152"/>
      <c r="D863" s="152"/>
      <c r="E863" s="152"/>
      <c r="F863" s="152"/>
      <c r="G863" s="152"/>
      <c r="H863" s="152"/>
      <c r="I863" s="152"/>
      <c r="J863" s="152"/>
      <c r="K863" s="152"/>
      <c r="L863" s="152"/>
      <c r="M863" s="152"/>
      <c r="N863" s="152"/>
      <c r="O863" s="152"/>
      <c r="P863" s="152"/>
      <c r="Q863" s="152"/>
      <c r="R863" s="152"/>
      <c r="S863" s="152"/>
      <c r="T863" s="152"/>
      <c r="U863" s="152"/>
      <c r="V863" s="152"/>
      <c r="W863" s="152"/>
      <c r="X863" s="152"/>
      <c r="Y863" s="152"/>
      <c r="Z863" s="152"/>
    </row>
    <row r="864" spans="1:26" ht="24" customHeight="1">
      <c r="A864" s="151"/>
      <c r="B864" s="152"/>
      <c r="C864" s="152"/>
      <c r="D864" s="152"/>
      <c r="E864" s="152"/>
      <c r="F864" s="152"/>
      <c r="G864" s="152"/>
      <c r="H864" s="152"/>
      <c r="I864" s="152"/>
      <c r="J864" s="152"/>
      <c r="K864" s="152"/>
      <c r="L864" s="152"/>
      <c r="M864" s="152"/>
      <c r="N864" s="152"/>
      <c r="O864" s="152"/>
      <c r="P864" s="152"/>
      <c r="Q864" s="152"/>
      <c r="R864" s="152"/>
      <c r="S864" s="152"/>
      <c r="T864" s="152"/>
      <c r="U864" s="152"/>
      <c r="V864" s="152"/>
      <c r="W864" s="152"/>
      <c r="X864" s="152"/>
      <c r="Y864" s="152"/>
      <c r="Z864" s="152"/>
    </row>
    <row r="865" spans="1:26" ht="24" customHeight="1">
      <c r="A865" s="151"/>
      <c r="B865" s="152"/>
      <c r="C865" s="152"/>
      <c r="D865" s="152"/>
      <c r="E865" s="152"/>
      <c r="F865" s="152"/>
      <c r="G865" s="152"/>
      <c r="H865" s="152"/>
      <c r="I865" s="152"/>
      <c r="J865" s="152"/>
      <c r="K865" s="152"/>
      <c r="L865" s="152"/>
      <c r="M865" s="152"/>
      <c r="N865" s="152"/>
      <c r="O865" s="152"/>
      <c r="P865" s="152"/>
      <c r="Q865" s="152"/>
      <c r="R865" s="152"/>
      <c r="S865" s="152"/>
      <c r="T865" s="152"/>
      <c r="U865" s="152"/>
      <c r="V865" s="152"/>
      <c r="W865" s="152"/>
      <c r="X865" s="152"/>
      <c r="Y865" s="152"/>
      <c r="Z865" s="152"/>
    </row>
    <row r="866" spans="1:26" ht="24" customHeight="1">
      <c r="A866" s="151"/>
      <c r="B866" s="152"/>
      <c r="C866" s="152"/>
      <c r="D866" s="152"/>
      <c r="E866" s="152"/>
      <c r="F866" s="152"/>
      <c r="G866" s="152"/>
      <c r="H866" s="152"/>
      <c r="I866" s="152"/>
      <c r="J866" s="152"/>
      <c r="K866" s="152"/>
      <c r="L866" s="152"/>
      <c r="M866" s="152"/>
      <c r="N866" s="152"/>
      <c r="O866" s="152"/>
      <c r="P866" s="152"/>
      <c r="Q866" s="152"/>
      <c r="R866" s="152"/>
      <c r="S866" s="152"/>
      <c r="T866" s="152"/>
      <c r="U866" s="152"/>
      <c r="V866" s="152"/>
      <c r="W866" s="152"/>
      <c r="X866" s="152"/>
      <c r="Y866" s="152"/>
      <c r="Z866" s="152"/>
    </row>
    <row r="867" spans="1:26" ht="24" customHeight="1">
      <c r="A867" s="151"/>
      <c r="B867" s="152"/>
      <c r="C867" s="152"/>
      <c r="D867" s="152"/>
      <c r="E867" s="152"/>
      <c r="F867" s="152"/>
      <c r="G867" s="152"/>
      <c r="H867" s="152"/>
      <c r="I867" s="152"/>
      <c r="J867" s="152"/>
      <c r="K867" s="152"/>
      <c r="L867" s="152"/>
      <c r="M867" s="152"/>
      <c r="N867" s="152"/>
      <c r="O867" s="152"/>
      <c r="P867" s="152"/>
      <c r="Q867" s="152"/>
      <c r="R867" s="152"/>
      <c r="S867" s="152"/>
      <c r="T867" s="152"/>
      <c r="U867" s="152"/>
      <c r="V867" s="152"/>
      <c r="W867" s="152"/>
      <c r="X867" s="152"/>
      <c r="Y867" s="152"/>
      <c r="Z867" s="152"/>
    </row>
    <row r="868" spans="1:26" ht="24" customHeight="1">
      <c r="A868" s="151"/>
      <c r="B868" s="152"/>
      <c r="C868" s="152"/>
      <c r="D868" s="152"/>
      <c r="E868" s="152"/>
      <c r="F868" s="152"/>
      <c r="G868" s="152"/>
      <c r="H868" s="152"/>
      <c r="I868" s="152"/>
      <c r="J868" s="152"/>
      <c r="K868" s="152"/>
      <c r="L868" s="152"/>
      <c r="M868" s="152"/>
      <c r="N868" s="152"/>
      <c r="O868" s="152"/>
      <c r="P868" s="152"/>
      <c r="Q868" s="152"/>
      <c r="R868" s="152"/>
      <c r="S868" s="152"/>
      <c r="T868" s="152"/>
      <c r="U868" s="152"/>
      <c r="V868" s="152"/>
      <c r="W868" s="152"/>
      <c r="X868" s="152"/>
      <c r="Y868" s="152"/>
      <c r="Z868" s="152"/>
    </row>
    <row r="869" spans="1:26" ht="24" customHeight="1">
      <c r="A869" s="151"/>
      <c r="B869" s="152"/>
      <c r="C869" s="152"/>
      <c r="D869" s="152"/>
      <c r="E869" s="152"/>
      <c r="F869" s="152"/>
      <c r="G869" s="152"/>
      <c r="H869" s="152"/>
      <c r="I869" s="152"/>
      <c r="J869" s="152"/>
      <c r="K869" s="152"/>
      <c r="L869" s="152"/>
      <c r="M869" s="152"/>
      <c r="N869" s="152"/>
      <c r="O869" s="152"/>
      <c r="P869" s="152"/>
      <c r="Q869" s="152"/>
      <c r="R869" s="152"/>
      <c r="S869" s="152"/>
      <c r="T869" s="152"/>
      <c r="U869" s="152"/>
      <c r="V869" s="152"/>
      <c r="W869" s="152"/>
      <c r="X869" s="152"/>
      <c r="Y869" s="152"/>
      <c r="Z869" s="152"/>
    </row>
    <row r="870" spans="1:26" ht="24" customHeight="1">
      <c r="A870" s="151"/>
      <c r="B870" s="152"/>
      <c r="C870" s="152"/>
      <c r="D870" s="152"/>
      <c r="E870" s="152"/>
      <c r="F870" s="152"/>
      <c r="G870" s="152"/>
      <c r="H870" s="152"/>
      <c r="I870" s="152"/>
      <c r="J870" s="152"/>
      <c r="K870" s="152"/>
      <c r="L870" s="152"/>
      <c r="M870" s="152"/>
      <c r="N870" s="152"/>
      <c r="O870" s="152"/>
      <c r="P870" s="152"/>
      <c r="Q870" s="152"/>
      <c r="R870" s="152"/>
      <c r="S870" s="152"/>
      <c r="T870" s="152"/>
      <c r="U870" s="152"/>
      <c r="V870" s="152"/>
      <c r="W870" s="152"/>
      <c r="X870" s="152"/>
      <c r="Y870" s="152"/>
      <c r="Z870" s="152"/>
    </row>
    <row r="871" spans="1:26" ht="24" customHeight="1">
      <c r="A871" s="151"/>
      <c r="B871" s="152"/>
      <c r="C871" s="152"/>
      <c r="D871" s="152"/>
      <c r="E871" s="152"/>
      <c r="F871" s="152"/>
      <c r="G871" s="152"/>
      <c r="H871" s="152"/>
      <c r="I871" s="152"/>
      <c r="J871" s="152"/>
      <c r="K871" s="152"/>
      <c r="L871" s="152"/>
      <c r="M871" s="152"/>
      <c r="N871" s="152"/>
      <c r="O871" s="152"/>
      <c r="P871" s="152"/>
      <c r="Q871" s="152"/>
      <c r="R871" s="152"/>
      <c r="S871" s="152"/>
      <c r="T871" s="152"/>
      <c r="U871" s="152"/>
      <c r="V871" s="152"/>
      <c r="W871" s="152"/>
      <c r="X871" s="152"/>
      <c r="Y871" s="152"/>
      <c r="Z871" s="152"/>
    </row>
    <row r="872" spans="1:26" ht="24" customHeight="1">
      <c r="A872" s="151"/>
      <c r="B872" s="152"/>
      <c r="C872" s="152"/>
      <c r="D872" s="152"/>
      <c r="E872" s="152"/>
      <c r="F872" s="152"/>
      <c r="G872" s="152"/>
      <c r="H872" s="152"/>
      <c r="I872" s="152"/>
      <c r="J872" s="152"/>
      <c r="K872" s="152"/>
      <c r="L872" s="152"/>
      <c r="M872" s="152"/>
      <c r="N872" s="152"/>
      <c r="O872" s="152"/>
      <c r="P872" s="152"/>
      <c r="Q872" s="152"/>
      <c r="R872" s="152"/>
      <c r="S872" s="152"/>
      <c r="T872" s="152"/>
      <c r="U872" s="152"/>
      <c r="V872" s="152"/>
      <c r="W872" s="152"/>
      <c r="X872" s="152"/>
      <c r="Y872" s="152"/>
      <c r="Z872" s="152"/>
    </row>
    <row r="873" spans="1:26" ht="24" customHeight="1">
      <c r="A873" s="151"/>
      <c r="B873" s="152"/>
      <c r="C873" s="152"/>
      <c r="D873" s="152"/>
      <c r="E873" s="152"/>
      <c r="F873" s="152"/>
      <c r="G873" s="152"/>
      <c r="H873" s="152"/>
      <c r="I873" s="152"/>
      <c r="J873" s="152"/>
      <c r="K873" s="152"/>
      <c r="L873" s="152"/>
      <c r="M873" s="152"/>
      <c r="N873" s="152"/>
      <c r="O873" s="152"/>
      <c r="P873" s="152"/>
      <c r="Q873" s="152"/>
      <c r="R873" s="152"/>
      <c r="S873" s="152"/>
      <c r="T873" s="152"/>
      <c r="U873" s="152"/>
      <c r="V873" s="152"/>
      <c r="W873" s="152"/>
      <c r="X873" s="152"/>
      <c r="Y873" s="152"/>
      <c r="Z873" s="152"/>
    </row>
    <row r="874" spans="1:26" ht="24" customHeight="1">
      <c r="A874" s="151"/>
      <c r="B874" s="152"/>
      <c r="C874" s="152"/>
      <c r="D874" s="152"/>
      <c r="E874" s="152"/>
      <c r="F874" s="152"/>
      <c r="G874" s="152"/>
      <c r="H874" s="152"/>
      <c r="I874" s="152"/>
      <c r="J874" s="152"/>
      <c r="K874" s="152"/>
      <c r="L874" s="152"/>
      <c r="M874" s="152"/>
      <c r="N874" s="152"/>
      <c r="O874" s="152"/>
      <c r="P874" s="152"/>
      <c r="Q874" s="152"/>
      <c r="R874" s="152"/>
      <c r="S874" s="152"/>
      <c r="T874" s="152"/>
      <c r="U874" s="152"/>
      <c r="V874" s="152"/>
      <c r="W874" s="152"/>
      <c r="X874" s="152"/>
      <c r="Y874" s="152"/>
      <c r="Z874" s="152"/>
    </row>
    <row r="875" spans="1:26" ht="24" customHeight="1">
      <c r="A875" s="151"/>
      <c r="B875" s="152"/>
      <c r="C875" s="152"/>
      <c r="D875" s="152"/>
      <c r="E875" s="152"/>
      <c r="F875" s="152"/>
      <c r="G875" s="152"/>
      <c r="H875" s="152"/>
      <c r="I875" s="152"/>
      <c r="J875" s="152"/>
      <c r="K875" s="152"/>
      <c r="L875" s="152"/>
      <c r="M875" s="152"/>
      <c r="N875" s="152"/>
      <c r="O875" s="152"/>
      <c r="P875" s="152"/>
      <c r="Q875" s="152"/>
      <c r="R875" s="152"/>
      <c r="S875" s="152"/>
      <c r="T875" s="152"/>
      <c r="U875" s="152"/>
      <c r="V875" s="152"/>
      <c r="W875" s="152"/>
      <c r="X875" s="152"/>
      <c r="Y875" s="152"/>
      <c r="Z875" s="152"/>
    </row>
    <row r="876" spans="1:26" ht="24" customHeight="1">
      <c r="A876" s="151"/>
      <c r="B876" s="152"/>
      <c r="C876" s="152"/>
      <c r="D876" s="152"/>
      <c r="E876" s="152"/>
      <c r="F876" s="152"/>
      <c r="G876" s="152"/>
      <c r="H876" s="152"/>
      <c r="I876" s="152"/>
      <c r="J876" s="152"/>
      <c r="K876" s="152"/>
      <c r="L876" s="152"/>
      <c r="M876" s="152"/>
      <c r="N876" s="152"/>
      <c r="O876" s="152"/>
      <c r="P876" s="152"/>
      <c r="Q876" s="152"/>
      <c r="R876" s="152"/>
      <c r="S876" s="152"/>
      <c r="T876" s="152"/>
      <c r="U876" s="152"/>
      <c r="V876" s="152"/>
      <c r="W876" s="152"/>
      <c r="X876" s="152"/>
      <c r="Y876" s="152"/>
      <c r="Z876" s="152"/>
    </row>
    <row r="877" spans="1:26" ht="24" customHeight="1">
      <c r="A877" s="151"/>
      <c r="B877" s="152"/>
      <c r="C877" s="152"/>
      <c r="D877" s="152"/>
      <c r="E877" s="152"/>
      <c r="F877" s="152"/>
      <c r="G877" s="152"/>
      <c r="H877" s="152"/>
      <c r="I877" s="152"/>
      <c r="J877" s="152"/>
      <c r="K877" s="152"/>
      <c r="L877" s="152"/>
      <c r="M877" s="152"/>
      <c r="N877" s="152"/>
      <c r="O877" s="152"/>
      <c r="P877" s="152"/>
      <c r="Q877" s="152"/>
      <c r="R877" s="152"/>
      <c r="S877" s="152"/>
      <c r="T877" s="152"/>
      <c r="U877" s="152"/>
      <c r="V877" s="152"/>
      <c r="W877" s="152"/>
      <c r="X877" s="152"/>
      <c r="Y877" s="152"/>
      <c r="Z877" s="152"/>
    </row>
    <row r="878" spans="1:26" ht="24" customHeight="1">
      <c r="A878" s="151"/>
      <c r="B878" s="152"/>
      <c r="C878" s="152"/>
      <c r="D878" s="152"/>
      <c r="E878" s="152"/>
      <c r="F878" s="152"/>
      <c r="G878" s="152"/>
      <c r="H878" s="152"/>
      <c r="I878" s="152"/>
      <c r="J878" s="152"/>
      <c r="K878" s="152"/>
      <c r="L878" s="152"/>
      <c r="M878" s="152"/>
      <c r="N878" s="152"/>
      <c r="O878" s="152"/>
      <c r="P878" s="152"/>
      <c r="Q878" s="152"/>
      <c r="R878" s="152"/>
      <c r="S878" s="152"/>
      <c r="T878" s="152"/>
      <c r="U878" s="152"/>
      <c r="V878" s="152"/>
      <c r="W878" s="152"/>
      <c r="X878" s="152"/>
      <c r="Y878" s="152"/>
      <c r="Z878" s="152"/>
    </row>
    <row r="879" spans="1:26" ht="24" customHeight="1">
      <c r="A879" s="151"/>
      <c r="B879" s="152"/>
      <c r="C879" s="152"/>
      <c r="D879" s="152"/>
      <c r="E879" s="152"/>
      <c r="F879" s="152"/>
      <c r="G879" s="152"/>
      <c r="H879" s="152"/>
      <c r="I879" s="152"/>
      <c r="J879" s="152"/>
      <c r="K879" s="152"/>
      <c r="L879" s="152"/>
      <c r="M879" s="152"/>
      <c r="N879" s="152"/>
      <c r="O879" s="152"/>
      <c r="P879" s="152"/>
      <c r="Q879" s="152"/>
      <c r="R879" s="152"/>
      <c r="S879" s="152"/>
      <c r="T879" s="152"/>
      <c r="U879" s="152"/>
      <c r="V879" s="152"/>
      <c r="W879" s="152"/>
      <c r="X879" s="152"/>
      <c r="Y879" s="152"/>
      <c r="Z879" s="152"/>
    </row>
    <row r="880" spans="1:26" ht="24" customHeight="1">
      <c r="A880" s="151"/>
      <c r="B880" s="152"/>
      <c r="C880" s="152"/>
      <c r="D880" s="152"/>
      <c r="E880" s="152"/>
      <c r="F880" s="152"/>
      <c r="G880" s="152"/>
      <c r="H880" s="152"/>
      <c r="I880" s="152"/>
      <c r="J880" s="152"/>
      <c r="K880" s="152"/>
      <c r="L880" s="152"/>
      <c r="M880" s="152"/>
      <c r="N880" s="152"/>
      <c r="O880" s="152"/>
      <c r="P880" s="152"/>
      <c r="Q880" s="152"/>
      <c r="R880" s="152"/>
      <c r="S880" s="152"/>
      <c r="T880" s="152"/>
      <c r="U880" s="152"/>
      <c r="V880" s="152"/>
      <c r="W880" s="152"/>
      <c r="X880" s="152"/>
      <c r="Y880" s="152"/>
      <c r="Z880" s="152"/>
    </row>
    <row r="881" spans="1:26" ht="24" customHeight="1">
      <c r="A881" s="151"/>
      <c r="B881" s="152"/>
      <c r="C881" s="152"/>
      <c r="D881" s="152"/>
      <c r="E881" s="152"/>
      <c r="F881" s="152"/>
      <c r="G881" s="152"/>
      <c r="H881" s="152"/>
      <c r="I881" s="152"/>
      <c r="J881" s="152"/>
      <c r="K881" s="152"/>
      <c r="L881" s="152"/>
      <c r="M881" s="152"/>
      <c r="N881" s="152"/>
      <c r="O881" s="152"/>
      <c r="P881" s="152"/>
      <c r="Q881" s="152"/>
      <c r="R881" s="152"/>
      <c r="S881" s="152"/>
      <c r="T881" s="152"/>
      <c r="U881" s="152"/>
      <c r="V881" s="152"/>
      <c r="W881" s="152"/>
      <c r="X881" s="152"/>
      <c r="Y881" s="152"/>
      <c r="Z881" s="152"/>
    </row>
    <row r="882" spans="1:26" ht="24" customHeight="1">
      <c r="A882" s="151"/>
      <c r="B882" s="152"/>
      <c r="C882" s="152"/>
      <c r="D882" s="152"/>
      <c r="E882" s="152"/>
      <c r="F882" s="152"/>
      <c r="G882" s="152"/>
      <c r="H882" s="152"/>
      <c r="I882" s="152"/>
      <c r="J882" s="152"/>
      <c r="K882" s="152"/>
      <c r="L882" s="152"/>
      <c r="M882" s="152"/>
      <c r="N882" s="152"/>
      <c r="O882" s="152"/>
      <c r="P882" s="152"/>
      <c r="Q882" s="152"/>
      <c r="R882" s="152"/>
      <c r="S882" s="152"/>
      <c r="T882" s="152"/>
      <c r="U882" s="152"/>
      <c r="V882" s="152"/>
      <c r="W882" s="152"/>
      <c r="X882" s="152"/>
      <c r="Y882" s="152"/>
      <c r="Z882" s="152"/>
    </row>
    <row r="883" spans="1:26" ht="24" customHeight="1">
      <c r="A883" s="151"/>
      <c r="B883" s="152"/>
      <c r="C883" s="152"/>
      <c r="D883" s="152"/>
      <c r="E883" s="152"/>
      <c r="F883" s="152"/>
      <c r="G883" s="152"/>
      <c r="H883" s="152"/>
      <c r="I883" s="152"/>
      <c r="J883" s="152"/>
      <c r="K883" s="152"/>
      <c r="L883" s="152"/>
      <c r="M883" s="152"/>
      <c r="N883" s="152"/>
      <c r="O883" s="152"/>
      <c r="P883" s="152"/>
      <c r="Q883" s="152"/>
      <c r="R883" s="152"/>
      <c r="S883" s="152"/>
      <c r="T883" s="152"/>
      <c r="U883" s="152"/>
      <c r="V883" s="152"/>
      <c r="W883" s="152"/>
      <c r="X883" s="152"/>
      <c r="Y883" s="152"/>
      <c r="Z883" s="152"/>
    </row>
    <row r="884" spans="1:26" ht="24" customHeight="1">
      <c r="A884" s="151"/>
      <c r="B884" s="152"/>
      <c r="C884" s="152"/>
      <c r="D884" s="152"/>
      <c r="E884" s="152"/>
      <c r="F884" s="152"/>
      <c r="G884" s="152"/>
      <c r="H884" s="152"/>
      <c r="I884" s="152"/>
      <c r="J884" s="152"/>
      <c r="K884" s="152"/>
      <c r="L884" s="152"/>
      <c r="M884" s="152"/>
      <c r="N884" s="152"/>
      <c r="O884" s="152"/>
      <c r="P884" s="152"/>
      <c r="Q884" s="152"/>
      <c r="R884" s="152"/>
      <c r="S884" s="152"/>
      <c r="T884" s="152"/>
      <c r="U884" s="152"/>
      <c r="V884" s="152"/>
      <c r="W884" s="152"/>
      <c r="X884" s="152"/>
      <c r="Y884" s="152"/>
      <c r="Z884" s="152"/>
    </row>
    <row r="885" spans="1:26" ht="24" customHeight="1">
      <c r="A885" s="151"/>
      <c r="B885" s="152"/>
      <c r="C885" s="152"/>
      <c r="D885" s="152"/>
      <c r="E885" s="152"/>
      <c r="F885" s="152"/>
      <c r="G885" s="152"/>
      <c r="H885" s="152"/>
      <c r="I885" s="152"/>
      <c r="J885" s="152"/>
      <c r="K885" s="152"/>
      <c r="L885" s="152"/>
      <c r="M885" s="152"/>
      <c r="N885" s="152"/>
      <c r="O885" s="152"/>
      <c r="P885" s="152"/>
      <c r="Q885" s="152"/>
      <c r="R885" s="152"/>
      <c r="S885" s="152"/>
      <c r="T885" s="152"/>
      <c r="U885" s="152"/>
      <c r="V885" s="152"/>
      <c r="W885" s="152"/>
      <c r="X885" s="152"/>
      <c r="Y885" s="152"/>
      <c r="Z885" s="152"/>
    </row>
    <row r="886" spans="1:26" ht="24" customHeight="1">
      <c r="A886" s="151"/>
      <c r="B886" s="152"/>
      <c r="C886" s="152"/>
      <c r="D886" s="152"/>
      <c r="E886" s="152"/>
      <c r="F886" s="152"/>
      <c r="G886" s="152"/>
      <c r="H886" s="152"/>
      <c r="I886" s="152"/>
      <c r="J886" s="152"/>
      <c r="K886" s="152"/>
      <c r="L886" s="152"/>
      <c r="M886" s="152"/>
      <c r="N886" s="152"/>
      <c r="O886" s="152"/>
      <c r="P886" s="152"/>
      <c r="Q886" s="152"/>
      <c r="R886" s="152"/>
      <c r="S886" s="152"/>
      <c r="T886" s="152"/>
      <c r="U886" s="152"/>
      <c r="V886" s="152"/>
      <c r="W886" s="152"/>
      <c r="X886" s="152"/>
      <c r="Y886" s="152"/>
      <c r="Z886" s="152"/>
    </row>
    <row r="887" spans="1:26" ht="24" customHeight="1">
      <c r="A887" s="151"/>
      <c r="B887" s="152"/>
      <c r="C887" s="152"/>
      <c r="D887" s="152"/>
      <c r="E887" s="152"/>
      <c r="F887" s="152"/>
      <c r="G887" s="152"/>
      <c r="H887" s="152"/>
      <c r="I887" s="152"/>
      <c r="J887" s="152"/>
      <c r="K887" s="152"/>
      <c r="L887" s="152"/>
      <c r="M887" s="152"/>
      <c r="N887" s="152"/>
      <c r="O887" s="152"/>
      <c r="P887" s="152"/>
      <c r="Q887" s="152"/>
      <c r="R887" s="152"/>
      <c r="S887" s="152"/>
      <c r="T887" s="152"/>
      <c r="U887" s="152"/>
      <c r="V887" s="152"/>
      <c r="W887" s="152"/>
      <c r="X887" s="152"/>
      <c r="Y887" s="152"/>
      <c r="Z887" s="152"/>
    </row>
    <row r="888" spans="1:26" ht="24" customHeight="1">
      <c r="A888" s="151"/>
      <c r="B888" s="152"/>
      <c r="C888" s="152"/>
      <c r="D888" s="152"/>
      <c r="E888" s="152"/>
      <c r="F888" s="152"/>
      <c r="G888" s="152"/>
      <c r="H888" s="152"/>
      <c r="I888" s="152"/>
      <c r="J888" s="152"/>
      <c r="K888" s="152"/>
      <c r="L888" s="152"/>
      <c r="M888" s="152"/>
      <c r="N888" s="152"/>
      <c r="O888" s="152"/>
      <c r="P888" s="152"/>
      <c r="Q888" s="152"/>
      <c r="R888" s="152"/>
      <c r="S888" s="152"/>
      <c r="T888" s="152"/>
      <c r="U888" s="152"/>
      <c r="V888" s="152"/>
      <c r="W888" s="152"/>
      <c r="X888" s="152"/>
      <c r="Y888" s="152"/>
      <c r="Z888" s="152"/>
    </row>
    <row r="889" spans="1:26" ht="24" customHeight="1">
      <c r="A889" s="151"/>
      <c r="B889" s="152"/>
      <c r="C889" s="152"/>
      <c r="D889" s="152"/>
      <c r="E889" s="152"/>
      <c r="F889" s="152"/>
      <c r="G889" s="152"/>
      <c r="H889" s="152"/>
      <c r="I889" s="152"/>
      <c r="J889" s="152"/>
      <c r="K889" s="152"/>
      <c r="L889" s="152"/>
      <c r="M889" s="152"/>
      <c r="N889" s="152"/>
      <c r="O889" s="152"/>
      <c r="P889" s="152"/>
      <c r="Q889" s="152"/>
      <c r="R889" s="152"/>
      <c r="S889" s="152"/>
      <c r="T889" s="152"/>
      <c r="U889" s="152"/>
      <c r="V889" s="152"/>
      <c r="W889" s="152"/>
      <c r="X889" s="152"/>
      <c r="Y889" s="152"/>
      <c r="Z889" s="152"/>
    </row>
    <row r="890" spans="1:26" ht="24" customHeight="1">
      <c r="A890" s="151"/>
      <c r="B890" s="152"/>
      <c r="C890" s="152"/>
      <c r="D890" s="152"/>
      <c r="E890" s="152"/>
      <c r="F890" s="152"/>
      <c r="G890" s="152"/>
      <c r="H890" s="152"/>
      <c r="I890" s="152"/>
      <c r="J890" s="152"/>
      <c r="K890" s="152"/>
      <c r="L890" s="152"/>
      <c r="M890" s="152"/>
      <c r="N890" s="152"/>
      <c r="O890" s="152"/>
      <c r="P890" s="152"/>
      <c r="Q890" s="152"/>
      <c r="R890" s="152"/>
      <c r="S890" s="152"/>
      <c r="T890" s="152"/>
      <c r="U890" s="152"/>
      <c r="V890" s="152"/>
      <c r="W890" s="152"/>
      <c r="X890" s="152"/>
      <c r="Y890" s="152"/>
      <c r="Z890" s="152"/>
    </row>
    <row r="891" spans="1:26" ht="24" customHeight="1">
      <c r="A891" s="151"/>
      <c r="B891" s="152"/>
      <c r="C891" s="152"/>
      <c r="D891" s="152"/>
      <c r="E891" s="152"/>
      <c r="F891" s="152"/>
      <c r="G891" s="152"/>
      <c r="H891" s="152"/>
      <c r="I891" s="152"/>
      <c r="J891" s="152"/>
      <c r="K891" s="152"/>
      <c r="L891" s="152"/>
      <c r="M891" s="152"/>
      <c r="N891" s="152"/>
      <c r="O891" s="152"/>
      <c r="P891" s="152"/>
      <c r="Q891" s="152"/>
      <c r="R891" s="152"/>
      <c r="S891" s="152"/>
      <c r="T891" s="152"/>
      <c r="U891" s="152"/>
      <c r="V891" s="152"/>
      <c r="W891" s="152"/>
      <c r="X891" s="152"/>
      <c r="Y891" s="152"/>
      <c r="Z891" s="152"/>
    </row>
    <row r="892" spans="1:26" ht="24" customHeight="1">
      <c r="A892" s="151"/>
      <c r="B892" s="152"/>
      <c r="C892" s="152"/>
      <c r="D892" s="152"/>
      <c r="E892" s="152"/>
      <c r="F892" s="152"/>
      <c r="G892" s="152"/>
      <c r="H892" s="152"/>
      <c r="I892" s="152"/>
      <c r="J892" s="152"/>
      <c r="K892" s="152"/>
      <c r="L892" s="152"/>
      <c r="M892" s="152"/>
      <c r="N892" s="152"/>
      <c r="O892" s="152"/>
      <c r="P892" s="152"/>
      <c r="Q892" s="152"/>
      <c r="R892" s="152"/>
      <c r="S892" s="152"/>
      <c r="T892" s="152"/>
      <c r="U892" s="152"/>
      <c r="V892" s="152"/>
      <c r="W892" s="152"/>
      <c r="X892" s="152"/>
      <c r="Y892" s="152"/>
      <c r="Z892" s="152"/>
    </row>
    <row r="893" spans="1:26" ht="24" customHeight="1">
      <c r="A893" s="151"/>
      <c r="B893" s="152"/>
      <c r="C893" s="152"/>
      <c r="D893" s="152"/>
      <c r="E893" s="152"/>
      <c r="F893" s="152"/>
      <c r="G893" s="152"/>
      <c r="H893" s="152"/>
      <c r="I893" s="152"/>
      <c r="J893" s="152"/>
      <c r="K893" s="152"/>
      <c r="L893" s="152"/>
      <c r="M893" s="152"/>
      <c r="N893" s="152"/>
      <c r="O893" s="152"/>
      <c r="P893" s="152"/>
      <c r="Q893" s="152"/>
      <c r="R893" s="152"/>
      <c r="S893" s="152"/>
      <c r="T893" s="152"/>
      <c r="U893" s="152"/>
      <c r="V893" s="152"/>
      <c r="W893" s="152"/>
      <c r="X893" s="152"/>
      <c r="Y893" s="152"/>
      <c r="Z893" s="152"/>
    </row>
    <row r="894" spans="1:26" ht="24" customHeight="1">
      <c r="A894" s="151"/>
      <c r="B894" s="152"/>
      <c r="C894" s="152"/>
      <c r="D894" s="152"/>
      <c r="E894" s="152"/>
      <c r="F894" s="152"/>
      <c r="G894" s="152"/>
      <c r="H894" s="152"/>
      <c r="I894" s="152"/>
      <c r="J894" s="152"/>
      <c r="K894" s="152"/>
      <c r="L894" s="152"/>
      <c r="M894" s="152"/>
      <c r="N894" s="152"/>
      <c r="O894" s="152"/>
      <c r="P894" s="152"/>
      <c r="Q894" s="152"/>
      <c r="R894" s="152"/>
      <c r="S894" s="152"/>
      <c r="T894" s="152"/>
      <c r="U894" s="152"/>
      <c r="V894" s="152"/>
      <c r="W894" s="152"/>
      <c r="X894" s="152"/>
      <c r="Y894" s="152"/>
      <c r="Z894" s="152"/>
    </row>
    <row r="895" spans="1:26" ht="24" customHeight="1">
      <c r="A895" s="151"/>
      <c r="B895" s="152"/>
      <c r="C895" s="152"/>
      <c r="D895" s="152"/>
      <c r="E895" s="152"/>
      <c r="F895" s="152"/>
      <c r="G895" s="152"/>
      <c r="H895" s="152"/>
      <c r="I895" s="152"/>
      <c r="J895" s="152"/>
      <c r="K895" s="152"/>
      <c r="L895" s="152"/>
      <c r="M895" s="152"/>
      <c r="N895" s="152"/>
      <c r="O895" s="152"/>
      <c r="P895" s="152"/>
      <c r="Q895" s="152"/>
      <c r="R895" s="152"/>
      <c r="S895" s="152"/>
      <c r="T895" s="152"/>
      <c r="U895" s="152"/>
      <c r="V895" s="152"/>
      <c r="W895" s="152"/>
      <c r="X895" s="152"/>
      <c r="Y895" s="152"/>
      <c r="Z895" s="152"/>
    </row>
    <row r="896" spans="1:26" ht="24" customHeight="1">
      <c r="A896" s="151"/>
      <c r="B896" s="152"/>
      <c r="C896" s="152"/>
      <c r="D896" s="152"/>
      <c r="E896" s="152"/>
      <c r="F896" s="152"/>
      <c r="G896" s="152"/>
      <c r="H896" s="152"/>
      <c r="I896" s="152"/>
      <c r="J896" s="152"/>
      <c r="K896" s="152"/>
      <c r="L896" s="152"/>
      <c r="M896" s="152"/>
      <c r="N896" s="152"/>
      <c r="O896" s="152"/>
      <c r="P896" s="152"/>
      <c r="Q896" s="152"/>
      <c r="R896" s="152"/>
      <c r="S896" s="152"/>
      <c r="T896" s="152"/>
      <c r="U896" s="152"/>
      <c r="V896" s="152"/>
      <c r="W896" s="152"/>
      <c r="X896" s="152"/>
      <c r="Y896" s="152"/>
      <c r="Z896" s="152"/>
    </row>
    <row r="897" spans="1:26" ht="24" customHeight="1">
      <c r="A897" s="151"/>
      <c r="B897" s="152"/>
      <c r="C897" s="152"/>
      <c r="D897" s="152"/>
      <c r="E897" s="152"/>
      <c r="F897" s="152"/>
      <c r="G897" s="152"/>
      <c r="H897" s="152"/>
      <c r="I897" s="152"/>
      <c r="J897" s="152"/>
      <c r="K897" s="152"/>
      <c r="L897" s="152"/>
      <c r="M897" s="152"/>
      <c r="N897" s="152"/>
      <c r="O897" s="152"/>
      <c r="P897" s="152"/>
      <c r="Q897" s="152"/>
      <c r="R897" s="152"/>
      <c r="S897" s="152"/>
      <c r="T897" s="152"/>
      <c r="U897" s="152"/>
      <c r="V897" s="152"/>
      <c r="W897" s="152"/>
      <c r="X897" s="152"/>
      <c r="Y897" s="152"/>
      <c r="Z897" s="152"/>
    </row>
    <row r="898" spans="1:26" ht="24" customHeight="1">
      <c r="A898" s="151"/>
      <c r="B898" s="152"/>
      <c r="C898" s="152"/>
      <c r="D898" s="152"/>
      <c r="E898" s="152"/>
      <c r="F898" s="152"/>
      <c r="G898" s="152"/>
      <c r="H898" s="152"/>
      <c r="I898" s="152"/>
      <c r="J898" s="152"/>
      <c r="K898" s="152"/>
      <c r="L898" s="152"/>
      <c r="M898" s="152"/>
      <c r="N898" s="152"/>
      <c r="O898" s="152"/>
      <c r="P898" s="152"/>
      <c r="Q898" s="152"/>
      <c r="R898" s="152"/>
      <c r="S898" s="152"/>
      <c r="T898" s="152"/>
      <c r="U898" s="152"/>
      <c r="V898" s="152"/>
      <c r="W898" s="152"/>
      <c r="X898" s="152"/>
      <c r="Y898" s="152"/>
      <c r="Z898" s="152"/>
    </row>
    <row r="899" spans="1:26" ht="24" customHeight="1">
      <c r="A899" s="151"/>
      <c r="B899" s="152"/>
      <c r="C899" s="152"/>
      <c r="D899" s="152"/>
      <c r="E899" s="152"/>
      <c r="F899" s="152"/>
      <c r="G899" s="152"/>
      <c r="H899" s="152"/>
      <c r="I899" s="152"/>
      <c r="J899" s="152"/>
      <c r="K899" s="152"/>
      <c r="L899" s="152"/>
      <c r="M899" s="152"/>
      <c r="N899" s="152"/>
      <c r="O899" s="152"/>
      <c r="P899" s="152"/>
      <c r="Q899" s="152"/>
      <c r="R899" s="152"/>
      <c r="S899" s="152"/>
      <c r="T899" s="152"/>
      <c r="U899" s="152"/>
      <c r="V899" s="152"/>
      <c r="W899" s="152"/>
      <c r="X899" s="152"/>
      <c r="Y899" s="152"/>
      <c r="Z899" s="152"/>
    </row>
    <row r="900" spans="1:26" ht="24" customHeight="1">
      <c r="A900" s="151"/>
      <c r="B900" s="152"/>
      <c r="C900" s="152"/>
      <c r="D900" s="152"/>
      <c r="E900" s="152"/>
      <c r="F900" s="152"/>
      <c r="G900" s="152"/>
      <c r="H900" s="152"/>
      <c r="I900" s="152"/>
      <c r="J900" s="152"/>
      <c r="K900" s="152"/>
      <c r="L900" s="152"/>
      <c r="M900" s="152"/>
      <c r="N900" s="152"/>
      <c r="O900" s="152"/>
      <c r="P900" s="152"/>
      <c r="Q900" s="152"/>
      <c r="R900" s="152"/>
      <c r="S900" s="152"/>
      <c r="T900" s="152"/>
      <c r="U900" s="152"/>
      <c r="V900" s="152"/>
      <c r="W900" s="152"/>
      <c r="X900" s="152"/>
      <c r="Y900" s="152"/>
      <c r="Z900" s="152"/>
    </row>
    <row r="901" spans="1:26" ht="24" customHeight="1">
      <c r="A901" s="151"/>
      <c r="B901" s="152"/>
      <c r="C901" s="152"/>
      <c r="D901" s="152"/>
      <c r="E901" s="152"/>
      <c r="F901" s="152"/>
      <c r="G901" s="152"/>
      <c r="H901" s="152"/>
      <c r="I901" s="152"/>
      <c r="J901" s="152"/>
      <c r="K901" s="152"/>
      <c r="L901" s="152"/>
      <c r="M901" s="152"/>
      <c r="N901" s="152"/>
      <c r="O901" s="152"/>
      <c r="P901" s="152"/>
      <c r="Q901" s="152"/>
      <c r="R901" s="152"/>
      <c r="S901" s="152"/>
      <c r="T901" s="152"/>
      <c r="U901" s="152"/>
      <c r="V901" s="152"/>
      <c r="W901" s="152"/>
      <c r="X901" s="152"/>
      <c r="Y901" s="152"/>
      <c r="Z901" s="152"/>
    </row>
    <row r="902" spans="1:26" ht="24" customHeight="1">
      <c r="A902" s="151"/>
      <c r="B902" s="152"/>
      <c r="C902" s="152"/>
      <c r="D902" s="152"/>
      <c r="E902" s="152"/>
      <c r="F902" s="152"/>
      <c r="G902" s="152"/>
      <c r="H902" s="152"/>
      <c r="I902" s="152"/>
      <c r="J902" s="152"/>
      <c r="K902" s="152"/>
      <c r="L902" s="152"/>
      <c r="M902" s="152"/>
      <c r="N902" s="152"/>
      <c r="O902" s="152"/>
      <c r="P902" s="152"/>
      <c r="Q902" s="152"/>
      <c r="R902" s="152"/>
      <c r="S902" s="152"/>
      <c r="T902" s="152"/>
      <c r="U902" s="152"/>
      <c r="V902" s="152"/>
      <c r="W902" s="152"/>
      <c r="X902" s="152"/>
      <c r="Y902" s="152"/>
      <c r="Z902" s="152"/>
    </row>
    <row r="903" spans="1:26" ht="24" customHeight="1">
      <c r="A903" s="151"/>
      <c r="B903" s="152"/>
      <c r="C903" s="152"/>
      <c r="D903" s="152"/>
      <c r="E903" s="152"/>
      <c r="F903" s="152"/>
      <c r="G903" s="152"/>
      <c r="H903" s="152"/>
      <c r="I903" s="152"/>
      <c r="J903" s="152"/>
      <c r="K903" s="152"/>
      <c r="L903" s="152"/>
      <c r="M903" s="152"/>
      <c r="N903" s="152"/>
      <c r="O903" s="152"/>
      <c r="P903" s="152"/>
      <c r="Q903" s="152"/>
      <c r="R903" s="152"/>
      <c r="S903" s="152"/>
      <c r="T903" s="152"/>
      <c r="U903" s="152"/>
      <c r="V903" s="152"/>
      <c r="W903" s="152"/>
      <c r="X903" s="152"/>
      <c r="Y903" s="152"/>
      <c r="Z903" s="152"/>
    </row>
    <row r="904" spans="1:26" ht="24" customHeight="1">
      <c r="A904" s="151"/>
      <c r="B904" s="152"/>
      <c r="C904" s="152"/>
      <c r="D904" s="152"/>
      <c r="E904" s="152"/>
      <c r="F904" s="152"/>
      <c r="G904" s="152"/>
      <c r="H904" s="152"/>
      <c r="I904" s="152"/>
      <c r="J904" s="152"/>
      <c r="K904" s="152"/>
      <c r="L904" s="152"/>
      <c r="M904" s="152"/>
      <c r="N904" s="152"/>
      <c r="O904" s="152"/>
      <c r="P904" s="152"/>
      <c r="Q904" s="152"/>
      <c r="R904" s="152"/>
      <c r="S904" s="152"/>
      <c r="T904" s="152"/>
      <c r="U904" s="152"/>
      <c r="V904" s="152"/>
      <c r="W904" s="152"/>
      <c r="X904" s="152"/>
      <c r="Y904" s="152"/>
      <c r="Z904" s="152"/>
    </row>
    <row r="905" spans="1:26" ht="24" customHeight="1">
      <c r="A905" s="151"/>
      <c r="B905" s="152"/>
      <c r="C905" s="152"/>
      <c r="D905" s="152"/>
      <c r="E905" s="152"/>
      <c r="F905" s="152"/>
      <c r="G905" s="152"/>
      <c r="H905" s="152"/>
      <c r="I905" s="152"/>
      <c r="J905" s="152"/>
      <c r="K905" s="152"/>
      <c r="L905" s="152"/>
      <c r="M905" s="152"/>
      <c r="N905" s="152"/>
      <c r="O905" s="152"/>
      <c r="P905" s="152"/>
      <c r="Q905" s="152"/>
      <c r="R905" s="152"/>
      <c r="S905" s="152"/>
      <c r="T905" s="152"/>
      <c r="U905" s="152"/>
      <c r="V905" s="152"/>
      <c r="W905" s="152"/>
      <c r="X905" s="152"/>
      <c r="Y905" s="152"/>
      <c r="Z905" s="152"/>
    </row>
    <row r="906" spans="1:26" ht="24" customHeight="1">
      <c r="A906" s="151"/>
      <c r="B906" s="152"/>
      <c r="C906" s="152"/>
      <c r="D906" s="152"/>
      <c r="E906" s="152"/>
      <c r="F906" s="152"/>
      <c r="G906" s="152"/>
      <c r="H906" s="152"/>
      <c r="I906" s="152"/>
      <c r="J906" s="152"/>
      <c r="K906" s="152"/>
      <c r="L906" s="152"/>
      <c r="M906" s="152"/>
      <c r="N906" s="152"/>
      <c r="O906" s="152"/>
      <c r="P906" s="152"/>
      <c r="Q906" s="152"/>
      <c r="R906" s="152"/>
      <c r="S906" s="152"/>
      <c r="T906" s="152"/>
      <c r="U906" s="152"/>
      <c r="V906" s="152"/>
      <c r="W906" s="152"/>
      <c r="X906" s="152"/>
      <c r="Y906" s="152"/>
      <c r="Z906" s="152"/>
    </row>
    <row r="907" spans="1:26" ht="24" customHeight="1">
      <c r="A907" s="151"/>
      <c r="B907" s="152"/>
      <c r="C907" s="152"/>
      <c r="D907" s="152"/>
      <c r="E907" s="152"/>
      <c r="F907" s="152"/>
      <c r="G907" s="152"/>
      <c r="H907" s="152"/>
      <c r="I907" s="152"/>
      <c r="J907" s="152"/>
      <c r="K907" s="152"/>
      <c r="L907" s="152"/>
      <c r="M907" s="152"/>
      <c r="N907" s="152"/>
      <c r="O907" s="152"/>
      <c r="P907" s="152"/>
      <c r="Q907" s="152"/>
      <c r="R907" s="152"/>
      <c r="S907" s="152"/>
      <c r="T907" s="152"/>
      <c r="U907" s="152"/>
      <c r="V907" s="152"/>
      <c r="W907" s="152"/>
      <c r="X907" s="152"/>
      <c r="Y907" s="152"/>
      <c r="Z907" s="152"/>
    </row>
    <row r="908" spans="1:26" ht="24" customHeight="1">
      <c r="A908" s="151"/>
      <c r="B908" s="152"/>
      <c r="C908" s="152"/>
      <c r="D908" s="152"/>
      <c r="E908" s="152"/>
      <c r="F908" s="152"/>
      <c r="G908" s="152"/>
      <c r="H908" s="152"/>
      <c r="I908" s="152"/>
      <c r="J908" s="152"/>
      <c r="K908" s="152"/>
      <c r="L908" s="152"/>
      <c r="M908" s="152"/>
      <c r="N908" s="152"/>
      <c r="O908" s="152"/>
      <c r="P908" s="152"/>
      <c r="Q908" s="152"/>
      <c r="R908" s="152"/>
      <c r="S908" s="152"/>
      <c r="T908" s="152"/>
      <c r="U908" s="152"/>
      <c r="V908" s="152"/>
      <c r="W908" s="152"/>
      <c r="X908" s="152"/>
      <c r="Y908" s="152"/>
      <c r="Z908" s="152"/>
    </row>
    <row r="909" spans="1:26" ht="24" customHeight="1">
      <c r="A909" s="151"/>
      <c r="B909" s="152"/>
      <c r="C909" s="152"/>
      <c r="D909" s="152"/>
      <c r="E909" s="152"/>
      <c r="F909" s="152"/>
      <c r="G909" s="152"/>
      <c r="H909" s="152"/>
      <c r="I909" s="152"/>
      <c r="J909" s="152"/>
      <c r="K909" s="152"/>
      <c r="L909" s="152"/>
      <c r="M909" s="152"/>
      <c r="N909" s="152"/>
      <c r="O909" s="152"/>
      <c r="P909" s="152"/>
      <c r="Q909" s="152"/>
      <c r="R909" s="152"/>
      <c r="S909" s="152"/>
      <c r="T909" s="152"/>
      <c r="U909" s="152"/>
      <c r="V909" s="152"/>
      <c r="W909" s="152"/>
      <c r="X909" s="152"/>
      <c r="Y909" s="152"/>
      <c r="Z909" s="152"/>
    </row>
    <row r="910" spans="1:26" ht="24" customHeight="1">
      <c r="A910" s="151"/>
      <c r="B910" s="152"/>
      <c r="C910" s="152"/>
      <c r="D910" s="152"/>
      <c r="E910" s="152"/>
      <c r="F910" s="152"/>
      <c r="G910" s="152"/>
      <c r="H910" s="152"/>
      <c r="I910" s="152"/>
      <c r="J910" s="152"/>
      <c r="K910" s="152"/>
      <c r="L910" s="152"/>
      <c r="M910" s="152"/>
      <c r="N910" s="152"/>
      <c r="O910" s="152"/>
      <c r="P910" s="152"/>
      <c r="Q910" s="152"/>
      <c r="R910" s="152"/>
      <c r="S910" s="152"/>
      <c r="T910" s="152"/>
      <c r="U910" s="152"/>
      <c r="V910" s="152"/>
      <c r="W910" s="152"/>
      <c r="X910" s="152"/>
      <c r="Y910" s="152"/>
      <c r="Z910" s="152"/>
    </row>
    <row r="911" spans="1:26" ht="24" customHeight="1">
      <c r="A911" s="151"/>
      <c r="B911" s="152"/>
      <c r="C911" s="152"/>
      <c r="D911" s="152"/>
      <c r="E911" s="152"/>
      <c r="F911" s="152"/>
      <c r="G911" s="152"/>
      <c r="H911" s="152"/>
      <c r="I911" s="152"/>
      <c r="J911" s="152"/>
      <c r="K911" s="152"/>
      <c r="L911" s="152"/>
      <c r="M911" s="152"/>
      <c r="N911" s="152"/>
      <c r="O911" s="152"/>
      <c r="P911" s="152"/>
      <c r="Q911" s="152"/>
      <c r="R911" s="152"/>
      <c r="S911" s="152"/>
      <c r="T911" s="152"/>
      <c r="U911" s="152"/>
      <c r="V911" s="152"/>
      <c r="W911" s="152"/>
      <c r="X911" s="152"/>
      <c r="Y911" s="152"/>
      <c r="Z911" s="152"/>
    </row>
    <row r="912" spans="1:26" ht="24" customHeight="1">
      <c r="A912" s="151"/>
      <c r="B912" s="152"/>
      <c r="C912" s="152"/>
      <c r="D912" s="152"/>
      <c r="E912" s="152"/>
      <c r="F912" s="152"/>
      <c r="G912" s="152"/>
      <c r="H912" s="152"/>
      <c r="I912" s="152"/>
      <c r="J912" s="152"/>
      <c r="K912" s="152"/>
      <c r="L912" s="152"/>
      <c r="M912" s="152"/>
      <c r="N912" s="152"/>
      <c r="O912" s="152"/>
      <c r="P912" s="152"/>
      <c r="Q912" s="152"/>
      <c r="R912" s="152"/>
      <c r="S912" s="152"/>
      <c r="T912" s="152"/>
      <c r="U912" s="152"/>
      <c r="V912" s="152"/>
      <c r="W912" s="152"/>
      <c r="X912" s="152"/>
      <c r="Y912" s="152"/>
      <c r="Z912" s="152"/>
    </row>
    <row r="913" spans="1:26" ht="24" customHeight="1">
      <c r="A913" s="151"/>
      <c r="B913" s="152"/>
      <c r="C913" s="152"/>
      <c r="D913" s="152"/>
      <c r="E913" s="152"/>
      <c r="F913" s="152"/>
      <c r="G913" s="152"/>
      <c r="H913" s="152"/>
      <c r="I913" s="152"/>
      <c r="J913" s="152"/>
      <c r="K913" s="152"/>
      <c r="L913" s="152"/>
      <c r="M913" s="152"/>
      <c r="N913" s="152"/>
      <c r="O913" s="152"/>
      <c r="P913" s="152"/>
      <c r="Q913" s="152"/>
      <c r="R913" s="152"/>
      <c r="S913" s="152"/>
      <c r="T913" s="152"/>
      <c r="U913" s="152"/>
      <c r="V913" s="152"/>
      <c r="W913" s="152"/>
      <c r="X913" s="152"/>
      <c r="Y913" s="152"/>
      <c r="Z913" s="152"/>
    </row>
    <row r="914" spans="1:26" ht="24" customHeight="1">
      <c r="A914" s="151"/>
      <c r="B914" s="152"/>
      <c r="C914" s="152"/>
      <c r="D914" s="152"/>
      <c r="E914" s="152"/>
      <c r="F914" s="152"/>
      <c r="G914" s="152"/>
      <c r="H914" s="152"/>
      <c r="I914" s="152"/>
      <c r="J914" s="152"/>
      <c r="K914" s="152"/>
      <c r="L914" s="152"/>
      <c r="M914" s="152"/>
      <c r="N914" s="152"/>
      <c r="O914" s="152"/>
      <c r="P914" s="152"/>
      <c r="Q914" s="152"/>
      <c r="R914" s="152"/>
      <c r="S914" s="152"/>
      <c r="T914" s="152"/>
      <c r="U914" s="152"/>
      <c r="V914" s="152"/>
      <c r="W914" s="152"/>
      <c r="X914" s="152"/>
      <c r="Y914" s="152"/>
      <c r="Z914" s="152"/>
    </row>
    <row r="915" spans="1:26" ht="24" customHeight="1">
      <c r="A915" s="151"/>
      <c r="B915" s="152"/>
      <c r="C915" s="152"/>
      <c r="D915" s="152"/>
      <c r="E915" s="152"/>
      <c r="F915" s="152"/>
      <c r="G915" s="152"/>
      <c r="H915" s="152"/>
      <c r="I915" s="152"/>
      <c r="J915" s="152"/>
      <c r="K915" s="152"/>
      <c r="L915" s="152"/>
      <c r="M915" s="152"/>
      <c r="N915" s="152"/>
      <c r="O915" s="152"/>
      <c r="P915" s="152"/>
      <c r="Q915" s="152"/>
      <c r="R915" s="152"/>
      <c r="S915" s="152"/>
      <c r="T915" s="152"/>
      <c r="U915" s="152"/>
      <c r="V915" s="152"/>
      <c r="W915" s="152"/>
      <c r="X915" s="152"/>
      <c r="Y915" s="152"/>
      <c r="Z915" s="152"/>
    </row>
    <row r="916" spans="1:26" ht="24" customHeight="1">
      <c r="A916" s="151"/>
      <c r="B916" s="152"/>
      <c r="C916" s="152"/>
      <c r="D916" s="152"/>
      <c r="E916" s="152"/>
      <c r="F916" s="152"/>
      <c r="G916" s="152"/>
      <c r="H916" s="152"/>
      <c r="I916" s="152"/>
      <c r="J916" s="152"/>
      <c r="K916" s="152"/>
      <c r="L916" s="152"/>
      <c r="M916" s="152"/>
      <c r="N916" s="152"/>
      <c r="O916" s="152"/>
      <c r="P916" s="152"/>
      <c r="Q916" s="152"/>
      <c r="R916" s="152"/>
      <c r="S916" s="152"/>
      <c r="T916" s="152"/>
      <c r="U916" s="152"/>
      <c r="V916" s="152"/>
      <c r="W916" s="152"/>
      <c r="X916" s="152"/>
      <c r="Y916" s="152"/>
      <c r="Z916" s="152"/>
    </row>
    <row r="917" spans="1:26" ht="24" customHeight="1">
      <c r="A917" s="151"/>
      <c r="B917" s="152"/>
      <c r="C917" s="152"/>
      <c r="D917" s="152"/>
      <c r="E917" s="152"/>
      <c r="F917" s="152"/>
      <c r="G917" s="152"/>
      <c r="H917" s="152"/>
      <c r="I917" s="152"/>
      <c r="J917" s="152"/>
      <c r="K917" s="152"/>
      <c r="L917" s="152"/>
      <c r="M917" s="152"/>
      <c r="N917" s="152"/>
      <c r="O917" s="152"/>
      <c r="P917" s="152"/>
      <c r="Q917" s="152"/>
      <c r="R917" s="152"/>
      <c r="S917" s="152"/>
      <c r="T917" s="152"/>
      <c r="U917" s="152"/>
      <c r="V917" s="152"/>
      <c r="W917" s="152"/>
      <c r="X917" s="152"/>
      <c r="Y917" s="152"/>
      <c r="Z917" s="152"/>
    </row>
    <row r="918" spans="1:26" ht="24" customHeight="1">
      <c r="A918" s="151"/>
      <c r="B918" s="152"/>
      <c r="C918" s="152"/>
      <c r="D918" s="152"/>
      <c r="E918" s="152"/>
      <c r="F918" s="152"/>
      <c r="G918" s="152"/>
      <c r="H918" s="152"/>
      <c r="I918" s="152"/>
      <c r="J918" s="152"/>
      <c r="K918" s="152"/>
      <c r="L918" s="152"/>
      <c r="M918" s="152"/>
      <c r="N918" s="152"/>
      <c r="O918" s="152"/>
      <c r="P918" s="152"/>
      <c r="Q918" s="152"/>
      <c r="R918" s="152"/>
      <c r="S918" s="152"/>
      <c r="T918" s="152"/>
      <c r="U918" s="152"/>
      <c r="V918" s="152"/>
      <c r="W918" s="152"/>
      <c r="X918" s="152"/>
      <c r="Y918" s="152"/>
      <c r="Z918" s="152"/>
    </row>
    <row r="919" spans="1:26" ht="24" customHeight="1">
      <c r="A919" s="151"/>
      <c r="B919" s="152"/>
      <c r="C919" s="152"/>
      <c r="D919" s="152"/>
      <c r="E919" s="152"/>
      <c r="F919" s="152"/>
      <c r="G919" s="152"/>
      <c r="H919" s="152"/>
      <c r="I919" s="152"/>
      <c r="J919" s="152"/>
      <c r="K919" s="152"/>
      <c r="L919" s="152"/>
      <c r="M919" s="152"/>
      <c r="N919" s="152"/>
      <c r="O919" s="152"/>
      <c r="P919" s="152"/>
      <c r="Q919" s="152"/>
      <c r="R919" s="152"/>
      <c r="S919" s="152"/>
      <c r="T919" s="152"/>
      <c r="U919" s="152"/>
      <c r="V919" s="152"/>
      <c r="W919" s="152"/>
      <c r="X919" s="152"/>
      <c r="Y919" s="152"/>
      <c r="Z919" s="152"/>
    </row>
    <row r="920" spans="1:26" ht="24" customHeight="1">
      <c r="A920" s="151"/>
      <c r="B920" s="152"/>
      <c r="C920" s="152"/>
      <c r="D920" s="152"/>
      <c r="E920" s="152"/>
      <c r="F920" s="152"/>
      <c r="G920" s="152"/>
      <c r="H920" s="152"/>
      <c r="I920" s="152"/>
      <c r="J920" s="152"/>
      <c r="K920" s="152"/>
      <c r="L920" s="152"/>
      <c r="M920" s="152"/>
      <c r="N920" s="152"/>
      <c r="O920" s="152"/>
      <c r="P920" s="152"/>
      <c r="Q920" s="152"/>
      <c r="R920" s="152"/>
      <c r="S920" s="152"/>
      <c r="T920" s="152"/>
      <c r="U920" s="152"/>
      <c r="V920" s="152"/>
      <c r="W920" s="152"/>
      <c r="X920" s="152"/>
      <c r="Y920" s="152"/>
      <c r="Z920" s="152"/>
    </row>
    <row r="921" spans="1:26" ht="24" customHeight="1">
      <c r="A921" s="151"/>
      <c r="B921" s="152"/>
      <c r="C921" s="152"/>
      <c r="D921" s="152"/>
      <c r="E921" s="152"/>
      <c r="F921" s="152"/>
      <c r="G921" s="152"/>
      <c r="H921" s="152"/>
      <c r="I921" s="152"/>
      <c r="J921" s="152"/>
      <c r="K921" s="152"/>
      <c r="L921" s="152"/>
      <c r="M921" s="152"/>
      <c r="N921" s="152"/>
      <c r="O921" s="152"/>
      <c r="P921" s="152"/>
      <c r="Q921" s="152"/>
      <c r="R921" s="152"/>
      <c r="S921" s="152"/>
      <c r="T921" s="152"/>
      <c r="U921" s="152"/>
      <c r="V921" s="152"/>
      <c r="W921" s="152"/>
      <c r="X921" s="152"/>
      <c r="Y921" s="152"/>
      <c r="Z921" s="152"/>
    </row>
    <row r="922" spans="1:26" ht="24" customHeight="1">
      <c r="A922" s="151"/>
      <c r="B922" s="152"/>
      <c r="C922" s="152"/>
      <c r="D922" s="152"/>
      <c r="E922" s="152"/>
      <c r="F922" s="152"/>
      <c r="G922" s="152"/>
      <c r="H922" s="152"/>
      <c r="I922" s="152"/>
      <c r="J922" s="152"/>
      <c r="K922" s="152"/>
      <c r="L922" s="152"/>
      <c r="M922" s="152"/>
      <c r="N922" s="152"/>
      <c r="O922" s="152"/>
      <c r="P922" s="152"/>
      <c r="Q922" s="152"/>
      <c r="R922" s="152"/>
      <c r="S922" s="152"/>
      <c r="T922" s="152"/>
      <c r="U922" s="152"/>
      <c r="V922" s="152"/>
      <c r="W922" s="152"/>
      <c r="X922" s="152"/>
      <c r="Y922" s="152"/>
      <c r="Z922" s="152"/>
    </row>
    <row r="923" spans="1:26" ht="24" customHeight="1">
      <c r="A923" s="151"/>
      <c r="B923" s="152"/>
      <c r="C923" s="152"/>
      <c r="D923" s="152"/>
      <c r="E923" s="152"/>
      <c r="F923" s="152"/>
      <c r="G923" s="152"/>
      <c r="H923" s="152"/>
      <c r="I923" s="152"/>
      <c r="J923" s="152"/>
      <c r="K923" s="152"/>
      <c r="L923" s="152"/>
      <c r="M923" s="152"/>
      <c r="N923" s="152"/>
      <c r="O923" s="152"/>
      <c r="P923" s="152"/>
      <c r="Q923" s="152"/>
      <c r="R923" s="152"/>
      <c r="S923" s="152"/>
      <c r="T923" s="152"/>
      <c r="U923" s="152"/>
      <c r="V923" s="152"/>
      <c r="W923" s="152"/>
      <c r="X923" s="152"/>
      <c r="Y923" s="152"/>
      <c r="Z923" s="152"/>
    </row>
    <row r="924" spans="1:26" ht="24" customHeight="1">
      <c r="A924" s="151"/>
      <c r="B924" s="152"/>
      <c r="C924" s="152"/>
      <c r="D924" s="152"/>
      <c r="E924" s="152"/>
      <c r="F924" s="152"/>
      <c r="G924" s="152"/>
      <c r="H924" s="152"/>
      <c r="I924" s="152"/>
      <c r="J924" s="152"/>
      <c r="K924" s="152"/>
      <c r="L924" s="152"/>
      <c r="M924" s="152"/>
      <c r="N924" s="152"/>
      <c r="O924" s="152"/>
      <c r="P924" s="152"/>
      <c r="Q924" s="152"/>
      <c r="R924" s="152"/>
      <c r="S924" s="152"/>
      <c r="T924" s="152"/>
      <c r="U924" s="152"/>
      <c r="V924" s="152"/>
      <c r="W924" s="152"/>
      <c r="X924" s="152"/>
      <c r="Y924" s="152"/>
      <c r="Z924" s="152"/>
    </row>
    <row r="925" spans="1:26" ht="24" customHeight="1">
      <c r="A925" s="151"/>
      <c r="B925" s="152"/>
      <c r="C925" s="152"/>
      <c r="D925" s="152"/>
      <c r="E925" s="152"/>
      <c r="F925" s="152"/>
      <c r="G925" s="152"/>
      <c r="H925" s="152"/>
      <c r="I925" s="152"/>
      <c r="J925" s="152"/>
      <c r="K925" s="152"/>
      <c r="L925" s="152"/>
      <c r="M925" s="152"/>
      <c r="N925" s="152"/>
      <c r="O925" s="152"/>
      <c r="P925" s="152"/>
      <c r="Q925" s="152"/>
      <c r="R925" s="152"/>
      <c r="S925" s="152"/>
      <c r="T925" s="152"/>
      <c r="U925" s="152"/>
      <c r="V925" s="152"/>
      <c r="W925" s="152"/>
      <c r="X925" s="152"/>
      <c r="Y925" s="152"/>
      <c r="Z925" s="152"/>
    </row>
    <row r="926" spans="1:26" ht="24" customHeight="1">
      <c r="A926" s="151"/>
      <c r="B926" s="152"/>
      <c r="C926" s="152"/>
      <c r="D926" s="152"/>
      <c r="E926" s="152"/>
      <c r="F926" s="152"/>
      <c r="G926" s="152"/>
      <c r="H926" s="152"/>
      <c r="I926" s="152"/>
      <c r="J926" s="152"/>
      <c r="K926" s="152"/>
      <c r="L926" s="152"/>
      <c r="M926" s="152"/>
      <c r="N926" s="152"/>
      <c r="O926" s="152"/>
      <c r="P926" s="152"/>
      <c r="Q926" s="152"/>
      <c r="R926" s="152"/>
      <c r="S926" s="152"/>
      <c r="T926" s="152"/>
      <c r="U926" s="152"/>
      <c r="V926" s="152"/>
      <c r="W926" s="152"/>
      <c r="X926" s="152"/>
      <c r="Y926" s="152"/>
      <c r="Z926" s="152"/>
    </row>
    <row r="927" spans="1:26" ht="24" customHeight="1">
      <c r="A927" s="151"/>
      <c r="B927" s="152"/>
      <c r="C927" s="152"/>
      <c r="D927" s="152"/>
      <c r="E927" s="152"/>
      <c r="F927" s="152"/>
      <c r="G927" s="152"/>
      <c r="H927" s="152"/>
      <c r="I927" s="152"/>
      <c r="J927" s="152"/>
      <c r="K927" s="152"/>
      <c r="L927" s="152"/>
      <c r="M927" s="152"/>
      <c r="N927" s="152"/>
      <c r="O927" s="152"/>
      <c r="P927" s="152"/>
      <c r="Q927" s="152"/>
      <c r="R927" s="152"/>
      <c r="S927" s="152"/>
      <c r="T927" s="152"/>
      <c r="U927" s="152"/>
      <c r="V927" s="152"/>
      <c r="W927" s="152"/>
      <c r="X927" s="152"/>
      <c r="Y927" s="152"/>
      <c r="Z927" s="152"/>
    </row>
    <row r="928" spans="1:26" ht="24" customHeight="1">
      <c r="A928" s="151"/>
      <c r="B928" s="152"/>
      <c r="C928" s="152"/>
      <c r="D928" s="152"/>
      <c r="E928" s="152"/>
      <c r="F928" s="152"/>
      <c r="G928" s="152"/>
      <c r="H928" s="152"/>
      <c r="I928" s="152"/>
      <c r="J928" s="152"/>
      <c r="K928" s="152"/>
      <c r="L928" s="152"/>
      <c r="M928" s="152"/>
      <c r="N928" s="152"/>
      <c r="O928" s="152"/>
      <c r="P928" s="152"/>
      <c r="Q928" s="152"/>
      <c r="R928" s="152"/>
      <c r="S928" s="152"/>
      <c r="T928" s="152"/>
      <c r="U928" s="152"/>
      <c r="V928" s="152"/>
      <c r="W928" s="152"/>
      <c r="X928" s="152"/>
      <c r="Y928" s="152"/>
      <c r="Z928" s="152"/>
    </row>
    <row r="929" spans="1:26" ht="24" customHeight="1">
      <c r="A929" s="151"/>
      <c r="B929" s="152"/>
      <c r="C929" s="152"/>
      <c r="D929" s="152"/>
      <c r="E929" s="152"/>
      <c r="F929" s="152"/>
      <c r="G929" s="152"/>
      <c r="H929" s="152"/>
      <c r="I929" s="152"/>
      <c r="J929" s="152"/>
      <c r="K929" s="152"/>
      <c r="L929" s="152"/>
      <c r="M929" s="152"/>
      <c r="N929" s="152"/>
      <c r="O929" s="152"/>
      <c r="P929" s="152"/>
      <c r="Q929" s="152"/>
      <c r="R929" s="152"/>
      <c r="S929" s="152"/>
      <c r="T929" s="152"/>
      <c r="U929" s="152"/>
      <c r="V929" s="152"/>
      <c r="W929" s="152"/>
      <c r="X929" s="152"/>
      <c r="Y929" s="152"/>
      <c r="Z929" s="152"/>
    </row>
    <row r="930" spans="1:26" ht="24" customHeight="1">
      <c r="A930" s="151"/>
      <c r="B930" s="152"/>
      <c r="C930" s="152"/>
      <c r="D930" s="152"/>
      <c r="E930" s="152"/>
      <c r="F930" s="152"/>
      <c r="G930" s="152"/>
      <c r="H930" s="152"/>
      <c r="I930" s="152"/>
      <c r="J930" s="152"/>
      <c r="K930" s="152"/>
      <c r="L930" s="152"/>
      <c r="M930" s="152"/>
      <c r="N930" s="152"/>
      <c r="O930" s="152"/>
      <c r="P930" s="152"/>
      <c r="Q930" s="152"/>
      <c r="R930" s="152"/>
      <c r="S930" s="152"/>
      <c r="T930" s="152"/>
      <c r="U930" s="152"/>
      <c r="V930" s="152"/>
      <c r="W930" s="152"/>
      <c r="X930" s="152"/>
      <c r="Y930" s="152"/>
      <c r="Z930" s="152"/>
    </row>
    <row r="931" spans="1:26" ht="24" customHeight="1">
      <c r="A931" s="151"/>
      <c r="B931" s="152"/>
      <c r="C931" s="152"/>
      <c r="D931" s="152"/>
      <c r="E931" s="152"/>
      <c r="F931" s="152"/>
      <c r="G931" s="152"/>
      <c r="H931" s="152"/>
      <c r="I931" s="152"/>
      <c r="J931" s="152"/>
      <c r="K931" s="152"/>
      <c r="L931" s="152"/>
      <c r="M931" s="152"/>
      <c r="N931" s="152"/>
      <c r="O931" s="152"/>
      <c r="P931" s="152"/>
      <c r="Q931" s="152"/>
      <c r="R931" s="152"/>
      <c r="S931" s="152"/>
      <c r="T931" s="152"/>
      <c r="U931" s="152"/>
      <c r="V931" s="152"/>
      <c r="W931" s="152"/>
      <c r="X931" s="152"/>
      <c r="Y931" s="152"/>
      <c r="Z931" s="152"/>
    </row>
    <row r="932" spans="1:26" ht="24" customHeight="1">
      <c r="A932" s="151"/>
      <c r="B932" s="152"/>
      <c r="C932" s="152"/>
      <c r="D932" s="152"/>
      <c r="E932" s="152"/>
      <c r="F932" s="152"/>
      <c r="G932" s="152"/>
      <c r="H932" s="152"/>
      <c r="I932" s="152"/>
      <c r="J932" s="152"/>
      <c r="K932" s="152"/>
      <c r="L932" s="152"/>
      <c r="M932" s="152"/>
      <c r="N932" s="152"/>
      <c r="O932" s="152"/>
      <c r="P932" s="152"/>
      <c r="Q932" s="152"/>
      <c r="R932" s="152"/>
      <c r="S932" s="152"/>
      <c r="T932" s="152"/>
      <c r="U932" s="152"/>
      <c r="V932" s="152"/>
      <c r="W932" s="152"/>
      <c r="X932" s="152"/>
      <c r="Y932" s="152"/>
      <c r="Z932" s="152"/>
    </row>
    <row r="933" spans="1:26" ht="24" customHeight="1">
      <c r="A933" s="151"/>
      <c r="B933" s="152"/>
      <c r="C933" s="152"/>
      <c r="D933" s="152"/>
      <c r="E933" s="152"/>
      <c r="F933" s="152"/>
      <c r="G933" s="152"/>
      <c r="H933" s="152"/>
      <c r="I933" s="152"/>
      <c r="J933" s="152"/>
      <c r="K933" s="152"/>
      <c r="L933" s="152"/>
      <c r="M933" s="152"/>
      <c r="N933" s="152"/>
      <c r="O933" s="152"/>
      <c r="P933" s="152"/>
      <c r="Q933" s="152"/>
      <c r="R933" s="152"/>
      <c r="S933" s="152"/>
      <c r="T933" s="152"/>
      <c r="U933" s="152"/>
      <c r="V933" s="152"/>
      <c r="W933" s="152"/>
      <c r="X933" s="152"/>
      <c r="Y933" s="152"/>
      <c r="Z933" s="152"/>
    </row>
    <row r="934" spans="1:26" ht="24" customHeight="1">
      <c r="A934" s="151"/>
      <c r="B934" s="152"/>
      <c r="C934" s="152"/>
      <c r="D934" s="152"/>
      <c r="E934" s="152"/>
      <c r="F934" s="152"/>
      <c r="G934" s="152"/>
      <c r="H934" s="152"/>
      <c r="I934" s="152"/>
      <c r="J934" s="152"/>
      <c r="K934" s="152"/>
      <c r="L934" s="152"/>
      <c r="M934" s="152"/>
      <c r="N934" s="152"/>
      <c r="O934" s="152"/>
      <c r="P934" s="152"/>
      <c r="Q934" s="152"/>
      <c r="R934" s="152"/>
      <c r="S934" s="152"/>
      <c r="T934" s="152"/>
      <c r="U934" s="152"/>
      <c r="V934" s="152"/>
      <c r="W934" s="152"/>
      <c r="X934" s="152"/>
      <c r="Y934" s="152"/>
      <c r="Z934" s="152"/>
    </row>
    <row r="935" spans="1:26" ht="24" customHeight="1">
      <c r="A935" s="151"/>
      <c r="B935" s="152"/>
      <c r="C935" s="152"/>
      <c r="D935" s="152"/>
      <c r="E935" s="152"/>
      <c r="F935" s="152"/>
      <c r="G935" s="152"/>
      <c r="H935" s="152"/>
      <c r="I935" s="152"/>
      <c r="J935" s="152"/>
      <c r="K935" s="152"/>
      <c r="L935" s="152"/>
      <c r="M935" s="152"/>
      <c r="N935" s="152"/>
      <c r="O935" s="152"/>
      <c r="P935" s="152"/>
      <c r="Q935" s="152"/>
      <c r="R935" s="152"/>
      <c r="S935" s="152"/>
      <c r="T935" s="152"/>
      <c r="U935" s="152"/>
      <c r="V935" s="152"/>
      <c r="W935" s="152"/>
      <c r="X935" s="152"/>
      <c r="Y935" s="152"/>
      <c r="Z935" s="152"/>
    </row>
    <row r="936" spans="1:26" ht="24" customHeight="1">
      <c r="A936" s="151"/>
      <c r="B936" s="152"/>
      <c r="C936" s="152"/>
      <c r="D936" s="152"/>
      <c r="E936" s="152"/>
      <c r="F936" s="152"/>
      <c r="G936" s="152"/>
      <c r="H936" s="152"/>
      <c r="I936" s="152"/>
      <c r="J936" s="152"/>
      <c r="K936" s="152"/>
      <c r="L936" s="152"/>
      <c r="M936" s="152"/>
      <c r="N936" s="152"/>
      <c r="O936" s="152"/>
      <c r="P936" s="152"/>
      <c r="Q936" s="152"/>
      <c r="R936" s="152"/>
      <c r="S936" s="152"/>
      <c r="T936" s="152"/>
      <c r="U936" s="152"/>
      <c r="V936" s="152"/>
      <c r="W936" s="152"/>
      <c r="X936" s="152"/>
      <c r="Y936" s="152"/>
      <c r="Z936" s="152"/>
    </row>
    <row r="937" spans="1:26" ht="24" customHeight="1">
      <c r="A937" s="151"/>
      <c r="B937" s="152"/>
      <c r="C937" s="152"/>
      <c r="D937" s="152"/>
      <c r="E937" s="152"/>
      <c r="F937" s="152"/>
      <c r="G937" s="152"/>
      <c r="H937" s="152"/>
      <c r="I937" s="152"/>
      <c r="J937" s="152"/>
      <c r="K937" s="152"/>
      <c r="L937" s="152"/>
      <c r="M937" s="152"/>
      <c r="N937" s="152"/>
      <c r="O937" s="152"/>
      <c r="P937" s="152"/>
      <c r="Q937" s="152"/>
      <c r="R937" s="152"/>
      <c r="S937" s="152"/>
      <c r="T937" s="152"/>
      <c r="U937" s="152"/>
      <c r="V937" s="152"/>
      <c r="W937" s="152"/>
      <c r="X937" s="152"/>
      <c r="Y937" s="152"/>
      <c r="Z937" s="152"/>
    </row>
    <row r="938" spans="1:26" ht="24" customHeight="1">
      <c r="A938" s="151"/>
      <c r="B938" s="152"/>
      <c r="C938" s="152"/>
      <c r="D938" s="152"/>
      <c r="E938" s="152"/>
      <c r="F938" s="152"/>
      <c r="G938" s="152"/>
      <c r="H938" s="152"/>
      <c r="I938" s="152"/>
      <c r="J938" s="152"/>
      <c r="K938" s="152"/>
      <c r="L938" s="152"/>
      <c r="M938" s="152"/>
      <c r="N938" s="152"/>
      <c r="O938" s="152"/>
      <c r="P938" s="152"/>
      <c r="Q938" s="152"/>
      <c r="R938" s="152"/>
      <c r="S938" s="152"/>
      <c r="T938" s="152"/>
      <c r="U938" s="152"/>
      <c r="V938" s="152"/>
      <c r="W938" s="152"/>
      <c r="X938" s="152"/>
      <c r="Y938" s="152"/>
      <c r="Z938" s="152"/>
    </row>
    <row r="939" spans="1:26" ht="24" customHeight="1">
      <c r="A939" s="151"/>
      <c r="B939" s="152"/>
      <c r="C939" s="152"/>
      <c r="D939" s="152"/>
      <c r="E939" s="152"/>
      <c r="F939" s="152"/>
      <c r="G939" s="152"/>
      <c r="H939" s="152"/>
      <c r="I939" s="152"/>
      <c r="J939" s="152"/>
      <c r="K939" s="152"/>
      <c r="L939" s="152"/>
      <c r="M939" s="152"/>
      <c r="N939" s="152"/>
      <c r="O939" s="152"/>
      <c r="P939" s="152"/>
      <c r="Q939" s="152"/>
      <c r="R939" s="152"/>
      <c r="S939" s="152"/>
      <c r="T939" s="152"/>
      <c r="U939" s="152"/>
      <c r="V939" s="152"/>
      <c r="W939" s="152"/>
      <c r="X939" s="152"/>
      <c r="Y939" s="152"/>
      <c r="Z939" s="152"/>
    </row>
    <row r="940" spans="1:26" ht="24" customHeight="1">
      <c r="A940" s="151"/>
      <c r="B940" s="152"/>
      <c r="C940" s="152"/>
      <c r="D940" s="152"/>
      <c r="E940" s="152"/>
      <c r="F940" s="152"/>
      <c r="G940" s="152"/>
      <c r="H940" s="152"/>
      <c r="I940" s="152"/>
      <c r="J940" s="152"/>
      <c r="K940" s="152"/>
      <c r="L940" s="152"/>
      <c r="M940" s="152"/>
      <c r="N940" s="152"/>
      <c r="O940" s="152"/>
      <c r="P940" s="152"/>
      <c r="Q940" s="152"/>
      <c r="R940" s="152"/>
      <c r="S940" s="152"/>
      <c r="T940" s="152"/>
      <c r="U940" s="152"/>
      <c r="V940" s="152"/>
      <c r="W940" s="152"/>
      <c r="X940" s="152"/>
      <c r="Y940" s="152"/>
      <c r="Z940" s="152"/>
    </row>
    <row r="941" spans="1:26" ht="24" customHeight="1">
      <c r="A941" s="151"/>
      <c r="B941" s="152"/>
      <c r="C941" s="152"/>
      <c r="D941" s="152"/>
      <c r="E941" s="152"/>
      <c r="F941" s="152"/>
      <c r="G941" s="152"/>
      <c r="H941" s="152"/>
      <c r="I941" s="152"/>
      <c r="J941" s="152"/>
      <c r="K941" s="152"/>
      <c r="L941" s="152"/>
      <c r="M941" s="152"/>
      <c r="N941" s="152"/>
      <c r="O941" s="152"/>
      <c r="P941" s="152"/>
      <c r="Q941" s="152"/>
      <c r="R941" s="152"/>
      <c r="S941" s="152"/>
      <c r="T941" s="152"/>
      <c r="U941" s="152"/>
      <c r="V941" s="152"/>
      <c r="W941" s="152"/>
      <c r="X941" s="152"/>
      <c r="Y941" s="152"/>
      <c r="Z941" s="152"/>
    </row>
    <row r="942" spans="1:26" ht="24" customHeight="1">
      <c r="A942" s="151"/>
      <c r="B942" s="152"/>
      <c r="C942" s="152"/>
      <c r="D942" s="152"/>
      <c r="E942" s="152"/>
      <c r="F942" s="152"/>
      <c r="G942" s="152"/>
      <c r="H942" s="152"/>
      <c r="I942" s="152"/>
      <c r="J942" s="152"/>
      <c r="K942" s="152"/>
      <c r="L942" s="152"/>
      <c r="M942" s="152"/>
      <c r="N942" s="152"/>
      <c r="O942" s="152"/>
      <c r="P942" s="152"/>
      <c r="Q942" s="152"/>
      <c r="R942" s="152"/>
      <c r="S942" s="152"/>
      <c r="T942" s="152"/>
      <c r="U942" s="152"/>
      <c r="V942" s="152"/>
      <c r="W942" s="152"/>
      <c r="X942" s="152"/>
      <c r="Y942" s="152"/>
      <c r="Z942" s="152"/>
    </row>
    <row r="943" spans="1:26" ht="24" customHeight="1">
      <c r="A943" s="151"/>
      <c r="B943" s="152"/>
      <c r="C943" s="152"/>
      <c r="D943" s="152"/>
      <c r="E943" s="152"/>
      <c r="F943" s="152"/>
      <c r="G943" s="152"/>
      <c r="H943" s="152"/>
      <c r="I943" s="152"/>
      <c r="J943" s="152"/>
      <c r="K943" s="152"/>
      <c r="L943" s="152"/>
      <c r="M943" s="152"/>
      <c r="N943" s="152"/>
      <c r="O943" s="152"/>
      <c r="P943" s="152"/>
      <c r="Q943" s="152"/>
      <c r="R943" s="152"/>
      <c r="S943" s="152"/>
      <c r="T943" s="152"/>
      <c r="U943" s="152"/>
      <c r="V943" s="152"/>
      <c r="W943" s="152"/>
      <c r="X943" s="152"/>
      <c r="Y943" s="152"/>
      <c r="Z943" s="152"/>
    </row>
    <row r="944" spans="1:26" ht="24" customHeight="1">
      <c r="A944" s="151"/>
      <c r="B944" s="152"/>
      <c r="C944" s="152"/>
      <c r="D944" s="152"/>
      <c r="E944" s="152"/>
      <c r="F944" s="152"/>
      <c r="G944" s="152"/>
      <c r="H944" s="152"/>
      <c r="I944" s="152"/>
      <c r="J944" s="152"/>
      <c r="K944" s="152"/>
      <c r="L944" s="152"/>
      <c r="M944" s="152"/>
      <c r="N944" s="152"/>
      <c r="O944" s="152"/>
      <c r="P944" s="152"/>
      <c r="Q944" s="152"/>
      <c r="R944" s="152"/>
      <c r="S944" s="152"/>
      <c r="T944" s="152"/>
      <c r="U944" s="152"/>
      <c r="V944" s="152"/>
      <c r="W944" s="152"/>
      <c r="X944" s="152"/>
      <c r="Y944" s="152"/>
      <c r="Z944" s="152"/>
    </row>
    <row r="945" spans="1:26" ht="24" customHeight="1">
      <c r="A945" s="151"/>
      <c r="B945" s="152"/>
      <c r="C945" s="152"/>
      <c r="D945" s="152"/>
      <c r="E945" s="152"/>
      <c r="F945" s="152"/>
      <c r="G945" s="152"/>
      <c r="H945" s="152"/>
      <c r="I945" s="152"/>
      <c r="J945" s="152"/>
      <c r="K945" s="152"/>
      <c r="L945" s="152"/>
      <c r="M945" s="152"/>
      <c r="N945" s="152"/>
      <c r="O945" s="152"/>
      <c r="P945" s="152"/>
      <c r="Q945" s="152"/>
      <c r="R945" s="152"/>
      <c r="S945" s="152"/>
      <c r="T945" s="152"/>
      <c r="U945" s="152"/>
      <c r="V945" s="152"/>
      <c r="W945" s="152"/>
      <c r="X945" s="152"/>
      <c r="Y945" s="152"/>
      <c r="Z945" s="152"/>
    </row>
    <row r="946" spans="1:26" ht="24" customHeight="1">
      <c r="A946" s="151"/>
      <c r="B946" s="152"/>
      <c r="C946" s="152"/>
      <c r="D946" s="152"/>
      <c r="E946" s="152"/>
      <c r="F946" s="152"/>
      <c r="G946" s="152"/>
      <c r="H946" s="152"/>
      <c r="I946" s="152"/>
      <c r="J946" s="152"/>
      <c r="K946" s="152"/>
      <c r="L946" s="152"/>
      <c r="M946" s="152"/>
      <c r="N946" s="152"/>
      <c r="O946" s="152"/>
      <c r="P946" s="152"/>
      <c r="Q946" s="152"/>
      <c r="R946" s="152"/>
      <c r="S946" s="152"/>
      <c r="T946" s="152"/>
      <c r="U946" s="152"/>
      <c r="V946" s="152"/>
      <c r="W946" s="152"/>
      <c r="X946" s="152"/>
      <c r="Y946" s="152"/>
      <c r="Z946" s="152"/>
    </row>
    <row r="947" spans="1:26" ht="24" customHeight="1">
      <c r="A947" s="151"/>
      <c r="B947" s="152"/>
      <c r="C947" s="152"/>
      <c r="D947" s="152"/>
      <c r="E947" s="152"/>
      <c r="F947" s="152"/>
      <c r="G947" s="152"/>
      <c r="H947" s="152"/>
      <c r="I947" s="152"/>
      <c r="J947" s="152"/>
      <c r="K947" s="152"/>
      <c r="L947" s="152"/>
      <c r="M947" s="152"/>
      <c r="N947" s="152"/>
      <c r="O947" s="152"/>
      <c r="P947" s="152"/>
      <c r="Q947" s="152"/>
      <c r="R947" s="152"/>
      <c r="S947" s="152"/>
      <c r="T947" s="152"/>
      <c r="U947" s="152"/>
      <c r="V947" s="152"/>
      <c r="W947" s="152"/>
      <c r="X947" s="152"/>
      <c r="Y947" s="152"/>
      <c r="Z947" s="152"/>
    </row>
    <row r="948" spans="1:26" ht="24" customHeight="1">
      <c r="A948" s="151"/>
      <c r="B948" s="152"/>
      <c r="C948" s="152"/>
      <c r="D948" s="152"/>
      <c r="E948" s="152"/>
      <c r="F948" s="152"/>
      <c r="G948" s="152"/>
      <c r="H948" s="152"/>
      <c r="I948" s="152"/>
      <c r="J948" s="152"/>
      <c r="K948" s="152"/>
      <c r="L948" s="152"/>
      <c r="M948" s="152"/>
      <c r="N948" s="152"/>
      <c r="O948" s="152"/>
      <c r="P948" s="152"/>
      <c r="Q948" s="152"/>
      <c r="R948" s="152"/>
      <c r="S948" s="152"/>
      <c r="T948" s="152"/>
      <c r="U948" s="152"/>
      <c r="V948" s="152"/>
      <c r="W948" s="152"/>
      <c r="X948" s="152"/>
      <c r="Y948" s="152"/>
      <c r="Z948" s="152"/>
    </row>
    <row r="949" spans="1:26" ht="24" customHeight="1">
      <c r="A949" s="151"/>
      <c r="B949" s="152"/>
      <c r="C949" s="152"/>
      <c r="D949" s="152"/>
      <c r="E949" s="152"/>
      <c r="F949" s="152"/>
      <c r="G949" s="152"/>
      <c r="H949" s="152"/>
      <c r="I949" s="152"/>
      <c r="J949" s="152"/>
      <c r="K949" s="152"/>
      <c r="L949" s="152"/>
      <c r="M949" s="152"/>
      <c r="N949" s="152"/>
      <c r="O949" s="152"/>
      <c r="P949" s="152"/>
      <c r="Q949" s="152"/>
      <c r="R949" s="152"/>
      <c r="S949" s="152"/>
      <c r="T949" s="152"/>
      <c r="U949" s="152"/>
      <c r="V949" s="152"/>
      <c r="W949" s="152"/>
      <c r="X949" s="152"/>
      <c r="Y949" s="152"/>
      <c r="Z949" s="152"/>
    </row>
    <row r="950" spans="1:26" ht="24" customHeight="1">
      <c r="A950" s="151"/>
      <c r="B950" s="152"/>
      <c r="C950" s="152"/>
      <c r="D950" s="152"/>
      <c r="E950" s="152"/>
      <c r="F950" s="152"/>
      <c r="G950" s="152"/>
      <c r="H950" s="152"/>
      <c r="I950" s="152"/>
      <c r="J950" s="152"/>
      <c r="K950" s="152"/>
      <c r="L950" s="152"/>
      <c r="M950" s="152"/>
      <c r="N950" s="152"/>
      <c r="O950" s="152"/>
      <c r="P950" s="152"/>
      <c r="Q950" s="152"/>
      <c r="R950" s="152"/>
      <c r="S950" s="152"/>
      <c r="T950" s="152"/>
      <c r="U950" s="152"/>
      <c r="V950" s="152"/>
      <c r="W950" s="152"/>
      <c r="X950" s="152"/>
      <c r="Y950" s="152"/>
      <c r="Z950" s="152"/>
    </row>
    <row r="951" spans="1:26" ht="24" customHeight="1">
      <c r="A951" s="151"/>
      <c r="B951" s="152"/>
      <c r="C951" s="152"/>
      <c r="D951" s="152"/>
      <c r="E951" s="152"/>
      <c r="F951" s="152"/>
      <c r="G951" s="152"/>
      <c r="H951" s="152"/>
      <c r="I951" s="152"/>
      <c r="J951" s="152"/>
      <c r="K951" s="152"/>
      <c r="L951" s="152"/>
      <c r="M951" s="152"/>
      <c r="N951" s="152"/>
      <c r="O951" s="152"/>
      <c r="P951" s="152"/>
      <c r="Q951" s="152"/>
      <c r="R951" s="152"/>
      <c r="S951" s="152"/>
      <c r="T951" s="152"/>
      <c r="U951" s="152"/>
      <c r="V951" s="152"/>
      <c r="W951" s="152"/>
      <c r="X951" s="152"/>
      <c r="Y951" s="152"/>
      <c r="Z951" s="152"/>
    </row>
    <row r="952" spans="1:26" ht="24" customHeight="1">
      <c r="A952" s="151"/>
      <c r="B952" s="152"/>
      <c r="C952" s="152"/>
      <c r="D952" s="152"/>
      <c r="E952" s="152"/>
      <c r="F952" s="152"/>
      <c r="G952" s="152"/>
      <c r="H952" s="152"/>
      <c r="I952" s="152"/>
      <c r="J952" s="152"/>
      <c r="K952" s="152"/>
      <c r="L952" s="152"/>
      <c r="M952" s="152"/>
      <c r="N952" s="152"/>
      <c r="O952" s="152"/>
      <c r="P952" s="152"/>
      <c r="Q952" s="152"/>
      <c r="R952" s="152"/>
      <c r="S952" s="152"/>
      <c r="T952" s="152"/>
      <c r="U952" s="152"/>
      <c r="V952" s="152"/>
      <c r="W952" s="152"/>
      <c r="X952" s="152"/>
      <c r="Y952" s="152"/>
      <c r="Z952" s="152"/>
    </row>
    <row r="953" spans="1:26" ht="24" customHeight="1">
      <c r="A953" s="151"/>
      <c r="B953" s="152"/>
      <c r="C953" s="152"/>
      <c r="D953" s="152"/>
      <c r="E953" s="152"/>
      <c r="F953" s="152"/>
      <c r="G953" s="152"/>
      <c r="H953" s="152"/>
      <c r="I953" s="152"/>
      <c r="J953" s="152"/>
      <c r="K953" s="152"/>
      <c r="L953" s="152"/>
      <c r="M953" s="152"/>
      <c r="N953" s="152"/>
      <c r="O953" s="152"/>
      <c r="P953" s="152"/>
      <c r="Q953" s="152"/>
      <c r="R953" s="152"/>
      <c r="S953" s="152"/>
      <c r="T953" s="152"/>
      <c r="U953" s="152"/>
      <c r="V953" s="152"/>
      <c r="W953" s="152"/>
      <c r="X953" s="152"/>
      <c r="Y953" s="152"/>
      <c r="Z953" s="152"/>
    </row>
    <row r="954" spans="1:26" ht="24" customHeight="1">
      <c r="A954" s="151"/>
      <c r="B954" s="152"/>
      <c r="C954" s="152"/>
      <c r="D954" s="152"/>
      <c r="E954" s="152"/>
      <c r="F954" s="152"/>
      <c r="G954" s="152"/>
      <c r="H954" s="152"/>
      <c r="I954" s="152"/>
      <c r="J954" s="152"/>
      <c r="K954" s="152"/>
      <c r="L954" s="152"/>
      <c r="M954" s="152"/>
      <c r="N954" s="152"/>
      <c r="O954" s="152"/>
      <c r="P954" s="152"/>
      <c r="Q954" s="152"/>
      <c r="R954" s="152"/>
      <c r="S954" s="152"/>
      <c r="T954" s="152"/>
      <c r="U954" s="152"/>
      <c r="V954" s="152"/>
      <c r="W954" s="152"/>
      <c r="X954" s="152"/>
      <c r="Y954" s="152"/>
      <c r="Z954" s="152"/>
    </row>
    <row r="955" spans="1:26" ht="24" customHeight="1">
      <c r="A955" s="151"/>
      <c r="B955" s="152"/>
      <c r="C955" s="152"/>
      <c r="D955" s="152"/>
      <c r="E955" s="152"/>
      <c r="F955" s="152"/>
      <c r="G955" s="152"/>
      <c r="H955" s="152"/>
      <c r="I955" s="152"/>
      <c r="J955" s="152"/>
      <c r="K955" s="152"/>
      <c r="L955" s="152"/>
      <c r="M955" s="152"/>
      <c r="N955" s="152"/>
      <c r="O955" s="152"/>
      <c r="P955" s="152"/>
      <c r="Q955" s="152"/>
      <c r="R955" s="152"/>
      <c r="S955" s="152"/>
      <c r="T955" s="152"/>
      <c r="U955" s="152"/>
      <c r="V955" s="152"/>
      <c r="W955" s="152"/>
      <c r="X955" s="152"/>
      <c r="Y955" s="152"/>
      <c r="Z955" s="152"/>
    </row>
    <row r="956" spans="1:26" ht="24" customHeight="1">
      <c r="A956" s="151"/>
      <c r="B956" s="152"/>
      <c r="C956" s="152"/>
      <c r="D956" s="152"/>
      <c r="E956" s="152"/>
      <c r="F956" s="152"/>
      <c r="G956" s="152"/>
      <c r="H956" s="152"/>
      <c r="I956" s="152"/>
      <c r="J956" s="152"/>
      <c r="K956" s="152"/>
      <c r="L956" s="152"/>
      <c r="M956" s="152"/>
      <c r="N956" s="152"/>
      <c r="O956" s="152"/>
      <c r="P956" s="152"/>
      <c r="Q956" s="152"/>
      <c r="R956" s="152"/>
      <c r="S956" s="152"/>
      <c r="T956" s="152"/>
      <c r="U956" s="152"/>
      <c r="V956" s="152"/>
      <c r="W956" s="152"/>
      <c r="X956" s="152"/>
      <c r="Y956" s="152"/>
      <c r="Z956" s="152"/>
    </row>
    <row r="957" spans="1:26" ht="24" customHeight="1">
      <c r="A957" s="151"/>
      <c r="B957" s="152"/>
      <c r="C957" s="152"/>
      <c r="D957" s="152"/>
      <c r="E957" s="152"/>
      <c r="F957" s="152"/>
      <c r="G957" s="152"/>
      <c r="H957" s="152"/>
      <c r="I957" s="152"/>
      <c r="J957" s="152"/>
      <c r="K957" s="152"/>
      <c r="L957" s="152"/>
      <c r="M957" s="152"/>
      <c r="N957" s="152"/>
      <c r="O957" s="152"/>
      <c r="P957" s="152"/>
      <c r="Q957" s="152"/>
      <c r="R957" s="152"/>
      <c r="S957" s="152"/>
      <c r="T957" s="152"/>
      <c r="U957" s="152"/>
      <c r="V957" s="152"/>
      <c r="W957" s="152"/>
      <c r="X957" s="152"/>
      <c r="Y957" s="152"/>
      <c r="Z957" s="152"/>
    </row>
    <row r="958" spans="1:26" ht="24" customHeight="1">
      <c r="A958" s="151"/>
      <c r="B958" s="152"/>
      <c r="C958" s="152"/>
      <c r="D958" s="152"/>
      <c r="E958" s="152"/>
      <c r="F958" s="152"/>
      <c r="G958" s="152"/>
      <c r="H958" s="152"/>
      <c r="I958" s="152"/>
      <c r="J958" s="152"/>
      <c r="K958" s="152"/>
      <c r="L958" s="152"/>
      <c r="M958" s="152"/>
      <c r="N958" s="152"/>
      <c r="O958" s="152"/>
      <c r="P958" s="152"/>
      <c r="Q958" s="152"/>
      <c r="R958" s="152"/>
      <c r="S958" s="152"/>
      <c r="T958" s="152"/>
      <c r="U958" s="152"/>
      <c r="V958" s="152"/>
      <c r="W958" s="152"/>
      <c r="X958" s="152"/>
      <c r="Y958" s="152"/>
      <c r="Z958" s="152"/>
    </row>
    <row r="959" spans="1:26" ht="24" customHeight="1">
      <c r="A959" s="151"/>
      <c r="B959" s="152"/>
      <c r="C959" s="152"/>
      <c r="D959" s="152"/>
      <c r="E959" s="152"/>
      <c r="F959" s="152"/>
      <c r="G959" s="152"/>
      <c r="H959" s="152"/>
      <c r="I959" s="152"/>
      <c r="J959" s="152"/>
      <c r="K959" s="152"/>
      <c r="L959" s="152"/>
      <c r="M959" s="152"/>
      <c r="N959" s="152"/>
      <c r="O959" s="152"/>
      <c r="P959" s="152"/>
      <c r="Q959" s="152"/>
      <c r="R959" s="152"/>
      <c r="S959" s="152"/>
      <c r="T959" s="152"/>
      <c r="U959" s="152"/>
      <c r="V959" s="152"/>
      <c r="W959" s="152"/>
      <c r="X959" s="152"/>
      <c r="Y959" s="152"/>
      <c r="Z959" s="152"/>
    </row>
    <row r="960" spans="1:26" ht="24" customHeight="1">
      <c r="A960" s="151"/>
      <c r="B960" s="152"/>
      <c r="C960" s="152"/>
      <c r="D960" s="152"/>
      <c r="E960" s="152"/>
      <c r="F960" s="152"/>
      <c r="G960" s="152"/>
      <c r="H960" s="152"/>
      <c r="I960" s="152"/>
      <c r="J960" s="152"/>
      <c r="K960" s="152"/>
      <c r="L960" s="152"/>
      <c r="M960" s="152"/>
      <c r="N960" s="152"/>
      <c r="O960" s="152"/>
      <c r="P960" s="152"/>
      <c r="Q960" s="152"/>
      <c r="R960" s="152"/>
      <c r="S960" s="152"/>
      <c r="T960" s="152"/>
      <c r="U960" s="152"/>
      <c r="V960" s="152"/>
      <c r="W960" s="152"/>
      <c r="X960" s="152"/>
      <c r="Y960" s="152"/>
      <c r="Z960" s="152"/>
    </row>
    <row r="961" spans="1:26" ht="24" customHeight="1">
      <c r="A961" s="151"/>
      <c r="B961" s="152"/>
      <c r="C961" s="152"/>
      <c r="D961" s="152"/>
      <c r="E961" s="152"/>
      <c r="F961" s="152"/>
      <c r="G961" s="152"/>
      <c r="H961" s="152"/>
      <c r="I961" s="152"/>
      <c r="J961" s="152"/>
      <c r="K961" s="152"/>
      <c r="L961" s="152"/>
      <c r="M961" s="152"/>
      <c r="N961" s="152"/>
      <c r="O961" s="152"/>
      <c r="P961" s="152"/>
      <c r="Q961" s="152"/>
      <c r="R961" s="152"/>
      <c r="S961" s="152"/>
      <c r="T961" s="152"/>
      <c r="U961" s="152"/>
      <c r="V961" s="152"/>
      <c r="W961" s="152"/>
      <c r="X961" s="152"/>
      <c r="Y961" s="152"/>
      <c r="Z961" s="152"/>
    </row>
    <row r="962" spans="1:26" ht="24" customHeight="1">
      <c r="A962" s="151"/>
      <c r="B962" s="152"/>
      <c r="C962" s="152"/>
      <c r="D962" s="152"/>
      <c r="E962" s="152"/>
      <c r="F962" s="152"/>
      <c r="G962" s="152"/>
      <c r="H962" s="152"/>
      <c r="I962" s="152"/>
      <c r="J962" s="152"/>
      <c r="K962" s="152"/>
      <c r="L962" s="152"/>
      <c r="M962" s="152"/>
      <c r="N962" s="152"/>
      <c r="O962" s="152"/>
      <c r="P962" s="152"/>
      <c r="Q962" s="152"/>
      <c r="R962" s="152"/>
      <c r="S962" s="152"/>
      <c r="T962" s="152"/>
      <c r="U962" s="152"/>
      <c r="V962" s="152"/>
      <c r="W962" s="152"/>
      <c r="X962" s="152"/>
      <c r="Y962" s="152"/>
      <c r="Z962" s="152"/>
    </row>
    <row r="963" spans="1:26" ht="24" customHeight="1">
      <c r="A963" s="151"/>
      <c r="B963" s="152"/>
      <c r="C963" s="152"/>
      <c r="D963" s="152"/>
      <c r="E963" s="152"/>
      <c r="F963" s="152"/>
      <c r="G963" s="152"/>
      <c r="H963" s="152"/>
      <c r="I963" s="152"/>
      <c r="J963" s="152"/>
      <c r="K963" s="152"/>
      <c r="L963" s="152"/>
      <c r="M963" s="152"/>
      <c r="N963" s="152"/>
      <c r="O963" s="152"/>
      <c r="P963" s="152"/>
      <c r="Q963" s="152"/>
      <c r="R963" s="152"/>
      <c r="S963" s="152"/>
      <c r="T963" s="152"/>
      <c r="U963" s="152"/>
      <c r="V963" s="152"/>
      <c r="W963" s="152"/>
      <c r="X963" s="152"/>
      <c r="Y963" s="152"/>
      <c r="Z963" s="152"/>
    </row>
    <row r="964" spans="1:26" ht="24" customHeight="1">
      <c r="A964" s="151"/>
      <c r="B964" s="152"/>
      <c r="C964" s="152"/>
      <c r="D964" s="152"/>
      <c r="E964" s="152"/>
      <c r="F964" s="152"/>
      <c r="G964" s="152"/>
      <c r="H964" s="152"/>
      <c r="I964" s="152"/>
      <c r="J964" s="152"/>
      <c r="K964" s="152"/>
      <c r="L964" s="152"/>
      <c r="M964" s="152"/>
      <c r="N964" s="152"/>
      <c r="O964" s="152"/>
      <c r="P964" s="152"/>
      <c r="Q964" s="152"/>
      <c r="R964" s="152"/>
      <c r="S964" s="152"/>
      <c r="T964" s="152"/>
      <c r="U964" s="152"/>
      <c r="V964" s="152"/>
      <c r="W964" s="152"/>
      <c r="X964" s="152"/>
      <c r="Y964" s="152"/>
      <c r="Z964" s="152"/>
    </row>
    <row r="965" spans="1:26" ht="24" customHeight="1">
      <c r="A965" s="151"/>
      <c r="B965" s="152"/>
      <c r="C965" s="152"/>
      <c r="D965" s="152"/>
      <c r="E965" s="152"/>
      <c r="F965" s="152"/>
      <c r="G965" s="152"/>
      <c r="H965" s="152"/>
      <c r="I965" s="152"/>
      <c r="J965" s="152"/>
      <c r="K965" s="152"/>
      <c r="L965" s="152"/>
      <c r="M965" s="152"/>
      <c r="N965" s="152"/>
      <c r="O965" s="152"/>
      <c r="P965" s="152"/>
      <c r="Q965" s="152"/>
      <c r="R965" s="152"/>
      <c r="S965" s="152"/>
      <c r="T965" s="152"/>
      <c r="U965" s="152"/>
      <c r="V965" s="152"/>
      <c r="W965" s="152"/>
      <c r="X965" s="152"/>
      <c r="Y965" s="152"/>
      <c r="Z965" s="152"/>
    </row>
    <row r="966" spans="1:26" ht="24" customHeight="1">
      <c r="A966" s="151"/>
      <c r="B966" s="152"/>
      <c r="C966" s="152"/>
      <c r="D966" s="152"/>
      <c r="E966" s="152"/>
      <c r="F966" s="152"/>
      <c r="G966" s="152"/>
      <c r="H966" s="152"/>
      <c r="I966" s="152"/>
      <c r="J966" s="152"/>
      <c r="K966" s="152"/>
      <c r="L966" s="152"/>
      <c r="M966" s="152"/>
      <c r="N966" s="152"/>
      <c r="O966" s="152"/>
      <c r="P966" s="152"/>
      <c r="Q966" s="152"/>
      <c r="R966" s="152"/>
      <c r="S966" s="152"/>
      <c r="T966" s="152"/>
      <c r="U966" s="152"/>
      <c r="V966" s="152"/>
      <c r="W966" s="152"/>
      <c r="X966" s="152"/>
      <c r="Y966" s="152"/>
      <c r="Z966" s="152"/>
    </row>
    <row r="967" spans="1:26" ht="24" customHeight="1">
      <c r="A967" s="151"/>
      <c r="B967" s="152"/>
      <c r="C967" s="152"/>
      <c r="D967" s="152"/>
      <c r="E967" s="152"/>
      <c r="F967" s="152"/>
      <c r="G967" s="152"/>
      <c r="H967" s="152"/>
      <c r="I967" s="152"/>
      <c r="J967" s="152"/>
      <c r="K967" s="152"/>
      <c r="L967" s="152"/>
      <c r="M967" s="152"/>
      <c r="N967" s="152"/>
      <c r="O967" s="152"/>
      <c r="P967" s="152"/>
      <c r="Q967" s="152"/>
      <c r="R967" s="152"/>
      <c r="S967" s="152"/>
      <c r="T967" s="152"/>
      <c r="U967" s="152"/>
      <c r="V967" s="152"/>
      <c r="W967" s="152"/>
      <c r="X967" s="152"/>
      <c r="Y967" s="152"/>
      <c r="Z967" s="152"/>
    </row>
    <row r="968" spans="1:26" ht="24" customHeight="1">
      <c r="A968" s="151"/>
      <c r="B968" s="152"/>
      <c r="C968" s="152"/>
      <c r="D968" s="152"/>
      <c r="E968" s="152"/>
      <c r="F968" s="152"/>
      <c r="G968" s="152"/>
      <c r="H968" s="152"/>
      <c r="I968" s="152"/>
      <c r="J968" s="152"/>
      <c r="K968" s="152"/>
      <c r="L968" s="152"/>
      <c r="M968" s="152"/>
      <c r="N968" s="152"/>
      <c r="O968" s="152"/>
      <c r="P968" s="152"/>
      <c r="Q968" s="152"/>
      <c r="R968" s="152"/>
      <c r="S968" s="152"/>
      <c r="T968" s="152"/>
      <c r="U968" s="152"/>
      <c r="V968" s="152"/>
      <c r="W968" s="152"/>
      <c r="X968" s="152"/>
      <c r="Y968" s="152"/>
      <c r="Z968" s="152"/>
    </row>
    <row r="969" spans="1:26" ht="24" customHeight="1">
      <c r="A969" s="151"/>
      <c r="B969" s="152"/>
      <c r="C969" s="152"/>
      <c r="D969" s="152"/>
      <c r="E969" s="152"/>
      <c r="F969" s="152"/>
      <c r="G969" s="152"/>
      <c r="H969" s="152"/>
      <c r="I969" s="152"/>
      <c r="J969" s="152"/>
      <c r="K969" s="152"/>
      <c r="L969" s="152"/>
      <c r="M969" s="152"/>
      <c r="N969" s="152"/>
      <c r="O969" s="152"/>
      <c r="P969" s="152"/>
      <c r="Q969" s="152"/>
      <c r="R969" s="152"/>
      <c r="S969" s="152"/>
      <c r="T969" s="152"/>
      <c r="U969" s="152"/>
      <c r="V969" s="152"/>
      <c r="W969" s="152"/>
      <c r="X969" s="152"/>
      <c r="Y969" s="152"/>
      <c r="Z969" s="152"/>
    </row>
    <row r="970" spans="1:26" ht="24" customHeight="1">
      <c r="A970" s="151"/>
      <c r="B970" s="152"/>
      <c r="C970" s="152"/>
      <c r="D970" s="152"/>
      <c r="E970" s="152"/>
      <c r="F970" s="152"/>
      <c r="G970" s="152"/>
      <c r="H970" s="152"/>
      <c r="I970" s="152"/>
      <c r="J970" s="152"/>
      <c r="K970" s="152"/>
      <c r="L970" s="152"/>
      <c r="M970" s="152"/>
      <c r="N970" s="152"/>
      <c r="O970" s="152"/>
      <c r="P970" s="152"/>
      <c r="Q970" s="152"/>
      <c r="R970" s="152"/>
      <c r="S970" s="152"/>
      <c r="T970" s="152"/>
      <c r="U970" s="152"/>
      <c r="V970" s="152"/>
      <c r="W970" s="152"/>
      <c r="X970" s="152"/>
      <c r="Y970" s="152"/>
      <c r="Z970" s="152"/>
    </row>
    <row r="971" spans="1:26" ht="24" customHeight="1">
      <c r="A971" s="151"/>
      <c r="B971" s="152"/>
      <c r="C971" s="152"/>
      <c r="D971" s="152"/>
      <c r="E971" s="152"/>
      <c r="F971" s="152"/>
      <c r="G971" s="152"/>
      <c r="H971" s="152"/>
      <c r="I971" s="152"/>
      <c r="J971" s="152"/>
      <c r="K971" s="152"/>
      <c r="L971" s="152"/>
      <c r="M971" s="152"/>
      <c r="N971" s="152"/>
      <c r="O971" s="152"/>
      <c r="P971" s="152"/>
      <c r="Q971" s="152"/>
      <c r="R971" s="152"/>
      <c r="S971" s="152"/>
      <c r="T971" s="152"/>
      <c r="U971" s="152"/>
      <c r="V971" s="152"/>
      <c r="W971" s="152"/>
      <c r="X971" s="152"/>
      <c r="Y971" s="152"/>
      <c r="Z971" s="152"/>
    </row>
    <row r="972" spans="1:26" ht="24" customHeight="1">
      <c r="A972" s="151"/>
      <c r="B972" s="152"/>
      <c r="C972" s="152"/>
      <c r="D972" s="152"/>
      <c r="E972" s="152"/>
      <c r="F972" s="152"/>
      <c r="G972" s="152"/>
      <c r="H972" s="152"/>
      <c r="I972" s="152"/>
      <c r="J972" s="152"/>
      <c r="K972" s="152"/>
      <c r="L972" s="152"/>
      <c r="M972" s="152"/>
      <c r="N972" s="152"/>
      <c r="O972" s="152"/>
      <c r="P972" s="152"/>
      <c r="Q972" s="152"/>
      <c r="R972" s="152"/>
      <c r="S972" s="152"/>
      <c r="T972" s="152"/>
      <c r="U972" s="152"/>
      <c r="V972" s="152"/>
      <c r="W972" s="152"/>
      <c r="X972" s="152"/>
      <c r="Y972" s="152"/>
      <c r="Z972" s="152"/>
    </row>
    <row r="973" spans="1:26" ht="24" customHeight="1">
      <c r="A973" s="151"/>
      <c r="B973" s="152"/>
      <c r="C973" s="152"/>
      <c r="D973" s="152"/>
      <c r="E973" s="152"/>
      <c r="F973" s="152"/>
      <c r="G973" s="152"/>
      <c r="H973" s="152"/>
      <c r="I973" s="152"/>
      <c r="J973" s="152"/>
      <c r="K973" s="152"/>
      <c r="L973" s="152"/>
      <c r="M973" s="152"/>
      <c r="N973" s="152"/>
      <c r="O973" s="152"/>
      <c r="P973" s="152"/>
      <c r="Q973" s="152"/>
      <c r="R973" s="152"/>
      <c r="S973" s="152"/>
      <c r="T973" s="152"/>
      <c r="U973" s="152"/>
      <c r="V973" s="152"/>
      <c r="W973" s="152"/>
      <c r="X973" s="152"/>
      <c r="Y973" s="152"/>
      <c r="Z973" s="152"/>
    </row>
    <row r="974" spans="1:26" ht="24" customHeight="1">
      <c r="A974" s="151"/>
      <c r="B974" s="152"/>
      <c r="C974" s="152"/>
      <c r="D974" s="152"/>
      <c r="E974" s="152"/>
      <c r="F974" s="152"/>
      <c r="G974" s="152"/>
      <c r="H974" s="152"/>
      <c r="I974" s="152"/>
      <c r="J974" s="152"/>
      <c r="K974" s="152"/>
      <c r="L974" s="152"/>
      <c r="M974" s="152"/>
      <c r="N974" s="152"/>
      <c r="O974" s="152"/>
      <c r="P974" s="152"/>
      <c r="Q974" s="152"/>
      <c r="R974" s="152"/>
      <c r="S974" s="152"/>
      <c r="T974" s="152"/>
      <c r="U974" s="152"/>
      <c r="V974" s="152"/>
      <c r="W974" s="152"/>
      <c r="X974" s="152"/>
      <c r="Y974" s="152"/>
      <c r="Z974" s="152"/>
    </row>
    <row r="975" spans="1:26" ht="24" customHeight="1">
      <c r="A975" s="151"/>
      <c r="B975" s="152"/>
      <c r="C975" s="152"/>
      <c r="D975" s="152"/>
      <c r="E975" s="152"/>
      <c r="F975" s="152"/>
      <c r="G975" s="152"/>
      <c r="H975" s="152"/>
      <c r="I975" s="152"/>
      <c r="J975" s="152"/>
      <c r="K975" s="152"/>
      <c r="L975" s="152"/>
      <c r="M975" s="152"/>
      <c r="N975" s="152"/>
      <c r="O975" s="152"/>
      <c r="P975" s="152"/>
      <c r="Q975" s="152"/>
      <c r="R975" s="152"/>
      <c r="S975" s="152"/>
      <c r="T975" s="152"/>
      <c r="U975" s="152"/>
      <c r="V975" s="152"/>
      <c r="W975" s="152"/>
      <c r="X975" s="152"/>
      <c r="Y975" s="152"/>
      <c r="Z975" s="152"/>
    </row>
    <row r="976" spans="1:26" ht="24" customHeight="1">
      <c r="A976" s="151"/>
      <c r="B976" s="152"/>
      <c r="C976" s="152"/>
      <c r="D976" s="152"/>
      <c r="E976" s="152"/>
      <c r="F976" s="152"/>
      <c r="G976" s="152"/>
      <c r="H976" s="152"/>
      <c r="I976" s="152"/>
      <c r="J976" s="152"/>
      <c r="K976" s="152"/>
      <c r="L976" s="152"/>
      <c r="M976" s="152"/>
      <c r="N976" s="152"/>
      <c r="O976" s="152"/>
      <c r="P976" s="152"/>
      <c r="Q976" s="152"/>
      <c r="R976" s="152"/>
      <c r="S976" s="152"/>
      <c r="T976" s="152"/>
      <c r="U976" s="152"/>
      <c r="V976" s="152"/>
      <c r="W976" s="152"/>
      <c r="X976" s="152"/>
      <c r="Y976" s="152"/>
      <c r="Z976" s="152"/>
    </row>
    <row r="977" spans="1:26" ht="24" customHeight="1">
      <c r="A977" s="151"/>
      <c r="B977" s="152"/>
      <c r="C977" s="152"/>
      <c r="D977" s="152"/>
      <c r="E977" s="152"/>
      <c r="F977" s="152"/>
      <c r="G977" s="152"/>
      <c r="H977" s="152"/>
      <c r="I977" s="152"/>
      <c r="J977" s="152"/>
      <c r="K977" s="152"/>
      <c r="L977" s="152"/>
      <c r="M977" s="152"/>
      <c r="N977" s="152"/>
      <c r="O977" s="152"/>
      <c r="P977" s="152"/>
      <c r="Q977" s="152"/>
      <c r="R977" s="152"/>
      <c r="S977" s="152"/>
      <c r="T977" s="152"/>
      <c r="U977" s="152"/>
      <c r="V977" s="152"/>
      <c r="W977" s="152"/>
      <c r="X977" s="152"/>
      <c r="Y977" s="152"/>
      <c r="Z977" s="152"/>
    </row>
    <row r="978" spans="1:26" ht="24" customHeight="1">
      <c r="A978" s="151"/>
      <c r="B978" s="152"/>
      <c r="C978" s="152"/>
      <c r="D978" s="152"/>
      <c r="E978" s="152"/>
      <c r="F978" s="152"/>
      <c r="G978" s="152"/>
      <c r="H978" s="152"/>
      <c r="I978" s="152"/>
      <c r="J978" s="152"/>
      <c r="K978" s="152"/>
      <c r="L978" s="152"/>
      <c r="M978" s="152"/>
      <c r="N978" s="152"/>
      <c r="O978" s="152"/>
      <c r="P978" s="152"/>
      <c r="Q978" s="152"/>
      <c r="R978" s="152"/>
      <c r="S978" s="152"/>
      <c r="T978" s="152"/>
      <c r="U978" s="152"/>
      <c r="V978" s="152"/>
      <c r="W978" s="152"/>
      <c r="X978" s="152"/>
      <c r="Y978" s="152"/>
      <c r="Z978" s="152"/>
    </row>
    <row r="979" spans="1:26" ht="24" customHeight="1">
      <c r="A979" s="151"/>
      <c r="B979" s="152"/>
      <c r="C979" s="152"/>
      <c r="D979" s="152"/>
      <c r="E979" s="152"/>
      <c r="F979" s="152"/>
      <c r="G979" s="152"/>
      <c r="H979" s="152"/>
      <c r="I979" s="152"/>
      <c r="J979" s="152"/>
      <c r="K979" s="152"/>
      <c r="L979" s="152"/>
      <c r="M979" s="152"/>
      <c r="N979" s="152"/>
      <c r="O979" s="152"/>
      <c r="P979" s="152"/>
      <c r="Q979" s="152"/>
      <c r="R979" s="152"/>
      <c r="S979" s="152"/>
      <c r="T979" s="152"/>
      <c r="U979" s="152"/>
      <c r="V979" s="152"/>
      <c r="W979" s="152"/>
      <c r="X979" s="152"/>
      <c r="Y979" s="152"/>
      <c r="Z979" s="152"/>
    </row>
    <row r="980" spans="1:26" ht="24" customHeight="1">
      <c r="A980" s="151"/>
      <c r="B980" s="152"/>
      <c r="C980" s="152"/>
      <c r="D980" s="152"/>
      <c r="E980" s="152"/>
      <c r="F980" s="152"/>
      <c r="G980" s="152"/>
      <c r="H980" s="152"/>
      <c r="I980" s="152"/>
      <c r="J980" s="152"/>
      <c r="K980" s="152"/>
      <c r="L980" s="152"/>
      <c r="M980" s="152"/>
      <c r="N980" s="152"/>
      <c r="O980" s="152"/>
      <c r="P980" s="152"/>
      <c r="Q980" s="152"/>
      <c r="R980" s="152"/>
      <c r="S980" s="152"/>
      <c r="T980" s="152"/>
      <c r="U980" s="152"/>
      <c r="V980" s="152"/>
      <c r="W980" s="152"/>
      <c r="X980" s="152"/>
      <c r="Y980" s="152"/>
      <c r="Z980" s="152"/>
    </row>
    <row r="981" spans="1:26" ht="24" customHeight="1">
      <c r="A981" s="151"/>
      <c r="B981" s="152"/>
      <c r="C981" s="152"/>
      <c r="D981" s="152"/>
      <c r="E981" s="152"/>
      <c r="F981" s="152"/>
      <c r="G981" s="152"/>
      <c r="H981" s="152"/>
      <c r="I981" s="152"/>
      <c r="J981" s="152"/>
      <c r="K981" s="152"/>
      <c r="L981" s="152"/>
      <c r="M981" s="152"/>
      <c r="N981" s="152"/>
      <c r="O981" s="152"/>
      <c r="P981" s="152"/>
      <c r="Q981" s="152"/>
      <c r="R981" s="152"/>
      <c r="S981" s="152"/>
      <c r="T981" s="152"/>
      <c r="U981" s="152"/>
      <c r="V981" s="152"/>
      <c r="W981" s="152"/>
      <c r="X981" s="152"/>
      <c r="Y981" s="152"/>
      <c r="Z981" s="152"/>
    </row>
    <row r="982" spans="1:26" ht="24" customHeight="1">
      <c r="A982" s="151"/>
      <c r="B982" s="152"/>
      <c r="C982" s="152"/>
      <c r="D982" s="152"/>
      <c r="E982" s="152"/>
      <c r="F982" s="152"/>
      <c r="G982" s="152"/>
      <c r="H982" s="152"/>
      <c r="I982" s="152"/>
      <c r="J982" s="152"/>
      <c r="K982" s="152"/>
      <c r="L982" s="152"/>
      <c r="M982" s="152"/>
      <c r="N982" s="152"/>
      <c r="O982" s="152"/>
      <c r="P982" s="152"/>
      <c r="Q982" s="152"/>
      <c r="R982" s="152"/>
      <c r="S982" s="152"/>
      <c r="T982" s="152"/>
      <c r="U982" s="152"/>
      <c r="V982" s="152"/>
      <c r="W982" s="152"/>
      <c r="X982" s="152"/>
      <c r="Y982" s="152"/>
      <c r="Z982" s="152"/>
    </row>
    <row r="983" spans="1:26" ht="24" customHeight="1">
      <c r="A983" s="151"/>
      <c r="B983" s="152"/>
      <c r="C983" s="152"/>
      <c r="D983" s="152"/>
      <c r="E983" s="152"/>
      <c r="F983" s="152"/>
      <c r="G983" s="152"/>
      <c r="H983" s="152"/>
      <c r="I983" s="152"/>
      <c r="J983" s="152"/>
      <c r="K983" s="152"/>
      <c r="L983" s="152"/>
      <c r="M983" s="152"/>
      <c r="N983" s="152"/>
      <c r="O983" s="152"/>
      <c r="P983" s="152"/>
      <c r="Q983" s="152"/>
      <c r="R983" s="152"/>
      <c r="S983" s="152"/>
      <c r="T983" s="152"/>
      <c r="U983" s="152"/>
      <c r="V983" s="152"/>
      <c r="W983" s="152"/>
      <c r="X983" s="152"/>
      <c r="Y983" s="152"/>
      <c r="Z983" s="152"/>
    </row>
    <row r="984" spans="1:26" ht="24" customHeight="1">
      <c r="A984" s="151"/>
      <c r="B984" s="152"/>
      <c r="C984" s="152"/>
      <c r="D984" s="152"/>
      <c r="E984" s="152"/>
      <c r="F984" s="152"/>
      <c r="G984" s="152"/>
      <c r="H984" s="152"/>
      <c r="I984" s="152"/>
      <c r="J984" s="152"/>
      <c r="K984" s="152"/>
      <c r="L984" s="152"/>
      <c r="M984" s="152"/>
      <c r="N984" s="152"/>
      <c r="O984" s="152"/>
      <c r="P984" s="152"/>
      <c r="Q984" s="152"/>
      <c r="R984" s="152"/>
      <c r="S984" s="152"/>
      <c r="T984" s="152"/>
      <c r="U984" s="152"/>
      <c r="V984" s="152"/>
      <c r="W984" s="152"/>
      <c r="X984" s="152"/>
      <c r="Y984" s="152"/>
      <c r="Z984" s="152"/>
    </row>
    <row r="985" spans="1:26" ht="24" customHeight="1">
      <c r="A985" s="151"/>
      <c r="B985" s="152"/>
      <c r="C985" s="152"/>
      <c r="D985" s="152"/>
      <c r="E985" s="152"/>
      <c r="F985" s="152"/>
      <c r="G985" s="152"/>
      <c r="H985" s="152"/>
      <c r="I985" s="152"/>
      <c r="J985" s="152"/>
      <c r="K985" s="152"/>
      <c r="L985" s="152"/>
      <c r="M985" s="152"/>
      <c r="N985" s="152"/>
      <c r="O985" s="152"/>
      <c r="P985" s="152"/>
      <c r="Q985" s="152"/>
      <c r="R985" s="152"/>
      <c r="S985" s="152"/>
      <c r="T985" s="152"/>
      <c r="U985" s="152"/>
      <c r="V985" s="152"/>
      <c r="W985" s="152"/>
      <c r="X985" s="152"/>
      <c r="Y985" s="152"/>
      <c r="Z985" s="152"/>
    </row>
    <row r="986" spans="1:26" ht="24" customHeight="1">
      <c r="A986" s="151"/>
      <c r="B986" s="152"/>
      <c r="C986" s="152"/>
      <c r="D986" s="152"/>
      <c r="E986" s="152"/>
      <c r="F986" s="152"/>
      <c r="G986" s="152"/>
      <c r="H986" s="152"/>
      <c r="I986" s="152"/>
      <c r="J986" s="152"/>
      <c r="K986" s="152"/>
      <c r="L986" s="152"/>
      <c r="M986" s="152"/>
      <c r="N986" s="152"/>
      <c r="O986" s="152"/>
      <c r="P986" s="152"/>
      <c r="Q986" s="152"/>
      <c r="R986" s="152"/>
      <c r="S986" s="152"/>
      <c r="T986" s="152"/>
      <c r="U986" s="152"/>
      <c r="V986" s="152"/>
      <c r="W986" s="152"/>
      <c r="X986" s="152"/>
      <c r="Y986" s="152"/>
      <c r="Z986" s="152"/>
    </row>
    <row r="987" spans="1:26" ht="24" customHeight="1">
      <c r="A987" s="151"/>
      <c r="B987" s="152"/>
      <c r="C987" s="152"/>
      <c r="D987" s="152"/>
      <c r="E987" s="152"/>
      <c r="F987" s="152"/>
      <c r="G987" s="152"/>
      <c r="H987" s="152"/>
      <c r="I987" s="152"/>
      <c r="J987" s="152"/>
      <c r="K987" s="152"/>
      <c r="L987" s="152"/>
      <c r="M987" s="152"/>
      <c r="N987" s="152"/>
      <c r="O987" s="152"/>
      <c r="P987" s="152"/>
      <c r="Q987" s="152"/>
      <c r="R987" s="152"/>
      <c r="S987" s="152"/>
      <c r="T987" s="152"/>
      <c r="U987" s="152"/>
      <c r="V987" s="152"/>
      <c r="W987" s="152"/>
      <c r="X987" s="152"/>
      <c r="Y987" s="152"/>
      <c r="Z987" s="152"/>
    </row>
    <row r="988" spans="1:26" ht="24" customHeight="1">
      <c r="A988" s="151"/>
      <c r="B988" s="152"/>
      <c r="C988" s="152"/>
      <c r="D988" s="152"/>
      <c r="E988" s="152"/>
      <c r="F988" s="152"/>
      <c r="G988" s="152"/>
      <c r="H988" s="152"/>
      <c r="I988" s="152"/>
      <c r="J988" s="152"/>
      <c r="K988" s="152"/>
      <c r="L988" s="152"/>
      <c r="M988" s="152"/>
      <c r="N988" s="152"/>
      <c r="O988" s="152"/>
      <c r="P988" s="152"/>
      <c r="Q988" s="152"/>
      <c r="R988" s="152"/>
      <c r="S988" s="152"/>
      <c r="T988" s="152"/>
      <c r="U988" s="152"/>
      <c r="V988" s="152"/>
      <c r="W988" s="152"/>
      <c r="X988" s="152"/>
      <c r="Y988" s="152"/>
      <c r="Z988" s="152"/>
    </row>
    <row r="989" spans="1:26" ht="24" customHeight="1">
      <c r="A989" s="151"/>
      <c r="B989" s="152"/>
      <c r="C989" s="152"/>
      <c r="D989" s="152"/>
      <c r="E989" s="152"/>
      <c r="F989" s="152"/>
      <c r="G989" s="152"/>
      <c r="H989" s="152"/>
      <c r="I989" s="152"/>
      <c r="J989" s="152"/>
      <c r="K989" s="152"/>
      <c r="L989" s="152"/>
      <c r="M989" s="152"/>
      <c r="N989" s="152"/>
      <c r="O989" s="152"/>
      <c r="P989" s="152"/>
      <c r="Q989" s="152"/>
      <c r="R989" s="152"/>
      <c r="S989" s="152"/>
      <c r="T989" s="152"/>
      <c r="U989" s="152"/>
      <c r="V989" s="152"/>
      <c r="W989" s="152"/>
      <c r="X989" s="152"/>
      <c r="Y989" s="152"/>
      <c r="Z989" s="152"/>
    </row>
    <row r="990" spans="1:26" ht="24" customHeight="1">
      <c r="A990" s="151"/>
      <c r="B990" s="152"/>
      <c r="C990" s="152"/>
      <c r="D990" s="152"/>
      <c r="E990" s="152"/>
      <c r="F990" s="152"/>
      <c r="G990" s="152"/>
      <c r="H990" s="152"/>
      <c r="I990" s="152"/>
      <c r="J990" s="152"/>
      <c r="K990" s="152"/>
      <c r="L990" s="152"/>
      <c r="M990" s="152"/>
      <c r="N990" s="152"/>
      <c r="O990" s="152"/>
      <c r="P990" s="152"/>
      <c r="Q990" s="152"/>
      <c r="R990" s="152"/>
      <c r="S990" s="152"/>
      <c r="T990" s="152"/>
      <c r="U990" s="152"/>
      <c r="V990" s="152"/>
      <c r="W990" s="152"/>
      <c r="X990" s="152"/>
      <c r="Y990" s="152"/>
      <c r="Z990" s="152"/>
    </row>
    <row r="991" spans="1:26" ht="24" customHeight="1">
      <c r="A991" s="151"/>
      <c r="B991" s="152"/>
      <c r="C991" s="152"/>
      <c r="D991" s="152"/>
      <c r="E991" s="152"/>
      <c r="F991" s="152"/>
      <c r="G991" s="152"/>
      <c r="H991" s="152"/>
      <c r="I991" s="152"/>
      <c r="J991" s="152"/>
      <c r="K991" s="152"/>
      <c r="L991" s="152"/>
      <c r="M991" s="152"/>
      <c r="N991" s="152"/>
      <c r="O991" s="152"/>
      <c r="P991" s="152"/>
      <c r="Q991" s="152"/>
      <c r="R991" s="152"/>
      <c r="S991" s="152"/>
      <c r="T991" s="152"/>
      <c r="U991" s="152"/>
      <c r="V991" s="152"/>
      <c r="W991" s="152"/>
      <c r="X991" s="152"/>
      <c r="Y991" s="152"/>
      <c r="Z991" s="152"/>
    </row>
    <row r="992" spans="1:26" ht="24" customHeight="1">
      <c r="A992" s="151"/>
      <c r="B992" s="152"/>
      <c r="C992" s="152"/>
      <c r="D992" s="152"/>
      <c r="E992" s="152"/>
      <c r="F992" s="152"/>
      <c r="G992" s="152"/>
      <c r="H992" s="152"/>
      <c r="I992" s="152"/>
      <c r="J992" s="152"/>
      <c r="K992" s="152"/>
      <c r="L992" s="152"/>
      <c r="M992" s="152"/>
      <c r="N992" s="152"/>
      <c r="O992" s="152"/>
      <c r="P992" s="152"/>
      <c r="Q992" s="152"/>
      <c r="R992" s="152"/>
      <c r="S992" s="152"/>
      <c r="T992" s="152"/>
      <c r="U992" s="152"/>
      <c r="V992" s="152"/>
      <c r="W992" s="152"/>
      <c r="X992" s="152"/>
      <c r="Y992" s="152"/>
      <c r="Z992" s="152"/>
    </row>
    <row r="993" spans="1:26" ht="24" customHeight="1">
      <c r="A993" s="151"/>
      <c r="B993" s="152"/>
      <c r="C993" s="152"/>
      <c r="D993" s="152"/>
      <c r="E993" s="152"/>
      <c r="F993" s="152"/>
      <c r="G993" s="152"/>
      <c r="H993" s="152"/>
      <c r="I993" s="152"/>
      <c r="J993" s="152"/>
      <c r="K993" s="152"/>
      <c r="L993" s="152"/>
      <c r="M993" s="152"/>
      <c r="N993" s="152"/>
      <c r="O993" s="152"/>
      <c r="P993" s="152"/>
      <c r="Q993" s="152"/>
      <c r="R993" s="152"/>
      <c r="S993" s="152"/>
      <c r="T993" s="152"/>
      <c r="U993" s="152"/>
      <c r="V993" s="152"/>
      <c r="W993" s="152"/>
      <c r="X993" s="152"/>
      <c r="Y993" s="152"/>
      <c r="Z993" s="152"/>
    </row>
    <row r="994" spans="1:26" ht="24" customHeight="1">
      <c r="A994" s="151"/>
      <c r="B994" s="152"/>
      <c r="C994" s="152"/>
      <c r="D994" s="152"/>
      <c r="E994" s="152"/>
      <c r="F994" s="152"/>
      <c r="G994" s="152"/>
      <c r="H994" s="152"/>
      <c r="I994" s="152"/>
      <c r="J994" s="152"/>
      <c r="K994" s="152"/>
      <c r="L994" s="152"/>
      <c r="M994" s="152"/>
      <c r="N994" s="152"/>
      <c r="O994" s="152"/>
      <c r="P994" s="152"/>
      <c r="Q994" s="152"/>
      <c r="R994" s="152"/>
      <c r="S994" s="152"/>
      <c r="T994" s="152"/>
      <c r="U994" s="152"/>
      <c r="V994" s="152"/>
      <c r="W994" s="152"/>
      <c r="X994" s="152"/>
      <c r="Y994" s="152"/>
      <c r="Z994" s="152"/>
    </row>
    <row r="995" spans="1:26" ht="24" customHeight="1">
      <c r="A995" s="151"/>
      <c r="B995" s="152"/>
      <c r="C995" s="152"/>
      <c r="D995" s="152"/>
      <c r="E995" s="152"/>
      <c r="F995" s="152"/>
      <c r="G995" s="152"/>
      <c r="H995" s="152"/>
      <c r="I995" s="152"/>
      <c r="J995" s="152"/>
      <c r="K995" s="152"/>
      <c r="L995" s="152"/>
      <c r="M995" s="152"/>
      <c r="N995" s="152"/>
      <c r="O995" s="152"/>
      <c r="P995" s="152"/>
      <c r="Q995" s="152"/>
      <c r="R995" s="152"/>
      <c r="S995" s="152"/>
      <c r="T995" s="152"/>
      <c r="U995" s="152"/>
      <c r="V995" s="152"/>
      <c r="W995" s="152"/>
      <c r="X995" s="152"/>
      <c r="Y995" s="152"/>
      <c r="Z995" s="152"/>
    </row>
    <row r="996" spans="1:26" ht="24" customHeight="1">
      <c r="A996" s="151"/>
      <c r="B996" s="152"/>
      <c r="C996" s="152"/>
      <c r="D996" s="152"/>
      <c r="E996" s="152"/>
      <c r="F996" s="152"/>
      <c r="G996" s="152"/>
      <c r="H996" s="152"/>
      <c r="I996" s="152"/>
      <c r="J996" s="152"/>
      <c r="K996" s="152"/>
      <c r="L996" s="152"/>
      <c r="M996" s="152"/>
      <c r="N996" s="152"/>
      <c r="O996" s="152"/>
      <c r="P996" s="152"/>
      <c r="Q996" s="152"/>
      <c r="R996" s="152"/>
      <c r="S996" s="152"/>
      <c r="T996" s="152"/>
      <c r="U996" s="152"/>
      <c r="V996" s="152"/>
      <c r="W996" s="152"/>
      <c r="X996" s="152"/>
      <c r="Y996" s="152"/>
      <c r="Z996" s="152"/>
    </row>
    <row r="997" spans="1:26" ht="24" customHeight="1">
      <c r="A997" s="151"/>
      <c r="B997" s="152"/>
      <c r="C997" s="152"/>
      <c r="D997" s="152"/>
      <c r="E997" s="152"/>
      <c r="F997" s="152"/>
      <c r="G997" s="152"/>
      <c r="H997" s="152"/>
      <c r="I997" s="152"/>
      <c r="J997" s="152"/>
      <c r="K997" s="152"/>
      <c r="L997" s="152"/>
      <c r="M997" s="152"/>
      <c r="N997" s="152"/>
      <c r="O997" s="152"/>
      <c r="P997" s="152"/>
      <c r="Q997" s="152"/>
      <c r="R997" s="152"/>
      <c r="S997" s="152"/>
      <c r="T997" s="152"/>
      <c r="U997" s="152"/>
      <c r="V997" s="152"/>
      <c r="W997" s="152"/>
      <c r="X997" s="152"/>
      <c r="Y997" s="152"/>
      <c r="Z997" s="152"/>
    </row>
    <row r="998" spans="1:26" ht="24" customHeight="1">
      <c r="A998" s="151"/>
      <c r="B998" s="152"/>
      <c r="C998" s="152"/>
      <c r="D998" s="152"/>
      <c r="E998" s="152"/>
      <c r="F998" s="152"/>
      <c r="G998" s="152"/>
      <c r="H998" s="152"/>
      <c r="I998" s="152"/>
      <c r="J998" s="152"/>
      <c r="K998" s="152"/>
      <c r="L998" s="152"/>
      <c r="M998" s="152"/>
      <c r="N998" s="152"/>
      <c r="O998" s="152"/>
      <c r="P998" s="152"/>
      <c r="Q998" s="152"/>
      <c r="R998" s="152"/>
      <c r="S998" s="152"/>
      <c r="T998" s="152"/>
      <c r="U998" s="152"/>
      <c r="V998" s="152"/>
      <c r="W998" s="152"/>
      <c r="X998" s="152"/>
      <c r="Y998" s="152"/>
      <c r="Z998" s="152"/>
    </row>
    <row r="999" spans="1:26" ht="24" customHeight="1">
      <c r="A999" s="151"/>
      <c r="B999" s="152"/>
      <c r="C999" s="152"/>
      <c r="D999" s="152"/>
      <c r="E999" s="152"/>
      <c r="F999" s="152"/>
      <c r="G999" s="152"/>
      <c r="H999" s="152"/>
      <c r="I999" s="152"/>
      <c r="J999" s="152"/>
      <c r="K999" s="152"/>
      <c r="L999" s="152"/>
      <c r="M999" s="152"/>
      <c r="N999" s="152"/>
      <c r="O999" s="152"/>
      <c r="P999" s="152"/>
      <c r="Q999" s="152"/>
      <c r="R999" s="152"/>
      <c r="S999" s="152"/>
      <c r="T999" s="152"/>
      <c r="U999" s="152"/>
      <c r="V999" s="152"/>
      <c r="W999" s="152"/>
      <c r="X999" s="152"/>
      <c r="Y999" s="152"/>
      <c r="Z999" s="152"/>
    </row>
  </sheetData>
  <sheetProtection sheet="1" formatCells="0" formatColumns="0" formatRows="0" insertColumns="0" insertRows="0" insertHyperlinks="0" deleteColumns="0" deleteRows="0" sort="0" autoFilter="0" pivotTables="0"/>
  <mergeCells count="13">
    <mergeCell ref="K2:N2"/>
    <mergeCell ref="A24:A25"/>
    <mergeCell ref="A2:A3"/>
    <mergeCell ref="A4:A5"/>
    <mergeCell ref="A6:A7"/>
    <mergeCell ref="A18:A19"/>
    <mergeCell ref="A20:A21"/>
    <mergeCell ref="A22:A23"/>
    <mergeCell ref="A8:A9"/>
    <mergeCell ref="A10:A11"/>
    <mergeCell ref="A12:A13"/>
    <mergeCell ref="A14:A15"/>
    <mergeCell ref="A16:A17"/>
  </mergeCells>
  <phoneticPr fontId="3"/>
  <pageMargins left="0.7" right="0.7" top="0.75" bottom="0.75" header="0" footer="0"/>
  <pageSetup paperSize="9" scale="74"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A543C-E7FB-4557-9F10-6022F19EB5A4}">
  <dimension ref="A1:AE28"/>
  <sheetViews>
    <sheetView showGridLines="0" zoomScaleNormal="100" zoomScaleSheetLayoutView="100" workbookViewId="0">
      <selection activeCell="N9" sqref="N9:Q9"/>
    </sheetView>
  </sheetViews>
  <sheetFormatPr defaultColWidth="9" defaultRowHeight="18" customHeight="1"/>
  <cols>
    <col min="1" max="1" width="3" style="292" customWidth="1"/>
    <col min="2" max="2" width="4.125" style="292" customWidth="1"/>
    <col min="3" max="26" width="3" style="292" customWidth="1"/>
    <col min="27" max="28" width="2.75" style="292" customWidth="1"/>
    <col min="29" max="29" width="3" style="292" customWidth="1"/>
    <col min="30" max="30" width="5.375" style="292" customWidth="1"/>
    <col min="31" max="32" width="3" style="292" customWidth="1"/>
    <col min="33" max="16384" width="9" style="292"/>
  </cols>
  <sheetData>
    <row r="1" spans="1:30" ht="18" customHeight="1">
      <c r="A1" s="372" t="s">
        <v>690</v>
      </c>
      <c r="B1" s="372"/>
      <c r="C1" s="372"/>
      <c r="D1" s="372"/>
      <c r="E1" s="372"/>
      <c r="F1" s="372"/>
      <c r="G1" s="372"/>
      <c r="H1" s="372"/>
      <c r="I1" s="372"/>
      <c r="J1" s="372"/>
      <c r="K1" s="372"/>
      <c r="L1" s="372"/>
      <c r="M1" s="372"/>
      <c r="N1" s="372"/>
      <c r="O1" s="372"/>
      <c r="P1" s="372"/>
      <c r="Q1" s="372"/>
      <c r="R1" s="372"/>
      <c r="S1" s="372"/>
      <c r="T1" s="372"/>
      <c r="U1" s="372"/>
      <c r="V1" s="372"/>
      <c r="W1" s="372"/>
      <c r="X1" s="372"/>
      <c r="Y1" s="372"/>
      <c r="Z1" s="372"/>
      <c r="AA1" s="372"/>
      <c r="AB1" s="372"/>
      <c r="AC1" s="372"/>
      <c r="AD1" s="372"/>
    </row>
    <row r="2" spans="1:30" ht="28.5" customHeight="1">
      <c r="A2" s="293"/>
      <c r="B2" s="293"/>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row>
    <row r="3" spans="1:30" ht="18" customHeight="1" thickBot="1">
      <c r="A3" s="294"/>
      <c r="B3" s="294"/>
      <c r="C3" s="294" t="s">
        <v>643</v>
      </c>
      <c r="D3" s="294"/>
      <c r="E3" s="294"/>
      <c r="F3" s="294"/>
      <c r="G3" s="294"/>
      <c r="H3" s="294"/>
      <c r="I3" s="294"/>
      <c r="J3" s="294"/>
      <c r="K3" s="294"/>
      <c r="L3" s="293"/>
      <c r="M3" s="293"/>
      <c r="N3" s="293"/>
      <c r="O3" s="293"/>
      <c r="P3" s="293"/>
      <c r="Q3" s="293"/>
      <c r="R3" s="293"/>
      <c r="S3" s="293"/>
      <c r="T3" s="293"/>
      <c r="U3" s="293"/>
      <c r="V3" s="293"/>
      <c r="W3" s="293"/>
      <c r="X3" s="293"/>
      <c r="Y3" s="293"/>
      <c r="Z3" s="293"/>
      <c r="AA3" s="293"/>
      <c r="AB3" s="293"/>
      <c r="AC3" s="293"/>
    </row>
    <row r="4" spans="1:30" ht="12" customHeight="1" thickBot="1">
      <c r="A4" s="295"/>
      <c r="B4" s="295"/>
      <c r="C4" s="295"/>
      <c r="D4" s="295"/>
      <c r="E4" s="295"/>
      <c r="F4" s="295"/>
      <c r="G4" s="295"/>
      <c r="H4" s="295"/>
      <c r="I4" s="295"/>
      <c r="J4" s="295"/>
      <c r="K4" s="295"/>
      <c r="L4" s="295"/>
      <c r="M4" s="295"/>
      <c r="N4" s="295"/>
      <c r="O4" s="295"/>
      <c r="P4" s="295"/>
      <c r="Q4" s="295"/>
      <c r="R4" s="295"/>
      <c r="S4" s="295"/>
      <c r="T4" s="295"/>
      <c r="U4" s="295"/>
      <c r="V4" s="295"/>
      <c r="W4" s="295"/>
      <c r="X4" s="295"/>
      <c r="Y4" s="295"/>
      <c r="Z4" s="295"/>
      <c r="AA4" s="295"/>
      <c r="AB4" s="295"/>
      <c r="AC4" s="295"/>
    </row>
    <row r="5" spans="1:30" ht="20.100000000000001" customHeight="1">
      <c r="C5" s="296"/>
      <c r="D5" s="296"/>
      <c r="E5" s="296"/>
      <c r="F5" s="296"/>
      <c r="G5" s="296"/>
      <c r="H5" s="296"/>
      <c r="O5" s="373" t="s">
        <v>645</v>
      </c>
      <c r="P5" s="374"/>
      <c r="Q5" s="374"/>
      <c r="R5" s="374"/>
      <c r="S5" s="374"/>
      <c r="T5" s="374"/>
      <c r="U5" s="375" t="s">
        <v>644</v>
      </c>
      <c r="V5" s="376"/>
      <c r="W5" s="376"/>
      <c r="X5" s="376"/>
      <c r="Y5" s="376"/>
      <c r="Z5" s="376"/>
      <c r="AA5" s="376"/>
      <c r="AB5" s="376"/>
      <c r="AC5" s="376"/>
      <c r="AD5" s="377"/>
    </row>
    <row r="6" spans="1:30" ht="20.100000000000001" customHeight="1">
      <c r="C6" s="296"/>
      <c r="D6" s="296"/>
      <c r="E6" s="296"/>
      <c r="O6" s="378" t="s">
        <v>635</v>
      </c>
      <c r="P6" s="379"/>
      <c r="Q6" s="379"/>
      <c r="R6" s="379"/>
      <c r="S6" s="379"/>
      <c r="T6" s="379"/>
      <c r="U6" s="380"/>
      <c r="V6" s="381"/>
      <c r="W6" s="381"/>
      <c r="X6" s="381"/>
      <c r="Y6" s="381"/>
      <c r="Z6" s="381"/>
      <c r="AA6" s="381"/>
      <c r="AB6" s="381"/>
      <c r="AC6" s="381"/>
      <c r="AD6" s="382"/>
    </row>
    <row r="7" spans="1:30" ht="20.100000000000001" customHeight="1" thickBot="1">
      <c r="C7" s="296"/>
      <c r="D7" s="296"/>
      <c r="E7" s="296"/>
      <c r="O7" s="383" t="s">
        <v>636</v>
      </c>
      <c r="P7" s="384"/>
      <c r="Q7" s="384"/>
      <c r="R7" s="384"/>
      <c r="S7" s="384"/>
      <c r="T7" s="384"/>
      <c r="U7" s="385"/>
      <c r="V7" s="386"/>
      <c r="W7" s="386"/>
      <c r="X7" s="386"/>
      <c r="Y7" s="386"/>
      <c r="Z7" s="386"/>
      <c r="AA7" s="386"/>
      <c r="AB7" s="386"/>
      <c r="AC7" s="386"/>
      <c r="AD7" s="387"/>
    </row>
    <row r="8" spans="1:30" ht="17.25" customHeight="1">
      <c r="C8" s="296"/>
      <c r="D8" s="296"/>
      <c r="E8" s="296"/>
      <c r="F8" s="297"/>
      <c r="G8" s="297"/>
      <c r="H8" s="297"/>
      <c r="I8" s="297"/>
      <c r="J8" s="297"/>
      <c r="K8" s="297"/>
      <c r="L8" s="297"/>
      <c r="M8" s="297"/>
      <c r="N8" s="297"/>
      <c r="O8" s="297"/>
      <c r="P8" s="297"/>
      <c r="Q8" s="297"/>
      <c r="R8" s="297"/>
      <c r="S8" s="298"/>
      <c r="T8" s="298"/>
      <c r="U8" s="298"/>
      <c r="V8" s="298"/>
      <c r="W8" s="298"/>
      <c r="X8" s="298"/>
      <c r="Y8" s="298"/>
      <c r="Z8" s="298"/>
      <c r="AA8" s="298"/>
      <c r="AB8" s="298"/>
      <c r="AC8" s="298"/>
      <c r="AD8" s="298"/>
    </row>
    <row r="9" spans="1:30" ht="30" customHeight="1">
      <c r="B9" s="315" t="s">
        <v>637</v>
      </c>
      <c r="C9" s="345" t="s">
        <v>657</v>
      </c>
      <c r="D9" s="346"/>
      <c r="E9" s="346"/>
      <c r="F9" s="346"/>
      <c r="G9" s="346"/>
      <c r="H9" s="346"/>
      <c r="I9" s="346"/>
      <c r="J9" s="346"/>
      <c r="K9" s="346"/>
      <c r="L9" s="346"/>
      <c r="M9" s="347"/>
      <c r="N9" s="449" t="s">
        <v>700</v>
      </c>
      <c r="O9" s="450"/>
      <c r="P9" s="450"/>
      <c r="Q9" s="450"/>
      <c r="R9" s="388" t="s">
        <v>685</v>
      </c>
      <c r="S9" s="388"/>
      <c r="T9" s="451" t="s">
        <v>701</v>
      </c>
      <c r="U9" s="450" t="s">
        <v>700</v>
      </c>
      <c r="V9" s="450"/>
      <c r="W9" s="450"/>
      <c r="X9" s="388" t="s">
        <v>685</v>
      </c>
      <c r="Y9" s="388"/>
      <c r="Z9" s="451"/>
      <c r="AA9" s="451"/>
      <c r="AB9" s="451"/>
      <c r="AC9" s="451"/>
      <c r="AD9" s="452"/>
    </row>
    <row r="10" spans="1:30" ht="21" customHeight="1">
      <c r="B10" s="349" t="s">
        <v>671</v>
      </c>
      <c r="C10" s="361" t="s">
        <v>672</v>
      </c>
      <c r="D10" s="362"/>
      <c r="E10" s="362"/>
      <c r="F10" s="362"/>
      <c r="G10" s="362"/>
      <c r="H10" s="362"/>
      <c r="I10" s="362"/>
      <c r="J10" s="362"/>
      <c r="K10" s="362"/>
      <c r="L10" s="362"/>
      <c r="M10" s="363"/>
      <c r="N10" s="369" t="s">
        <v>658</v>
      </c>
      <c r="O10" s="370"/>
      <c r="P10" s="370" t="e">
        <f>職員内訳!F40</f>
        <v>#DIV/0!</v>
      </c>
      <c r="Q10" s="370"/>
      <c r="R10" s="333" t="s">
        <v>659</v>
      </c>
      <c r="S10" s="334"/>
      <c r="T10" s="370" t="s">
        <v>660</v>
      </c>
      <c r="U10" s="370"/>
      <c r="V10" s="370" t="e">
        <f>職員内訳!F74</f>
        <v>#DIV/0!</v>
      </c>
      <c r="W10" s="370"/>
      <c r="X10" s="334" t="s">
        <v>659</v>
      </c>
      <c r="Y10" s="334"/>
      <c r="Z10" s="370" t="s">
        <v>661</v>
      </c>
      <c r="AA10" s="370"/>
      <c r="AB10" s="370" t="e">
        <f>職員内訳!F118</f>
        <v>#DIV/0!</v>
      </c>
      <c r="AC10" s="370"/>
      <c r="AD10" s="335" t="s">
        <v>659</v>
      </c>
    </row>
    <row r="11" spans="1:30" ht="21" customHeight="1">
      <c r="B11" s="350"/>
      <c r="C11" s="364"/>
      <c r="D11" s="365"/>
      <c r="E11" s="365"/>
      <c r="F11" s="365"/>
      <c r="G11" s="365"/>
      <c r="H11" s="365"/>
      <c r="I11" s="365"/>
      <c r="J11" s="365"/>
      <c r="K11" s="365"/>
      <c r="L11" s="365"/>
      <c r="M11" s="366"/>
      <c r="N11" s="371" t="s">
        <v>662</v>
      </c>
      <c r="O11" s="359"/>
      <c r="P11" s="359" t="e">
        <f>職員内訳!F162</f>
        <v>#DIV/0!</v>
      </c>
      <c r="Q11" s="359"/>
      <c r="R11" s="336" t="s">
        <v>659</v>
      </c>
      <c r="S11" s="337"/>
      <c r="T11" s="359" t="s">
        <v>663</v>
      </c>
      <c r="U11" s="359"/>
      <c r="V11" s="359" t="e">
        <f>職員内訳!F206</f>
        <v>#DIV/0!</v>
      </c>
      <c r="W11" s="359"/>
      <c r="X11" s="337" t="s">
        <v>659</v>
      </c>
      <c r="Y11" s="337"/>
      <c r="Z11" s="359" t="s">
        <v>664</v>
      </c>
      <c r="AA11" s="359"/>
      <c r="AB11" s="359" t="e">
        <f>職員内訳!F250</f>
        <v>#DIV/0!</v>
      </c>
      <c r="AC11" s="359"/>
      <c r="AD11" s="338" t="s">
        <v>699</v>
      </c>
    </row>
    <row r="12" spans="1:30" ht="21" customHeight="1">
      <c r="B12" s="350"/>
      <c r="C12" s="364"/>
      <c r="D12" s="365"/>
      <c r="E12" s="365"/>
      <c r="F12" s="365"/>
      <c r="G12" s="365"/>
      <c r="H12" s="365"/>
      <c r="I12" s="365"/>
      <c r="J12" s="365"/>
      <c r="K12" s="365"/>
      <c r="L12" s="365"/>
      <c r="M12" s="366"/>
      <c r="N12" s="371" t="s">
        <v>665</v>
      </c>
      <c r="O12" s="359"/>
      <c r="P12" s="359" t="e">
        <f>職員内訳!F294</f>
        <v>#DIV/0!</v>
      </c>
      <c r="Q12" s="359"/>
      <c r="R12" s="336" t="s">
        <v>659</v>
      </c>
      <c r="S12" s="337"/>
      <c r="T12" s="359" t="s">
        <v>666</v>
      </c>
      <c r="U12" s="359"/>
      <c r="V12" s="359" t="e">
        <f>職員内訳!F338</f>
        <v>#DIV/0!</v>
      </c>
      <c r="W12" s="359"/>
      <c r="X12" s="337" t="s">
        <v>659</v>
      </c>
      <c r="Y12" s="337"/>
      <c r="Z12" s="359" t="s">
        <v>667</v>
      </c>
      <c r="AA12" s="359"/>
      <c r="AB12" s="359" t="e">
        <f>職員内訳!F382</f>
        <v>#DIV/0!</v>
      </c>
      <c r="AC12" s="359"/>
      <c r="AD12" s="338" t="s">
        <v>659</v>
      </c>
    </row>
    <row r="13" spans="1:30" ht="21" customHeight="1">
      <c r="B13" s="360"/>
      <c r="C13" s="367"/>
      <c r="D13" s="348"/>
      <c r="E13" s="348"/>
      <c r="F13" s="348"/>
      <c r="G13" s="348"/>
      <c r="H13" s="348"/>
      <c r="I13" s="348"/>
      <c r="J13" s="348"/>
      <c r="K13" s="348"/>
      <c r="L13" s="348"/>
      <c r="M13" s="368"/>
      <c r="N13" s="371" t="s">
        <v>668</v>
      </c>
      <c r="O13" s="359"/>
      <c r="P13" s="359" t="e">
        <f>職員内訳!F426</f>
        <v>#DIV/0!</v>
      </c>
      <c r="Q13" s="359"/>
      <c r="R13" s="336" t="s">
        <v>659</v>
      </c>
      <c r="S13" s="339"/>
      <c r="T13" s="359" t="s">
        <v>669</v>
      </c>
      <c r="U13" s="359"/>
      <c r="V13" s="359" t="e">
        <f>職員内訳!F470</f>
        <v>#DIV/0!</v>
      </c>
      <c r="W13" s="359"/>
      <c r="X13" s="337" t="s">
        <v>659</v>
      </c>
      <c r="Y13" s="339"/>
      <c r="Z13" s="359" t="s">
        <v>670</v>
      </c>
      <c r="AA13" s="359"/>
      <c r="AB13" s="359" t="e">
        <f>職員内訳!F514</f>
        <v>#DIV/0!</v>
      </c>
      <c r="AC13" s="359"/>
      <c r="AD13" s="338" t="s">
        <v>659</v>
      </c>
    </row>
    <row r="14" spans="1:30" ht="30.75" customHeight="1">
      <c r="B14" s="315" t="s">
        <v>638</v>
      </c>
      <c r="C14" s="345" t="s">
        <v>673</v>
      </c>
      <c r="D14" s="346"/>
      <c r="E14" s="346"/>
      <c r="F14" s="346"/>
      <c r="G14" s="346"/>
      <c r="H14" s="346"/>
      <c r="I14" s="346"/>
      <c r="J14" s="346"/>
      <c r="K14" s="346"/>
      <c r="L14" s="346"/>
      <c r="M14" s="347"/>
      <c r="N14" s="351">
        <f>N15+N17</f>
        <v>0</v>
      </c>
      <c r="O14" s="352"/>
      <c r="P14" s="352"/>
      <c r="Q14" s="352"/>
      <c r="R14" s="352"/>
      <c r="S14" s="352"/>
      <c r="T14" s="352"/>
      <c r="U14" s="352"/>
      <c r="V14" s="352"/>
      <c r="W14" s="352"/>
      <c r="X14" s="352"/>
      <c r="Y14" s="352"/>
      <c r="Z14" s="352"/>
      <c r="AA14" s="353" t="s">
        <v>674</v>
      </c>
      <c r="AB14" s="353"/>
      <c r="AC14" s="353"/>
      <c r="AD14" s="354"/>
    </row>
    <row r="15" spans="1:30" ht="35.1" customHeight="1">
      <c r="B15" s="349" t="s">
        <v>639</v>
      </c>
      <c r="C15" s="345" t="s">
        <v>691</v>
      </c>
      <c r="D15" s="346"/>
      <c r="E15" s="346"/>
      <c r="F15" s="346"/>
      <c r="G15" s="346"/>
      <c r="H15" s="346"/>
      <c r="I15" s="346"/>
      <c r="J15" s="346"/>
      <c r="K15" s="346"/>
      <c r="L15" s="346"/>
      <c r="M15" s="347"/>
      <c r="N15" s="351"/>
      <c r="O15" s="352"/>
      <c r="P15" s="352"/>
      <c r="Q15" s="352"/>
      <c r="R15" s="352"/>
      <c r="S15" s="352"/>
      <c r="T15" s="352"/>
      <c r="U15" s="352"/>
      <c r="V15" s="352"/>
      <c r="W15" s="352"/>
      <c r="X15" s="352"/>
      <c r="Y15" s="352"/>
      <c r="Z15" s="352"/>
      <c r="AA15" s="353" t="s">
        <v>674</v>
      </c>
      <c r="AB15" s="353"/>
      <c r="AC15" s="353"/>
      <c r="AD15" s="354"/>
    </row>
    <row r="16" spans="1:30" ht="35.1" customHeight="1">
      <c r="B16" s="350"/>
      <c r="C16" s="355" t="s">
        <v>675</v>
      </c>
      <c r="D16" s="356"/>
      <c r="E16" s="356"/>
      <c r="F16" s="356"/>
      <c r="G16" s="356"/>
      <c r="H16" s="356"/>
      <c r="I16" s="356"/>
      <c r="J16" s="356"/>
      <c r="K16" s="356"/>
      <c r="L16" s="356"/>
      <c r="M16" s="357"/>
      <c r="N16" s="330"/>
      <c r="O16" s="331"/>
      <c r="P16" s="331"/>
      <c r="Q16" s="331"/>
      <c r="R16" s="331"/>
      <c r="S16" s="332" t="s">
        <v>677</v>
      </c>
      <c r="T16" s="358"/>
      <c r="U16" s="358"/>
      <c r="V16" s="358"/>
      <c r="W16" s="358"/>
      <c r="X16" s="358"/>
      <c r="Y16" s="358"/>
      <c r="Z16" s="358"/>
      <c r="AA16" s="353" t="s">
        <v>676</v>
      </c>
      <c r="AB16" s="353"/>
      <c r="AC16" s="353"/>
      <c r="AD16" s="354"/>
    </row>
    <row r="17" spans="1:31" ht="35.1" customHeight="1">
      <c r="B17" s="315" t="s">
        <v>678</v>
      </c>
      <c r="C17" s="355" t="s">
        <v>679</v>
      </c>
      <c r="D17" s="356"/>
      <c r="E17" s="356"/>
      <c r="F17" s="356"/>
      <c r="G17" s="356"/>
      <c r="H17" s="356"/>
      <c r="I17" s="356"/>
      <c r="J17" s="356"/>
      <c r="K17" s="356"/>
      <c r="L17" s="356"/>
      <c r="M17" s="356"/>
      <c r="N17" s="351"/>
      <c r="O17" s="352"/>
      <c r="P17" s="352"/>
      <c r="Q17" s="352"/>
      <c r="R17" s="352"/>
      <c r="S17" s="352"/>
      <c r="T17" s="352"/>
      <c r="U17" s="352"/>
      <c r="V17" s="352"/>
      <c r="W17" s="352"/>
      <c r="X17" s="352"/>
      <c r="Y17" s="352"/>
      <c r="Z17" s="352"/>
      <c r="AA17" s="353" t="s">
        <v>674</v>
      </c>
      <c r="AB17" s="353"/>
      <c r="AC17" s="353"/>
      <c r="AD17" s="354"/>
    </row>
    <row r="18" spans="1:31" ht="20.100000000000001" customHeight="1">
      <c r="B18" s="349" t="s">
        <v>640</v>
      </c>
      <c r="C18" s="391" t="s">
        <v>680</v>
      </c>
      <c r="D18" s="391"/>
      <c r="E18" s="391"/>
      <c r="F18" s="391"/>
      <c r="G18" s="391"/>
      <c r="H18" s="391"/>
      <c r="I18" s="391"/>
      <c r="J18" s="391"/>
      <c r="K18" s="391"/>
      <c r="L18" s="391"/>
      <c r="M18" s="391"/>
      <c r="N18" s="316"/>
      <c r="O18" s="312"/>
      <c r="P18" s="312"/>
      <c r="Q18" s="312"/>
      <c r="R18" s="312"/>
      <c r="S18" s="312"/>
      <c r="T18" s="389" t="s">
        <v>681</v>
      </c>
      <c r="U18" s="389"/>
      <c r="V18" s="389"/>
      <c r="W18" s="389"/>
      <c r="X18" s="389"/>
      <c r="Y18" s="389"/>
      <c r="Z18" s="389"/>
      <c r="AA18" s="389"/>
      <c r="AB18" s="389"/>
      <c r="AC18" s="389"/>
      <c r="AD18" s="390"/>
    </row>
    <row r="19" spans="1:31" ht="20.100000000000001" customHeight="1">
      <c r="B19" s="360"/>
      <c r="C19" s="392"/>
      <c r="D19" s="392"/>
      <c r="E19" s="392"/>
      <c r="F19" s="392"/>
      <c r="G19" s="392"/>
      <c r="H19" s="392"/>
      <c r="I19" s="392"/>
      <c r="J19" s="392"/>
      <c r="K19" s="392"/>
      <c r="L19" s="392"/>
      <c r="M19" s="392"/>
      <c r="N19" s="393" t="s">
        <v>682</v>
      </c>
      <c r="O19" s="394"/>
      <c r="P19" s="394"/>
      <c r="Q19" s="394"/>
      <c r="R19" s="394"/>
      <c r="S19" s="394"/>
      <c r="T19" s="394"/>
      <c r="U19" s="394"/>
      <c r="V19" s="394"/>
      <c r="W19" s="394"/>
      <c r="X19" s="394"/>
      <c r="Y19" s="394"/>
      <c r="Z19" s="394"/>
      <c r="AA19" s="394"/>
      <c r="AB19" s="394"/>
      <c r="AC19" s="394"/>
      <c r="AD19" s="395"/>
    </row>
    <row r="20" spans="1:31" ht="10.5" customHeight="1">
      <c r="B20" s="311"/>
      <c r="C20" s="313"/>
      <c r="D20" s="313"/>
      <c r="E20" s="313"/>
      <c r="F20" s="313"/>
      <c r="G20" s="313"/>
      <c r="H20" s="313"/>
      <c r="I20" s="313"/>
      <c r="J20" s="313"/>
      <c r="K20" s="313"/>
      <c r="L20" s="313"/>
      <c r="M20" s="313"/>
      <c r="N20" s="317"/>
      <c r="O20" s="317"/>
      <c r="P20" s="317"/>
      <c r="Q20" s="317"/>
      <c r="R20" s="317"/>
      <c r="S20" s="317"/>
      <c r="T20" s="317"/>
      <c r="U20" s="317"/>
      <c r="V20" s="317"/>
      <c r="W20" s="317"/>
      <c r="X20" s="317"/>
      <c r="Y20" s="317"/>
      <c r="Z20" s="317"/>
      <c r="AA20" s="317"/>
      <c r="AB20" s="317"/>
      <c r="AC20" s="317"/>
      <c r="AD20" s="317"/>
    </row>
    <row r="21" spans="1:31" ht="14.25">
      <c r="B21" s="292" t="s">
        <v>683</v>
      </c>
    </row>
    <row r="22" spans="1:31" ht="15.75" customHeight="1"/>
    <row r="23" spans="1:31" ht="23.25" customHeight="1">
      <c r="N23" s="396"/>
      <c r="O23" s="396"/>
      <c r="P23" s="396"/>
      <c r="Q23" s="292" t="s">
        <v>684</v>
      </c>
      <c r="R23" s="396"/>
      <c r="S23" s="396"/>
      <c r="T23" s="292" t="s">
        <v>685</v>
      </c>
      <c r="U23" s="396"/>
      <c r="V23" s="396"/>
      <c r="W23" s="292" t="s">
        <v>686</v>
      </c>
    </row>
    <row r="24" spans="1:31" ht="30" customHeight="1">
      <c r="O24" s="299" t="s">
        <v>641</v>
      </c>
      <c r="P24" s="299"/>
      <c r="Q24" s="299"/>
      <c r="R24" s="299"/>
      <c r="S24" s="348"/>
      <c r="T24" s="348"/>
      <c r="U24" s="348"/>
      <c r="V24" s="348"/>
      <c r="W24" s="348"/>
      <c r="X24" s="348"/>
      <c r="Y24" s="348"/>
      <c r="Z24" s="348"/>
      <c r="AA24" s="348"/>
      <c r="AB24" s="348"/>
      <c r="AC24" s="348"/>
      <c r="AD24" s="348"/>
    </row>
    <row r="25" spans="1:31" ht="29.25" customHeight="1">
      <c r="O25" s="300" t="s">
        <v>642</v>
      </c>
      <c r="P25" s="300"/>
      <c r="Q25" s="300"/>
      <c r="R25" s="300"/>
      <c r="S25" s="346"/>
      <c r="T25" s="346"/>
      <c r="U25" s="346"/>
      <c r="V25" s="346"/>
      <c r="W25" s="346"/>
      <c r="X25" s="346"/>
      <c r="Y25" s="346"/>
      <c r="Z25" s="346"/>
      <c r="AA25" s="346"/>
      <c r="AB25" s="346"/>
      <c r="AC25" s="346"/>
      <c r="AD25" s="346"/>
    </row>
    <row r="28" spans="1:31" ht="37.5" customHeight="1">
      <c r="A28" s="397" t="s">
        <v>692</v>
      </c>
      <c r="B28" s="397"/>
      <c r="C28" s="397"/>
      <c r="D28" s="397"/>
      <c r="E28" s="397"/>
      <c r="F28" s="397"/>
      <c r="G28" s="397"/>
      <c r="H28" s="397"/>
      <c r="I28" s="397"/>
      <c r="J28" s="397"/>
      <c r="K28" s="397"/>
      <c r="L28" s="397"/>
      <c r="M28" s="397"/>
      <c r="N28" s="397"/>
      <c r="O28" s="397"/>
      <c r="P28" s="397"/>
      <c r="Q28" s="397"/>
      <c r="R28" s="397"/>
      <c r="S28" s="397"/>
      <c r="T28" s="397"/>
      <c r="U28" s="397"/>
      <c r="V28" s="397"/>
      <c r="W28" s="397"/>
      <c r="X28" s="397"/>
      <c r="Y28" s="397"/>
      <c r="Z28" s="397"/>
      <c r="AA28" s="397"/>
      <c r="AB28" s="397"/>
      <c r="AC28" s="397"/>
      <c r="AD28" s="397"/>
      <c r="AE28" s="397"/>
    </row>
  </sheetData>
  <sheetProtection insertRows="0"/>
  <mergeCells count="61">
    <mergeCell ref="R23:S23"/>
    <mergeCell ref="U23:V23"/>
    <mergeCell ref="N23:P23"/>
    <mergeCell ref="A28:AE28"/>
    <mergeCell ref="N9:Q9"/>
    <mergeCell ref="R9:S9"/>
    <mergeCell ref="U9:W9"/>
    <mergeCell ref="X9:Y9"/>
    <mergeCell ref="N17:Z17"/>
    <mergeCell ref="AA17:AD17"/>
    <mergeCell ref="T18:AD18"/>
    <mergeCell ref="C17:M17"/>
    <mergeCell ref="B18:B19"/>
    <mergeCell ref="C18:M19"/>
    <mergeCell ref="N19:AD19"/>
    <mergeCell ref="O7:T7"/>
    <mergeCell ref="U7:AD7"/>
    <mergeCell ref="AA14:AD14"/>
    <mergeCell ref="Z10:AA10"/>
    <mergeCell ref="AB10:AC10"/>
    <mergeCell ref="T13:U13"/>
    <mergeCell ref="N13:O13"/>
    <mergeCell ref="P13:Q13"/>
    <mergeCell ref="V13:W13"/>
    <mergeCell ref="Z13:AA13"/>
    <mergeCell ref="T11:U11"/>
    <mergeCell ref="V11:W11"/>
    <mergeCell ref="Z11:AA11"/>
    <mergeCell ref="AB11:AC11"/>
    <mergeCell ref="N12:O12"/>
    <mergeCell ref="A1:AD1"/>
    <mergeCell ref="O5:T5"/>
    <mergeCell ref="U5:AD5"/>
    <mergeCell ref="O6:T6"/>
    <mergeCell ref="U6:AD6"/>
    <mergeCell ref="T12:U12"/>
    <mergeCell ref="V12:W12"/>
    <mergeCell ref="Z12:AA12"/>
    <mergeCell ref="AB12:AC12"/>
    <mergeCell ref="N10:O10"/>
    <mergeCell ref="P10:Q10"/>
    <mergeCell ref="T10:U10"/>
    <mergeCell ref="V10:W10"/>
    <mergeCell ref="N11:O11"/>
    <mergeCell ref="P11:Q11"/>
    <mergeCell ref="C9:M9"/>
    <mergeCell ref="C15:M15"/>
    <mergeCell ref="S24:AD24"/>
    <mergeCell ref="S25:AD25"/>
    <mergeCell ref="B15:B16"/>
    <mergeCell ref="N15:Z15"/>
    <mergeCell ref="AA15:AD15"/>
    <mergeCell ref="C16:M16"/>
    <mergeCell ref="T16:Z16"/>
    <mergeCell ref="AA16:AD16"/>
    <mergeCell ref="AB13:AC13"/>
    <mergeCell ref="B10:B13"/>
    <mergeCell ref="C10:M13"/>
    <mergeCell ref="C14:M14"/>
    <mergeCell ref="N14:Z14"/>
    <mergeCell ref="P12:Q12"/>
  </mergeCells>
  <phoneticPr fontId="3"/>
  <dataValidations count="1">
    <dataValidation type="list" allowBlank="1" showInputMessage="1" showErrorMessage="1" sqref="U7:AD7" xr:uid="{2E56088B-E308-404D-ADBE-12479911A7E2}">
      <formula1>"乳児院,母子生活支援施設,児童養護施設,自立援助ホーム,ファミリーホーム"</formula1>
    </dataValidation>
  </dataValidations>
  <printOptions horizontalCentered="1"/>
  <pageMargins left="0.59055118110236227" right="0.19685039370078741" top="0.39370078740157483" bottom="0.19685039370078741" header="0" footer="0"/>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219" r:id="rId4" name="Check Box 3">
              <controlPr defaultSize="0" autoFill="0" autoLine="0" autoPict="0">
                <anchor moveWithCells="1">
                  <from>
                    <xdr:col>17</xdr:col>
                    <xdr:colOff>209550</xdr:colOff>
                    <xdr:row>17</xdr:row>
                    <xdr:rowOff>19050</xdr:rowOff>
                  </from>
                  <to>
                    <xdr:col>19</xdr:col>
                    <xdr:colOff>57150</xdr:colOff>
                    <xdr:row>18</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8E5BE-2500-4142-870D-211C88C5EA17}">
  <dimension ref="A1:M514"/>
  <sheetViews>
    <sheetView showGridLines="0" tabSelected="1" zoomScaleNormal="100" zoomScaleSheetLayoutView="100" workbookViewId="0">
      <selection activeCell="J514" sqref="J514"/>
    </sheetView>
  </sheetViews>
  <sheetFormatPr defaultColWidth="9.125" defaultRowHeight="14.25"/>
  <cols>
    <col min="1" max="1" width="4.75" style="301" bestFit="1" customWidth="1"/>
    <col min="2" max="3" width="4.625" style="301" customWidth="1"/>
    <col min="4" max="4" width="7.625" style="301" customWidth="1"/>
    <col min="5" max="5" width="15.75" style="301" customWidth="1"/>
    <col min="6" max="6" width="11" style="302" customWidth="1"/>
    <col min="7" max="7" width="9.875" style="301" customWidth="1"/>
    <col min="8" max="8" width="3.375" style="301" bestFit="1" customWidth="1"/>
    <col min="9" max="9" width="10.25" style="301" customWidth="1"/>
    <col min="10" max="10" width="11.125" style="301" customWidth="1"/>
    <col min="11" max="12" width="10.625" style="301" customWidth="1"/>
    <col min="13" max="13" width="11" style="301" customWidth="1"/>
    <col min="14" max="16384" width="9.125" style="301"/>
  </cols>
  <sheetData>
    <row r="1" spans="1:13" s="306" customFormat="1" ht="21.75" customHeight="1">
      <c r="A1" s="417" t="s">
        <v>650</v>
      </c>
      <c r="B1" s="418"/>
      <c r="C1" s="418"/>
      <c r="D1" s="418"/>
      <c r="E1" s="319"/>
      <c r="F1" s="320"/>
      <c r="G1" s="319"/>
      <c r="H1" s="319"/>
      <c r="I1" s="319"/>
      <c r="J1" s="326"/>
      <c r="K1" s="326"/>
      <c r="L1" s="326"/>
      <c r="M1" s="327"/>
    </row>
    <row r="2" spans="1:13" ht="20.25" customHeight="1">
      <c r="A2" s="321" t="s">
        <v>695</v>
      </c>
      <c r="B2" s="419" t="s">
        <v>651</v>
      </c>
      <c r="C2" s="419"/>
      <c r="D2" s="419"/>
      <c r="E2" s="419"/>
      <c r="F2" s="419"/>
      <c r="G2" s="419"/>
      <c r="H2" s="419"/>
      <c r="I2" s="419"/>
      <c r="J2" s="328"/>
      <c r="K2" s="328"/>
      <c r="L2" s="328"/>
      <c r="M2" s="329"/>
    </row>
    <row r="3" spans="1:13" s="307" customFormat="1" ht="33" customHeight="1">
      <c r="A3" s="322"/>
      <c r="B3" s="412" t="s">
        <v>689</v>
      </c>
      <c r="C3" s="412"/>
      <c r="D3" s="412"/>
      <c r="E3" s="412"/>
      <c r="F3" s="412"/>
      <c r="G3" s="412"/>
      <c r="H3" s="412"/>
      <c r="I3" s="412"/>
      <c r="J3" s="412"/>
      <c r="K3" s="412"/>
      <c r="L3" s="412"/>
      <c r="M3" s="413"/>
    </row>
    <row r="4" spans="1:13" ht="29.25" customHeight="1">
      <c r="A4" s="321"/>
      <c r="B4" s="412" t="s">
        <v>688</v>
      </c>
      <c r="C4" s="412"/>
      <c r="D4" s="412"/>
      <c r="E4" s="412"/>
      <c r="F4" s="412"/>
      <c r="G4" s="412"/>
      <c r="H4" s="412"/>
      <c r="I4" s="412"/>
      <c r="J4" s="412"/>
      <c r="K4" s="412"/>
      <c r="L4" s="412"/>
      <c r="M4" s="413"/>
    </row>
    <row r="5" spans="1:13" ht="29.25" customHeight="1">
      <c r="A5" s="414" t="s">
        <v>698</v>
      </c>
      <c r="B5" s="415"/>
      <c r="C5" s="415"/>
      <c r="D5" s="415"/>
      <c r="E5" s="415"/>
      <c r="F5" s="415"/>
      <c r="G5" s="415"/>
      <c r="H5" s="415"/>
      <c r="I5" s="415"/>
      <c r="J5" s="415"/>
      <c r="K5" s="415"/>
      <c r="L5" s="415"/>
      <c r="M5" s="416"/>
    </row>
    <row r="6" spans="1:13" ht="6.75" customHeight="1">
      <c r="A6" s="323"/>
      <c r="B6" s="324"/>
      <c r="C6" s="325"/>
      <c r="D6" s="325"/>
      <c r="E6" s="325"/>
      <c r="F6" s="325"/>
      <c r="G6" s="325"/>
      <c r="H6" s="325"/>
      <c r="I6" s="325"/>
    </row>
    <row r="7" spans="1:13" ht="24.75" customHeight="1">
      <c r="A7" s="401" t="s">
        <v>656</v>
      </c>
      <c r="B7" s="401"/>
      <c r="C7" s="401"/>
      <c r="D7" s="401"/>
      <c r="E7" s="401"/>
      <c r="F7" s="453" t="s">
        <v>677</v>
      </c>
      <c r="G7" s="454" t="str">
        <f>実績報告書!N9</f>
        <v>令和　年</v>
      </c>
      <c r="H7" s="306" t="s">
        <v>702</v>
      </c>
      <c r="I7" s="314"/>
    </row>
    <row r="8" spans="1:13" ht="20.25" customHeight="1">
      <c r="A8" s="402" t="s">
        <v>646</v>
      </c>
      <c r="B8" s="403" t="s">
        <v>647</v>
      </c>
      <c r="C8" s="403"/>
      <c r="D8" s="403"/>
      <c r="E8" s="403" t="s">
        <v>648</v>
      </c>
      <c r="F8" s="404" t="s">
        <v>696</v>
      </c>
      <c r="G8" s="402" t="s">
        <v>655</v>
      </c>
      <c r="H8" s="402"/>
      <c r="I8" s="402"/>
      <c r="J8" s="405" t="s">
        <v>697</v>
      </c>
      <c r="K8" s="406"/>
      <c r="L8" s="407"/>
      <c r="M8" s="408" t="s">
        <v>687</v>
      </c>
    </row>
    <row r="9" spans="1:13" ht="39" customHeight="1">
      <c r="A9" s="402"/>
      <c r="B9" s="403"/>
      <c r="C9" s="403"/>
      <c r="D9" s="403"/>
      <c r="E9" s="403"/>
      <c r="F9" s="404"/>
      <c r="G9" s="342" t="s">
        <v>652</v>
      </c>
      <c r="H9" s="343"/>
      <c r="I9" s="342" t="s">
        <v>653</v>
      </c>
      <c r="J9" s="340"/>
      <c r="K9" s="342" t="s">
        <v>693</v>
      </c>
      <c r="L9" s="341" t="s">
        <v>694</v>
      </c>
      <c r="M9" s="409"/>
    </row>
    <row r="10" spans="1:13" ht="24.95" customHeight="1">
      <c r="A10" s="308">
        <v>1</v>
      </c>
      <c r="B10" s="410"/>
      <c r="C10" s="410"/>
      <c r="D10" s="410"/>
      <c r="E10" s="304"/>
      <c r="F10" s="303" t="e">
        <f>ROUND(G10/I10,1)</f>
        <v>#DIV/0!</v>
      </c>
      <c r="G10" s="305"/>
      <c r="H10" s="309" t="s">
        <v>654</v>
      </c>
      <c r="I10" s="305"/>
      <c r="J10" s="305">
        <f>K10+L10</f>
        <v>0</v>
      </c>
      <c r="K10" s="305"/>
      <c r="L10" s="305"/>
      <c r="M10" s="318"/>
    </row>
    <row r="11" spans="1:13" ht="24.95" customHeight="1">
      <c r="A11" s="308">
        <f>A10+1</f>
        <v>2</v>
      </c>
      <c r="B11" s="410"/>
      <c r="C11" s="410"/>
      <c r="D11" s="410"/>
      <c r="E11" s="304"/>
      <c r="F11" s="303" t="e">
        <f t="shared" ref="F11:F39" si="0">ROUND(G11/I11,1)</f>
        <v>#DIV/0!</v>
      </c>
      <c r="G11" s="305"/>
      <c r="H11" s="309" t="s">
        <v>654</v>
      </c>
      <c r="I11" s="305"/>
      <c r="J11" s="305">
        <f t="shared" ref="J11:J39" si="1">K11+L11</f>
        <v>0</v>
      </c>
      <c r="K11" s="305"/>
      <c r="L11" s="305"/>
      <c r="M11" s="318"/>
    </row>
    <row r="12" spans="1:13" ht="24.95" customHeight="1">
      <c r="A12" s="308">
        <f t="shared" ref="A12:A38" si="2">A11+1</f>
        <v>3</v>
      </c>
      <c r="B12" s="410"/>
      <c r="C12" s="410"/>
      <c r="D12" s="410"/>
      <c r="E12" s="304"/>
      <c r="F12" s="303" t="e">
        <f t="shared" si="0"/>
        <v>#DIV/0!</v>
      </c>
      <c r="G12" s="305"/>
      <c r="H12" s="309" t="s">
        <v>654</v>
      </c>
      <c r="I12" s="305"/>
      <c r="J12" s="305">
        <f t="shared" si="1"/>
        <v>0</v>
      </c>
      <c r="K12" s="305"/>
      <c r="L12" s="305"/>
      <c r="M12" s="318"/>
    </row>
    <row r="13" spans="1:13" ht="24.95" customHeight="1">
      <c r="A13" s="308">
        <f t="shared" si="2"/>
        <v>4</v>
      </c>
      <c r="B13" s="410"/>
      <c r="C13" s="410"/>
      <c r="D13" s="410"/>
      <c r="E13" s="304"/>
      <c r="F13" s="303" t="e">
        <f t="shared" si="0"/>
        <v>#DIV/0!</v>
      </c>
      <c r="G13" s="305"/>
      <c r="H13" s="309" t="s">
        <v>654</v>
      </c>
      <c r="I13" s="305"/>
      <c r="J13" s="305">
        <f t="shared" si="1"/>
        <v>0</v>
      </c>
      <c r="K13" s="305"/>
      <c r="L13" s="305"/>
      <c r="M13" s="318"/>
    </row>
    <row r="14" spans="1:13" ht="24.95" customHeight="1">
      <c r="A14" s="308">
        <f t="shared" si="2"/>
        <v>5</v>
      </c>
      <c r="B14" s="410"/>
      <c r="C14" s="410"/>
      <c r="D14" s="410"/>
      <c r="E14" s="304"/>
      <c r="F14" s="303" t="e">
        <f t="shared" si="0"/>
        <v>#DIV/0!</v>
      </c>
      <c r="G14" s="305"/>
      <c r="H14" s="309" t="s">
        <v>654</v>
      </c>
      <c r="I14" s="305"/>
      <c r="J14" s="305">
        <f t="shared" si="1"/>
        <v>0</v>
      </c>
      <c r="K14" s="305"/>
      <c r="L14" s="305"/>
      <c r="M14" s="318"/>
    </row>
    <row r="15" spans="1:13" ht="24.95" customHeight="1">
      <c r="A15" s="308">
        <f t="shared" si="2"/>
        <v>6</v>
      </c>
      <c r="B15" s="410"/>
      <c r="C15" s="410"/>
      <c r="D15" s="410"/>
      <c r="E15" s="304"/>
      <c r="F15" s="303" t="e">
        <f t="shared" si="0"/>
        <v>#DIV/0!</v>
      </c>
      <c r="G15" s="305"/>
      <c r="H15" s="309" t="s">
        <v>654</v>
      </c>
      <c r="I15" s="305"/>
      <c r="J15" s="305">
        <f t="shared" si="1"/>
        <v>0</v>
      </c>
      <c r="K15" s="305"/>
      <c r="L15" s="305"/>
      <c r="M15" s="318"/>
    </row>
    <row r="16" spans="1:13" ht="24.95" customHeight="1">
      <c r="A16" s="308">
        <f t="shared" si="2"/>
        <v>7</v>
      </c>
      <c r="B16" s="410"/>
      <c r="C16" s="410"/>
      <c r="D16" s="410"/>
      <c r="E16" s="304"/>
      <c r="F16" s="303" t="e">
        <f t="shared" si="0"/>
        <v>#DIV/0!</v>
      </c>
      <c r="G16" s="305"/>
      <c r="H16" s="309" t="s">
        <v>654</v>
      </c>
      <c r="I16" s="305"/>
      <c r="J16" s="305">
        <f t="shared" si="1"/>
        <v>0</v>
      </c>
      <c r="K16" s="305"/>
      <c r="L16" s="305"/>
      <c r="M16" s="318"/>
    </row>
    <row r="17" spans="1:13" ht="24.95" customHeight="1">
      <c r="A17" s="308">
        <f t="shared" si="2"/>
        <v>8</v>
      </c>
      <c r="B17" s="410"/>
      <c r="C17" s="410"/>
      <c r="D17" s="410"/>
      <c r="E17" s="304"/>
      <c r="F17" s="303" t="e">
        <f t="shared" si="0"/>
        <v>#DIV/0!</v>
      </c>
      <c r="G17" s="305"/>
      <c r="H17" s="309" t="s">
        <v>654</v>
      </c>
      <c r="I17" s="305"/>
      <c r="J17" s="305">
        <f t="shared" si="1"/>
        <v>0</v>
      </c>
      <c r="K17" s="305"/>
      <c r="L17" s="305"/>
      <c r="M17" s="318"/>
    </row>
    <row r="18" spans="1:13" ht="24.95" customHeight="1">
      <c r="A18" s="308">
        <f t="shared" si="2"/>
        <v>9</v>
      </c>
      <c r="B18" s="410"/>
      <c r="C18" s="410"/>
      <c r="D18" s="410"/>
      <c r="E18" s="304"/>
      <c r="F18" s="303" t="e">
        <f t="shared" si="0"/>
        <v>#DIV/0!</v>
      </c>
      <c r="G18" s="305"/>
      <c r="H18" s="309" t="s">
        <v>654</v>
      </c>
      <c r="I18" s="305"/>
      <c r="J18" s="305">
        <f t="shared" si="1"/>
        <v>0</v>
      </c>
      <c r="K18" s="305"/>
      <c r="L18" s="305"/>
      <c r="M18" s="318"/>
    </row>
    <row r="19" spans="1:13" ht="24.95" customHeight="1">
      <c r="A19" s="308">
        <f t="shared" si="2"/>
        <v>10</v>
      </c>
      <c r="B19" s="410"/>
      <c r="C19" s="410"/>
      <c r="D19" s="410"/>
      <c r="E19" s="304"/>
      <c r="F19" s="303" t="e">
        <f t="shared" si="0"/>
        <v>#DIV/0!</v>
      </c>
      <c r="G19" s="305"/>
      <c r="H19" s="309" t="s">
        <v>654</v>
      </c>
      <c r="I19" s="305"/>
      <c r="J19" s="305">
        <f t="shared" si="1"/>
        <v>0</v>
      </c>
      <c r="K19" s="305"/>
      <c r="L19" s="305"/>
      <c r="M19" s="318"/>
    </row>
    <row r="20" spans="1:13" ht="24.95" customHeight="1">
      <c r="A20" s="308">
        <f t="shared" si="2"/>
        <v>11</v>
      </c>
      <c r="B20" s="410"/>
      <c r="C20" s="410"/>
      <c r="D20" s="410"/>
      <c r="E20" s="304"/>
      <c r="F20" s="303" t="e">
        <f t="shared" si="0"/>
        <v>#DIV/0!</v>
      </c>
      <c r="G20" s="305"/>
      <c r="H20" s="309" t="s">
        <v>654</v>
      </c>
      <c r="I20" s="305"/>
      <c r="J20" s="305">
        <f t="shared" si="1"/>
        <v>0</v>
      </c>
      <c r="K20" s="305"/>
      <c r="L20" s="305"/>
      <c r="M20" s="318"/>
    </row>
    <row r="21" spans="1:13" ht="24.95" customHeight="1">
      <c r="A21" s="308">
        <f t="shared" si="2"/>
        <v>12</v>
      </c>
      <c r="B21" s="410"/>
      <c r="C21" s="410"/>
      <c r="D21" s="410"/>
      <c r="E21" s="304"/>
      <c r="F21" s="303" t="e">
        <f t="shared" si="0"/>
        <v>#DIV/0!</v>
      </c>
      <c r="G21" s="305"/>
      <c r="H21" s="309" t="s">
        <v>654</v>
      </c>
      <c r="I21" s="305"/>
      <c r="J21" s="305">
        <f t="shared" si="1"/>
        <v>0</v>
      </c>
      <c r="K21" s="305"/>
      <c r="L21" s="305"/>
      <c r="M21" s="318"/>
    </row>
    <row r="22" spans="1:13" ht="24.95" customHeight="1">
      <c r="A22" s="308">
        <f t="shared" si="2"/>
        <v>13</v>
      </c>
      <c r="B22" s="410"/>
      <c r="C22" s="410"/>
      <c r="D22" s="410"/>
      <c r="E22" s="304"/>
      <c r="F22" s="303" t="e">
        <f t="shared" si="0"/>
        <v>#DIV/0!</v>
      </c>
      <c r="G22" s="305"/>
      <c r="H22" s="309" t="s">
        <v>654</v>
      </c>
      <c r="I22" s="305"/>
      <c r="J22" s="305">
        <f t="shared" si="1"/>
        <v>0</v>
      </c>
      <c r="K22" s="305"/>
      <c r="L22" s="305"/>
      <c r="M22" s="318"/>
    </row>
    <row r="23" spans="1:13" ht="24.95" customHeight="1">
      <c r="A23" s="308">
        <f t="shared" si="2"/>
        <v>14</v>
      </c>
      <c r="B23" s="410"/>
      <c r="C23" s="410"/>
      <c r="D23" s="410"/>
      <c r="E23" s="304"/>
      <c r="F23" s="303" t="e">
        <f t="shared" si="0"/>
        <v>#DIV/0!</v>
      </c>
      <c r="G23" s="305"/>
      <c r="H23" s="309" t="s">
        <v>654</v>
      </c>
      <c r="I23" s="305"/>
      <c r="J23" s="305">
        <f t="shared" si="1"/>
        <v>0</v>
      </c>
      <c r="K23" s="305"/>
      <c r="L23" s="305"/>
      <c r="M23" s="318"/>
    </row>
    <row r="24" spans="1:13" ht="24.95" customHeight="1">
      <c r="A24" s="308">
        <f t="shared" si="2"/>
        <v>15</v>
      </c>
      <c r="B24" s="410"/>
      <c r="C24" s="410"/>
      <c r="D24" s="410"/>
      <c r="E24" s="304"/>
      <c r="F24" s="303" t="e">
        <f t="shared" si="0"/>
        <v>#DIV/0!</v>
      </c>
      <c r="G24" s="305"/>
      <c r="H24" s="309" t="s">
        <v>654</v>
      </c>
      <c r="I24" s="305"/>
      <c r="J24" s="305">
        <f t="shared" si="1"/>
        <v>0</v>
      </c>
      <c r="K24" s="305"/>
      <c r="L24" s="305"/>
      <c r="M24" s="318"/>
    </row>
    <row r="25" spans="1:13" ht="24.95" customHeight="1">
      <c r="A25" s="308">
        <f t="shared" si="2"/>
        <v>16</v>
      </c>
      <c r="B25" s="410"/>
      <c r="C25" s="410"/>
      <c r="D25" s="410"/>
      <c r="E25" s="304"/>
      <c r="F25" s="303" t="e">
        <f t="shared" si="0"/>
        <v>#DIV/0!</v>
      </c>
      <c r="G25" s="305"/>
      <c r="H25" s="309" t="s">
        <v>654</v>
      </c>
      <c r="I25" s="305"/>
      <c r="J25" s="305">
        <f t="shared" si="1"/>
        <v>0</v>
      </c>
      <c r="K25" s="305"/>
      <c r="L25" s="305"/>
      <c r="M25" s="318"/>
    </row>
    <row r="26" spans="1:13" ht="24.95" customHeight="1">
      <c r="A26" s="308">
        <f t="shared" si="2"/>
        <v>17</v>
      </c>
      <c r="B26" s="410"/>
      <c r="C26" s="410"/>
      <c r="D26" s="410"/>
      <c r="E26" s="304"/>
      <c r="F26" s="303" t="e">
        <f t="shared" si="0"/>
        <v>#DIV/0!</v>
      </c>
      <c r="G26" s="305"/>
      <c r="H26" s="309" t="s">
        <v>654</v>
      </c>
      <c r="I26" s="305"/>
      <c r="J26" s="305">
        <f t="shared" si="1"/>
        <v>0</v>
      </c>
      <c r="K26" s="305"/>
      <c r="L26" s="305"/>
      <c r="M26" s="318"/>
    </row>
    <row r="27" spans="1:13" ht="24.95" customHeight="1">
      <c r="A27" s="308">
        <f t="shared" si="2"/>
        <v>18</v>
      </c>
      <c r="B27" s="410"/>
      <c r="C27" s="410"/>
      <c r="D27" s="410"/>
      <c r="E27" s="304"/>
      <c r="F27" s="303" t="e">
        <f t="shared" si="0"/>
        <v>#DIV/0!</v>
      </c>
      <c r="G27" s="305"/>
      <c r="H27" s="309" t="s">
        <v>654</v>
      </c>
      <c r="I27" s="305"/>
      <c r="J27" s="305">
        <f t="shared" si="1"/>
        <v>0</v>
      </c>
      <c r="K27" s="305"/>
      <c r="L27" s="305"/>
      <c r="M27" s="318"/>
    </row>
    <row r="28" spans="1:13" ht="24.95" customHeight="1">
      <c r="A28" s="308">
        <f t="shared" si="2"/>
        <v>19</v>
      </c>
      <c r="B28" s="410"/>
      <c r="C28" s="410"/>
      <c r="D28" s="410"/>
      <c r="E28" s="304"/>
      <c r="F28" s="303" t="e">
        <f t="shared" si="0"/>
        <v>#DIV/0!</v>
      </c>
      <c r="G28" s="305"/>
      <c r="H28" s="309" t="s">
        <v>654</v>
      </c>
      <c r="I28" s="305"/>
      <c r="J28" s="305">
        <f t="shared" si="1"/>
        <v>0</v>
      </c>
      <c r="K28" s="305"/>
      <c r="L28" s="305"/>
      <c r="M28" s="318"/>
    </row>
    <row r="29" spans="1:13" ht="24.95" customHeight="1">
      <c r="A29" s="308">
        <f t="shared" si="2"/>
        <v>20</v>
      </c>
      <c r="B29" s="410"/>
      <c r="C29" s="410"/>
      <c r="D29" s="410"/>
      <c r="E29" s="304"/>
      <c r="F29" s="303" t="e">
        <f t="shared" si="0"/>
        <v>#DIV/0!</v>
      </c>
      <c r="G29" s="305"/>
      <c r="H29" s="309" t="s">
        <v>654</v>
      </c>
      <c r="I29" s="305"/>
      <c r="J29" s="305">
        <f t="shared" si="1"/>
        <v>0</v>
      </c>
      <c r="K29" s="305"/>
      <c r="L29" s="305"/>
      <c r="M29" s="318"/>
    </row>
    <row r="30" spans="1:13" ht="24.95" customHeight="1">
      <c r="A30" s="308">
        <f t="shared" si="2"/>
        <v>21</v>
      </c>
      <c r="B30" s="410"/>
      <c r="C30" s="410"/>
      <c r="D30" s="410"/>
      <c r="E30" s="304"/>
      <c r="F30" s="303" t="e">
        <f t="shared" si="0"/>
        <v>#DIV/0!</v>
      </c>
      <c r="G30" s="305"/>
      <c r="H30" s="309" t="s">
        <v>654</v>
      </c>
      <c r="I30" s="305"/>
      <c r="J30" s="305">
        <f t="shared" si="1"/>
        <v>0</v>
      </c>
      <c r="K30" s="305"/>
      <c r="L30" s="305"/>
      <c r="M30" s="318"/>
    </row>
    <row r="31" spans="1:13" ht="24.95" customHeight="1">
      <c r="A31" s="308">
        <f t="shared" si="2"/>
        <v>22</v>
      </c>
      <c r="B31" s="410"/>
      <c r="C31" s="410"/>
      <c r="D31" s="410"/>
      <c r="E31" s="304"/>
      <c r="F31" s="303" t="e">
        <f t="shared" si="0"/>
        <v>#DIV/0!</v>
      </c>
      <c r="G31" s="305"/>
      <c r="H31" s="309" t="s">
        <v>654</v>
      </c>
      <c r="I31" s="305"/>
      <c r="J31" s="305">
        <f t="shared" si="1"/>
        <v>0</v>
      </c>
      <c r="K31" s="305"/>
      <c r="L31" s="305"/>
      <c r="M31" s="318"/>
    </row>
    <row r="32" spans="1:13" ht="24.95" customHeight="1">
      <c r="A32" s="308">
        <f t="shared" si="2"/>
        <v>23</v>
      </c>
      <c r="B32" s="410"/>
      <c r="C32" s="410"/>
      <c r="D32" s="410"/>
      <c r="E32" s="304"/>
      <c r="F32" s="303" t="e">
        <f t="shared" si="0"/>
        <v>#DIV/0!</v>
      </c>
      <c r="G32" s="305"/>
      <c r="H32" s="309" t="s">
        <v>654</v>
      </c>
      <c r="I32" s="305"/>
      <c r="J32" s="305">
        <f t="shared" si="1"/>
        <v>0</v>
      </c>
      <c r="K32" s="305"/>
      <c r="L32" s="305"/>
      <c r="M32" s="318"/>
    </row>
    <row r="33" spans="1:13" ht="24.95" customHeight="1">
      <c r="A33" s="308">
        <f t="shared" si="2"/>
        <v>24</v>
      </c>
      <c r="B33" s="410"/>
      <c r="C33" s="410"/>
      <c r="D33" s="410"/>
      <c r="E33" s="304"/>
      <c r="F33" s="303" t="e">
        <f t="shared" si="0"/>
        <v>#DIV/0!</v>
      </c>
      <c r="G33" s="305"/>
      <c r="H33" s="309" t="s">
        <v>654</v>
      </c>
      <c r="I33" s="305"/>
      <c r="J33" s="305">
        <f t="shared" si="1"/>
        <v>0</v>
      </c>
      <c r="K33" s="305"/>
      <c r="L33" s="305"/>
      <c r="M33" s="318"/>
    </row>
    <row r="34" spans="1:13" ht="24.95" customHeight="1">
      <c r="A34" s="308">
        <f t="shared" si="2"/>
        <v>25</v>
      </c>
      <c r="B34" s="410"/>
      <c r="C34" s="410"/>
      <c r="D34" s="410"/>
      <c r="E34" s="304"/>
      <c r="F34" s="303" t="e">
        <f t="shared" si="0"/>
        <v>#DIV/0!</v>
      </c>
      <c r="G34" s="305"/>
      <c r="H34" s="309" t="s">
        <v>654</v>
      </c>
      <c r="I34" s="305"/>
      <c r="J34" s="305">
        <f t="shared" si="1"/>
        <v>0</v>
      </c>
      <c r="K34" s="305"/>
      <c r="L34" s="305"/>
      <c r="M34" s="318"/>
    </row>
    <row r="35" spans="1:13" ht="24.95" customHeight="1">
      <c r="A35" s="308">
        <f t="shared" si="2"/>
        <v>26</v>
      </c>
      <c r="B35" s="410"/>
      <c r="C35" s="410"/>
      <c r="D35" s="410"/>
      <c r="E35" s="304"/>
      <c r="F35" s="303" t="e">
        <f t="shared" si="0"/>
        <v>#DIV/0!</v>
      </c>
      <c r="G35" s="305"/>
      <c r="H35" s="309" t="s">
        <v>654</v>
      </c>
      <c r="I35" s="305"/>
      <c r="J35" s="305">
        <f t="shared" si="1"/>
        <v>0</v>
      </c>
      <c r="K35" s="305"/>
      <c r="L35" s="305"/>
      <c r="M35" s="318"/>
    </row>
    <row r="36" spans="1:13" ht="24.95" customHeight="1">
      <c r="A36" s="308">
        <f t="shared" si="2"/>
        <v>27</v>
      </c>
      <c r="B36" s="410"/>
      <c r="C36" s="410"/>
      <c r="D36" s="410"/>
      <c r="E36" s="304"/>
      <c r="F36" s="303" t="e">
        <f t="shared" si="0"/>
        <v>#DIV/0!</v>
      </c>
      <c r="G36" s="305"/>
      <c r="H36" s="309" t="s">
        <v>654</v>
      </c>
      <c r="I36" s="305"/>
      <c r="J36" s="305">
        <f t="shared" si="1"/>
        <v>0</v>
      </c>
      <c r="K36" s="305"/>
      <c r="L36" s="305"/>
      <c r="M36" s="318"/>
    </row>
    <row r="37" spans="1:13" ht="24.95" customHeight="1">
      <c r="A37" s="308">
        <f t="shared" si="2"/>
        <v>28</v>
      </c>
      <c r="B37" s="410"/>
      <c r="C37" s="410"/>
      <c r="D37" s="410"/>
      <c r="E37" s="304"/>
      <c r="F37" s="303" t="e">
        <f t="shared" si="0"/>
        <v>#DIV/0!</v>
      </c>
      <c r="G37" s="305"/>
      <c r="H37" s="309" t="s">
        <v>654</v>
      </c>
      <c r="I37" s="305"/>
      <c r="J37" s="305">
        <f t="shared" si="1"/>
        <v>0</v>
      </c>
      <c r="K37" s="305"/>
      <c r="L37" s="305"/>
      <c r="M37" s="318"/>
    </row>
    <row r="38" spans="1:13" ht="24.95" customHeight="1">
      <c r="A38" s="308">
        <f t="shared" si="2"/>
        <v>29</v>
      </c>
      <c r="B38" s="410"/>
      <c r="C38" s="410"/>
      <c r="D38" s="410"/>
      <c r="E38" s="304"/>
      <c r="F38" s="303" t="e">
        <f t="shared" si="0"/>
        <v>#DIV/0!</v>
      </c>
      <c r="G38" s="305"/>
      <c r="H38" s="309" t="s">
        <v>654</v>
      </c>
      <c r="I38" s="305"/>
      <c r="J38" s="305">
        <f t="shared" si="1"/>
        <v>0</v>
      </c>
      <c r="K38" s="305"/>
      <c r="L38" s="305"/>
      <c r="M38" s="318"/>
    </row>
    <row r="39" spans="1:13" ht="24.95" customHeight="1">
      <c r="A39" s="308">
        <f>A38+1</f>
        <v>30</v>
      </c>
      <c r="B39" s="410"/>
      <c r="C39" s="410"/>
      <c r="D39" s="410"/>
      <c r="E39" s="304"/>
      <c r="F39" s="303" t="e">
        <f t="shared" si="0"/>
        <v>#DIV/0!</v>
      </c>
      <c r="G39" s="305"/>
      <c r="H39" s="309" t="s">
        <v>654</v>
      </c>
      <c r="I39" s="305"/>
      <c r="J39" s="305">
        <f t="shared" si="1"/>
        <v>0</v>
      </c>
      <c r="K39" s="305"/>
      <c r="L39" s="305"/>
      <c r="M39" s="318"/>
    </row>
    <row r="40" spans="1:13" ht="24.95" customHeight="1">
      <c r="A40" s="411" t="s">
        <v>649</v>
      </c>
      <c r="B40" s="411"/>
      <c r="C40" s="411"/>
      <c r="D40" s="411"/>
      <c r="E40" s="411"/>
      <c r="F40" s="310" t="e">
        <f>SUM(F10:F39)</f>
        <v>#DIV/0!</v>
      </c>
      <c r="G40" s="398"/>
      <c r="H40" s="399"/>
      <c r="I40" s="400"/>
      <c r="J40" s="344">
        <f>SUM(J10:J39)</f>
        <v>0</v>
      </c>
      <c r="K40" s="344">
        <f t="shared" ref="K40:L40" si="3">SUM(K10:K39)</f>
        <v>0</v>
      </c>
      <c r="L40" s="344">
        <f t="shared" si="3"/>
        <v>0</v>
      </c>
      <c r="M40" s="318"/>
    </row>
    <row r="41" spans="1:13" ht="24.75" customHeight="1">
      <c r="A41" s="401" t="s">
        <v>656</v>
      </c>
      <c r="B41" s="401"/>
      <c r="C41" s="401"/>
      <c r="D41" s="401"/>
      <c r="E41" s="401"/>
      <c r="F41" s="453" t="s">
        <v>677</v>
      </c>
      <c r="G41" s="454" t="str">
        <f>G7</f>
        <v>令和　年</v>
      </c>
      <c r="H41" s="306" t="s">
        <v>703</v>
      </c>
      <c r="I41" s="314"/>
    </row>
    <row r="42" spans="1:13" ht="20.25" customHeight="1">
      <c r="A42" s="402" t="s">
        <v>646</v>
      </c>
      <c r="B42" s="403" t="s">
        <v>647</v>
      </c>
      <c r="C42" s="403"/>
      <c r="D42" s="403"/>
      <c r="E42" s="403" t="s">
        <v>648</v>
      </c>
      <c r="F42" s="404" t="s">
        <v>696</v>
      </c>
      <c r="G42" s="402" t="s">
        <v>655</v>
      </c>
      <c r="H42" s="402"/>
      <c r="I42" s="402"/>
      <c r="J42" s="405" t="s">
        <v>697</v>
      </c>
      <c r="K42" s="406"/>
      <c r="L42" s="407"/>
      <c r="M42" s="408" t="s">
        <v>687</v>
      </c>
    </row>
    <row r="43" spans="1:13" ht="39" customHeight="1">
      <c r="A43" s="402"/>
      <c r="B43" s="403"/>
      <c r="C43" s="403"/>
      <c r="D43" s="403"/>
      <c r="E43" s="403"/>
      <c r="F43" s="404"/>
      <c r="G43" s="342" t="s">
        <v>652</v>
      </c>
      <c r="H43" s="343"/>
      <c r="I43" s="342" t="s">
        <v>653</v>
      </c>
      <c r="J43" s="340"/>
      <c r="K43" s="342" t="s">
        <v>693</v>
      </c>
      <c r="L43" s="341" t="s">
        <v>694</v>
      </c>
      <c r="M43" s="409"/>
    </row>
    <row r="44" spans="1:13" ht="24.95" customHeight="1">
      <c r="A44" s="308">
        <v>1</v>
      </c>
      <c r="B44" s="410"/>
      <c r="C44" s="410"/>
      <c r="D44" s="410"/>
      <c r="E44" s="304"/>
      <c r="F44" s="303" t="e">
        <f>ROUND(G44/I44,1)</f>
        <v>#DIV/0!</v>
      </c>
      <c r="G44" s="305"/>
      <c r="H44" s="309" t="s">
        <v>654</v>
      </c>
      <c r="I44" s="305"/>
      <c r="J44" s="305">
        <f>K44+L44</f>
        <v>0</v>
      </c>
      <c r="K44" s="305"/>
      <c r="L44" s="305"/>
      <c r="M44" s="318"/>
    </row>
    <row r="45" spans="1:13" ht="24.95" customHeight="1">
      <c r="A45" s="308">
        <f>A44+1</f>
        <v>2</v>
      </c>
      <c r="B45" s="410"/>
      <c r="C45" s="410"/>
      <c r="D45" s="410"/>
      <c r="E45" s="304"/>
      <c r="F45" s="303" t="e">
        <f t="shared" ref="F45:F73" si="4">ROUND(G45/I45,1)</f>
        <v>#DIV/0!</v>
      </c>
      <c r="G45" s="305"/>
      <c r="H45" s="309" t="s">
        <v>654</v>
      </c>
      <c r="I45" s="305"/>
      <c r="J45" s="305">
        <f t="shared" ref="J45:J73" si="5">K45+L45</f>
        <v>0</v>
      </c>
      <c r="K45" s="305"/>
      <c r="L45" s="305"/>
      <c r="M45" s="318"/>
    </row>
    <row r="46" spans="1:13" ht="24.95" customHeight="1">
      <c r="A46" s="308">
        <f t="shared" ref="A46:A72" si="6">A45+1</f>
        <v>3</v>
      </c>
      <c r="B46" s="410"/>
      <c r="C46" s="410"/>
      <c r="D46" s="410"/>
      <c r="E46" s="304"/>
      <c r="F46" s="303" t="e">
        <f t="shared" si="4"/>
        <v>#DIV/0!</v>
      </c>
      <c r="G46" s="305"/>
      <c r="H46" s="309" t="s">
        <v>654</v>
      </c>
      <c r="I46" s="305"/>
      <c r="J46" s="305">
        <f t="shared" si="5"/>
        <v>0</v>
      </c>
      <c r="K46" s="305"/>
      <c r="L46" s="305"/>
      <c r="M46" s="318"/>
    </row>
    <row r="47" spans="1:13" ht="24.95" customHeight="1">
      <c r="A47" s="308">
        <f t="shared" si="6"/>
        <v>4</v>
      </c>
      <c r="B47" s="410"/>
      <c r="C47" s="410"/>
      <c r="D47" s="410"/>
      <c r="E47" s="304"/>
      <c r="F47" s="303" t="e">
        <f t="shared" si="4"/>
        <v>#DIV/0!</v>
      </c>
      <c r="G47" s="305"/>
      <c r="H47" s="309" t="s">
        <v>654</v>
      </c>
      <c r="I47" s="305"/>
      <c r="J47" s="305">
        <f t="shared" si="5"/>
        <v>0</v>
      </c>
      <c r="K47" s="305"/>
      <c r="L47" s="305"/>
      <c r="M47" s="318"/>
    </row>
    <row r="48" spans="1:13" ht="24.95" customHeight="1">
      <c r="A48" s="308">
        <f t="shared" si="6"/>
        <v>5</v>
      </c>
      <c r="B48" s="410"/>
      <c r="C48" s="410"/>
      <c r="D48" s="410"/>
      <c r="E48" s="304"/>
      <c r="F48" s="303" t="e">
        <f t="shared" si="4"/>
        <v>#DIV/0!</v>
      </c>
      <c r="G48" s="305"/>
      <c r="H48" s="309" t="s">
        <v>654</v>
      </c>
      <c r="I48" s="305"/>
      <c r="J48" s="305">
        <f t="shared" si="5"/>
        <v>0</v>
      </c>
      <c r="K48" s="305"/>
      <c r="L48" s="305"/>
      <c r="M48" s="318"/>
    </row>
    <row r="49" spans="1:13" ht="24.95" customHeight="1">
      <c r="A49" s="308">
        <f t="shared" si="6"/>
        <v>6</v>
      </c>
      <c r="B49" s="410"/>
      <c r="C49" s="410"/>
      <c r="D49" s="410"/>
      <c r="E49" s="304"/>
      <c r="F49" s="303" t="e">
        <f t="shared" si="4"/>
        <v>#DIV/0!</v>
      </c>
      <c r="G49" s="305"/>
      <c r="H49" s="309" t="s">
        <v>654</v>
      </c>
      <c r="I49" s="305"/>
      <c r="J49" s="305">
        <f t="shared" si="5"/>
        <v>0</v>
      </c>
      <c r="K49" s="305"/>
      <c r="L49" s="305"/>
      <c r="M49" s="318"/>
    </row>
    <row r="50" spans="1:13" ht="24.95" customHeight="1">
      <c r="A50" s="308">
        <f t="shared" si="6"/>
        <v>7</v>
      </c>
      <c r="B50" s="410"/>
      <c r="C50" s="410"/>
      <c r="D50" s="410"/>
      <c r="E50" s="304"/>
      <c r="F50" s="303" t="e">
        <f t="shared" si="4"/>
        <v>#DIV/0!</v>
      </c>
      <c r="G50" s="305"/>
      <c r="H50" s="309" t="s">
        <v>654</v>
      </c>
      <c r="I50" s="305"/>
      <c r="J50" s="305">
        <f t="shared" si="5"/>
        <v>0</v>
      </c>
      <c r="K50" s="305"/>
      <c r="L50" s="305"/>
      <c r="M50" s="318"/>
    </row>
    <row r="51" spans="1:13" ht="24.95" customHeight="1">
      <c r="A51" s="308">
        <f t="shared" si="6"/>
        <v>8</v>
      </c>
      <c r="B51" s="410"/>
      <c r="C51" s="410"/>
      <c r="D51" s="410"/>
      <c r="E51" s="304"/>
      <c r="F51" s="303" t="e">
        <f t="shared" si="4"/>
        <v>#DIV/0!</v>
      </c>
      <c r="G51" s="305"/>
      <c r="H51" s="309" t="s">
        <v>654</v>
      </c>
      <c r="I51" s="305"/>
      <c r="J51" s="305">
        <f t="shared" si="5"/>
        <v>0</v>
      </c>
      <c r="K51" s="305"/>
      <c r="L51" s="305"/>
      <c r="M51" s="318"/>
    </row>
    <row r="52" spans="1:13" ht="24.95" customHeight="1">
      <c r="A52" s="308">
        <f t="shared" si="6"/>
        <v>9</v>
      </c>
      <c r="B52" s="410"/>
      <c r="C52" s="410"/>
      <c r="D52" s="410"/>
      <c r="E52" s="304"/>
      <c r="F52" s="303" t="e">
        <f t="shared" si="4"/>
        <v>#DIV/0!</v>
      </c>
      <c r="G52" s="305"/>
      <c r="H52" s="309" t="s">
        <v>654</v>
      </c>
      <c r="I52" s="305"/>
      <c r="J52" s="305">
        <f t="shared" si="5"/>
        <v>0</v>
      </c>
      <c r="K52" s="305"/>
      <c r="L52" s="305"/>
      <c r="M52" s="318"/>
    </row>
    <row r="53" spans="1:13" ht="24.95" customHeight="1">
      <c r="A53" s="308">
        <f t="shared" si="6"/>
        <v>10</v>
      </c>
      <c r="B53" s="410"/>
      <c r="C53" s="410"/>
      <c r="D53" s="410"/>
      <c r="E53" s="304"/>
      <c r="F53" s="303" t="e">
        <f t="shared" si="4"/>
        <v>#DIV/0!</v>
      </c>
      <c r="G53" s="305"/>
      <c r="H53" s="309" t="s">
        <v>654</v>
      </c>
      <c r="I53" s="305"/>
      <c r="J53" s="305">
        <f t="shared" si="5"/>
        <v>0</v>
      </c>
      <c r="K53" s="305"/>
      <c r="L53" s="305"/>
      <c r="M53" s="318"/>
    </row>
    <row r="54" spans="1:13" ht="24.95" customHeight="1">
      <c r="A54" s="308">
        <f t="shared" si="6"/>
        <v>11</v>
      </c>
      <c r="B54" s="410"/>
      <c r="C54" s="410"/>
      <c r="D54" s="410"/>
      <c r="E54" s="304"/>
      <c r="F54" s="303" t="e">
        <f t="shared" si="4"/>
        <v>#DIV/0!</v>
      </c>
      <c r="G54" s="305"/>
      <c r="H54" s="309" t="s">
        <v>654</v>
      </c>
      <c r="I54" s="305"/>
      <c r="J54" s="305">
        <f t="shared" si="5"/>
        <v>0</v>
      </c>
      <c r="K54" s="305"/>
      <c r="L54" s="305"/>
      <c r="M54" s="318"/>
    </row>
    <row r="55" spans="1:13" ht="24.95" customHeight="1">
      <c r="A55" s="308">
        <f t="shared" si="6"/>
        <v>12</v>
      </c>
      <c r="B55" s="410"/>
      <c r="C55" s="410"/>
      <c r="D55" s="410"/>
      <c r="E55" s="304"/>
      <c r="F55" s="303" t="e">
        <f t="shared" si="4"/>
        <v>#DIV/0!</v>
      </c>
      <c r="G55" s="305"/>
      <c r="H55" s="309" t="s">
        <v>654</v>
      </c>
      <c r="I55" s="305"/>
      <c r="J55" s="305">
        <f t="shared" si="5"/>
        <v>0</v>
      </c>
      <c r="K55" s="305"/>
      <c r="L55" s="305"/>
      <c r="M55" s="318"/>
    </row>
    <row r="56" spans="1:13" ht="24.95" customHeight="1">
      <c r="A56" s="308">
        <f t="shared" si="6"/>
        <v>13</v>
      </c>
      <c r="B56" s="410"/>
      <c r="C56" s="410"/>
      <c r="D56" s="410"/>
      <c r="E56" s="304"/>
      <c r="F56" s="303" t="e">
        <f t="shared" si="4"/>
        <v>#DIV/0!</v>
      </c>
      <c r="G56" s="305"/>
      <c r="H56" s="309" t="s">
        <v>654</v>
      </c>
      <c r="I56" s="305"/>
      <c r="J56" s="305">
        <f t="shared" si="5"/>
        <v>0</v>
      </c>
      <c r="K56" s="305"/>
      <c r="L56" s="305"/>
      <c r="M56" s="318"/>
    </row>
    <row r="57" spans="1:13" ht="24.95" customHeight="1">
      <c r="A57" s="308">
        <f t="shared" si="6"/>
        <v>14</v>
      </c>
      <c r="B57" s="410"/>
      <c r="C57" s="410"/>
      <c r="D57" s="410"/>
      <c r="E57" s="304"/>
      <c r="F57" s="303" t="e">
        <f t="shared" si="4"/>
        <v>#DIV/0!</v>
      </c>
      <c r="G57" s="305"/>
      <c r="H57" s="309" t="s">
        <v>654</v>
      </c>
      <c r="I57" s="305"/>
      <c r="J57" s="305">
        <f t="shared" si="5"/>
        <v>0</v>
      </c>
      <c r="K57" s="305"/>
      <c r="L57" s="305"/>
      <c r="M57" s="318"/>
    </row>
    <row r="58" spans="1:13" ht="24.95" customHeight="1">
      <c r="A58" s="308">
        <f t="shared" si="6"/>
        <v>15</v>
      </c>
      <c r="B58" s="410"/>
      <c r="C58" s="410"/>
      <c r="D58" s="410"/>
      <c r="E58" s="304"/>
      <c r="F58" s="303" t="e">
        <f t="shared" si="4"/>
        <v>#DIV/0!</v>
      </c>
      <c r="G58" s="305"/>
      <c r="H58" s="309" t="s">
        <v>654</v>
      </c>
      <c r="I58" s="305"/>
      <c r="J58" s="305">
        <f t="shared" si="5"/>
        <v>0</v>
      </c>
      <c r="K58" s="305"/>
      <c r="L58" s="305"/>
      <c r="M58" s="318"/>
    </row>
    <row r="59" spans="1:13" ht="24.95" customHeight="1">
      <c r="A59" s="308">
        <f t="shared" si="6"/>
        <v>16</v>
      </c>
      <c r="B59" s="410"/>
      <c r="C59" s="410"/>
      <c r="D59" s="410"/>
      <c r="E59" s="304"/>
      <c r="F59" s="303" t="e">
        <f t="shared" si="4"/>
        <v>#DIV/0!</v>
      </c>
      <c r="G59" s="305"/>
      <c r="H59" s="309" t="s">
        <v>654</v>
      </c>
      <c r="I59" s="305"/>
      <c r="J59" s="305">
        <f t="shared" si="5"/>
        <v>0</v>
      </c>
      <c r="K59" s="305"/>
      <c r="L59" s="305"/>
      <c r="M59" s="318"/>
    </row>
    <row r="60" spans="1:13" ht="24.95" customHeight="1">
      <c r="A60" s="308">
        <f t="shared" si="6"/>
        <v>17</v>
      </c>
      <c r="B60" s="410"/>
      <c r="C60" s="410"/>
      <c r="D60" s="410"/>
      <c r="E60" s="304"/>
      <c r="F60" s="303" t="e">
        <f t="shared" si="4"/>
        <v>#DIV/0!</v>
      </c>
      <c r="G60" s="305"/>
      <c r="H60" s="309" t="s">
        <v>654</v>
      </c>
      <c r="I60" s="305"/>
      <c r="J60" s="305">
        <f t="shared" si="5"/>
        <v>0</v>
      </c>
      <c r="K60" s="305"/>
      <c r="L60" s="305"/>
      <c r="M60" s="318"/>
    </row>
    <row r="61" spans="1:13" ht="24.95" customHeight="1">
      <c r="A61" s="308">
        <f t="shared" si="6"/>
        <v>18</v>
      </c>
      <c r="B61" s="410"/>
      <c r="C61" s="410"/>
      <c r="D61" s="410"/>
      <c r="E61" s="304"/>
      <c r="F61" s="303" t="e">
        <f t="shared" si="4"/>
        <v>#DIV/0!</v>
      </c>
      <c r="G61" s="305"/>
      <c r="H61" s="309" t="s">
        <v>654</v>
      </c>
      <c r="I61" s="305"/>
      <c r="J61" s="305">
        <f t="shared" si="5"/>
        <v>0</v>
      </c>
      <c r="K61" s="305"/>
      <c r="L61" s="305"/>
      <c r="M61" s="318"/>
    </row>
    <row r="62" spans="1:13" ht="24.95" customHeight="1">
      <c r="A62" s="308">
        <f t="shared" si="6"/>
        <v>19</v>
      </c>
      <c r="B62" s="410"/>
      <c r="C62" s="410"/>
      <c r="D62" s="410"/>
      <c r="E62" s="304"/>
      <c r="F62" s="303" t="e">
        <f t="shared" si="4"/>
        <v>#DIV/0!</v>
      </c>
      <c r="G62" s="305"/>
      <c r="H62" s="309" t="s">
        <v>654</v>
      </c>
      <c r="I62" s="305"/>
      <c r="J62" s="305">
        <f t="shared" si="5"/>
        <v>0</v>
      </c>
      <c r="K62" s="305"/>
      <c r="L62" s="305"/>
      <c r="M62" s="318"/>
    </row>
    <row r="63" spans="1:13" ht="24.95" customHeight="1">
      <c r="A63" s="308">
        <f t="shared" si="6"/>
        <v>20</v>
      </c>
      <c r="B63" s="410"/>
      <c r="C63" s="410"/>
      <c r="D63" s="410"/>
      <c r="E63" s="304"/>
      <c r="F63" s="303" t="e">
        <f t="shared" si="4"/>
        <v>#DIV/0!</v>
      </c>
      <c r="G63" s="305"/>
      <c r="H63" s="309" t="s">
        <v>654</v>
      </c>
      <c r="I63" s="305"/>
      <c r="J63" s="305">
        <f t="shared" si="5"/>
        <v>0</v>
      </c>
      <c r="K63" s="305"/>
      <c r="L63" s="305"/>
      <c r="M63" s="318"/>
    </row>
    <row r="64" spans="1:13" ht="24.95" customHeight="1">
      <c r="A64" s="308">
        <f t="shared" si="6"/>
        <v>21</v>
      </c>
      <c r="B64" s="410"/>
      <c r="C64" s="410"/>
      <c r="D64" s="410"/>
      <c r="E64" s="304"/>
      <c r="F64" s="303" t="e">
        <f t="shared" si="4"/>
        <v>#DIV/0!</v>
      </c>
      <c r="G64" s="305"/>
      <c r="H64" s="309" t="s">
        <v>654</v>
      </c>
      <c r="I64" s="305"/>
      <c r="J64" s="305">
        <f t="shared" si="5"/>
        <v>0</v>
      </c>
      <c r="K64" s="305"/>
      <c r="L64" s="305"/>
      <c r="M64" s="318"/>
    </row>
    <row r="65" spans="1:13" ht="24.95" customHeight="1">
      <c r="A65" s="308">
        <f t="shared" si="6"/>
        <v>22</v>
      </c>
      <c r="B65" s="410"/>
      <c r="C65" s="410"/>
      <c r="D65" s="410"/>
      <c r="E65" s="304"/>
      <c r="F65" s="303" t="e">
        <f t="shared" si="4"/>
        <v>#DIV/0!</v>
      </c>
      <c r="G65" s="305"/>
      <c r="H65" s="309" t="s">
        <v>654</v>
      </c>
      <c r="I65" s="305"/>
      <c r="J65" s="305">
        <f t="shared" si="5"/>
        <v>0</v>
      </c>
      <c r="K65" s="305"/>
      <c r="L65" s="305"/>
      <c r="M65" s="318"/>
    </row>
    <row r="66" spans="1:13" ht="24.95" customHeight="1">
      <c r="A66" s="308">
        <f t="shared" si="6"/>
        <v>23</v>
      </c>
      <c r="B66" s="410"/>
      <c r="C66" s="410"/>
      <c r="D66" s="410"/>
      <c r="E66" s="304"/>
      <c r="F66" s="303" t="e">
        <f t="shared" si="4"/>
        <v>#DIV/0!</v>
      </c>
      <c r="G66" s="305"/>
      <c r="H66" s="309" t="s">
        <v>654</v>
      </c>
      <c r="I66" s="305"/>
      <c r="J66" s="305">
        <f t="shared" si="5"/>
        <v>0</v>
      </c>
      <c r="K66" s="305"/>
      <c r="L66" s="305"/>
      <c r="M66" s="318"/>
    </row>
    <row r="67" spans="1:13" ht="24.95" customHeight="1">
      <c r="A67" s="308">
        <f t="shared" si="6"/>
        <v>24</v>
      </c>
      <c r="B67" s="410"/>
      <c r="C67" s="410"/>
      <c r="D67" s="410"/>
      <c r="E67" s="304"/>
      <c r="F67" s="303" t="e">
        <f t="shared" si="4"/>
        <v>#DIV/0!</v>
      </c>
      <c r="G67" s="305"/>
      <c r="H67" s="309" t="s">
        <v>654</v>
      </c>
      <c r="I67" s="305"/>
      <c r="J67" s="305">
        <f t="shared" si="5"/>
        <v>0</v>
      </c>
      <c r="K67" s="305"/>
      <c r="L67" s="305"/>
      <c r="M67" s="318"/>
    </row>
    <row r="68" spans="1:13" ht="24.95" customHeight="1">
      <c r="A68" s="308">
        <f t="shared" si="6"/>
        <v>25</v>
      </c>
      <c r="B68" s="410"/>
      <c r="C68" s="410"/>
      <c r="D68" s="410"/>
      <c r="E68" s="304"/>
      <c r="F68" s="303" t="e">
        <f t="shared" si="4"/>
        <v>#DIV/0!</v>
      </c>
      <c r="G68" s="305"/>
      <c r="H68" s="309" t="s">
        <v>654</v>
      </c>
      <c r="I68" s="305"/>
      <c r="J68" s="305">
        <f t="shared" si="5"/>
        <v>0</v>
      </c>
      <c r="K68" s="305"/>
      <c r="L68" s="305"/>
      <c r="M68" s="318"/>
    </row>
    <row r="69" spans="1:13" ht="24.95" customHeight="1">
      <c r="A69" s="308">
        <f t="shared" si="6"/>
        <v>26</v>
      </c>
      <c r="B69" s="410"/>
      <c r="C69" s="410"/>
      <c r="D69" s="410"/>
      <c r="E69" s="304"/>
      <c r="F69" s="303" t="e">
        <f t="shared" si="4"/>
        <v>#DIV/0!</v>
      </c>
      <c r="G69" s="305"/>
      <c r="H69" s="309" t="s">
        <v>654</v>
      </c>
      <c r="I69" s="305"/>
      <c r="J69" s="305">
        <f t="shared" si="5"/>
        <v>0</v>
      </c>
      <c r="K69" s="305"/>
      <c r="L69" s="305"/>
      <c r="M69" s="318"/>
    </row>
    <row r="70" spans="1:13" ht="24.95" customHeight="1">
      <c r="A70" s="308">
        <f t="shared" si="6"/>
        <v>27</v>
      </c>
      <c r="B70" s="410"/>
      <c r="C70" s="410"/>
      <c r="D70" s="410"/>
      <c r="E70" s="304"/>
      <c r="F70" s="303" t="e">
        <f t="shared" si="4"/>
        <v>#DIV/0!</v>
      </c>
      <c r="G70" s="305"/>
      <c r="H70" s="309" t="s">
        <v>654</v>
      </c>
      <c r="I70" s="305"/>
      <c r="J70" s="305">
        <f t="shared" si="5"/>
        <v>0</v>
      </c>
      <c r="K70" s="305"/>
      <c r="L70" s="305"/>
      <c r="M70" s="318"/>
    </row>
    <row r="71" spans="1:13" ht="24.95" customHeight="1">
      <c r="A71" s="308">
        <f t="shared" si="6"/>
        <v>28</v>
      </c>
      <c r="B71" s="410"/>
      <c r="C71" s="410"/>
      <c r="D71" s="410"/>
      <c r="E71" s="304"/>
      <c r="F71" s="303" t="e">
        <f t="shared" si="4"/>
        <v>#DIV/0!</v>
      </c>
      <c r="G71" s="305"/>
      <c r="H71" s="309" t="s">
        <v>654</v>
      </c>
      <c r="I71" s="305"/>
      <c r="J71" s="305">
        <f t="shared" si="5"/>
        <v>0</v>
      </c>
      <c r="K71" s="305"/>
      <c r="L71" s="305"/>
      <c r="M71" s="318"/>
    </row>
    <row r="72" spans="1:13" ht="24.95" customHeight="1">
      <c r="A72" s="308">
        <f t="shared" si="6"/>
        <v>29</v>
      </c>
      <c r="B72" s="410"/>
      <c r="C72" s="410"/>
      <c r="D72" s="410"/>
      <c r="E72" s="304"/>
      <c r="F72" s="303" t="e">
        <f t="shared" si="4"/>
        <v>#DIV/0!</v>
      </c>
      <c r="G72" s="305"/>
      <c r="H72" s="309" t="s">
        <v>654</v>
      </c>
      <c r="I72" s="305"/>
      <c r="J72" s="305">
        <f t="shared" si="5"/>
        <v>0</v>
      </c>
      <c r="K72" s="305"/>
      <c r="L72" s="305"/>
      <c r="M72" s="318"/>
    </row>
    <row r="73" spans="1:13" ht="24.95" customHeight="1">
      <c r="A73" s="308">
        <f>A72+1</f>
        <v>30</v>
      </c>
      <c r="B73" s="410"/>
      <c r="C73" s="410"/>
      <c r="D73" s="410"/>
      <c r="E73" s="304"/>
      <c r="F73" s="303" t="e">
        <f t="shared" si="4"/>
        <v>#DIV/0!</v>
      </c>
      <c r="G73" s="305"/>
      <c r="H73" s="309" t="s">
        <v>654</v>
      </c>
      <c r="I73" s="305"/>
      <c r="J73" s="305">
        <f t="shared" si="5"/>
        <v>0</v>
      </c>
      <c r="K73" s="305"/>
      <c r="L73" s="305"/>
      <c r="M73" s="318"/>
    </row>
    <row r="74" spans="1:13" ht="24.95" customHeight="1">
      <c r="A74" s="411" t="s">
        <v>649</v>
      </c>
      <c r="B74" s="411"/>
      <c r="C74" s="411"/>
      <c r="D74" s="411"/>
      <c r="E74" s="411"/>
      <c r="F74" s="310" t="e">
        <f>SUM(F44:F73)</f>
        <v>#DIV/0!</v>
      </c>
      <c r="G74" s="398"/>
      <c r="H74" s="399"/>
      <c r="I74" s="400"/>
      <c r="J74" s="344">
        <f>SUM(J44:J73)</f>
        <v>0</v>
      </c>
      <c r="K74" s="344">
        <f t="shared" ref="K74" si="7">SUM(K44:K73)</f>
        <v>0</v>
      </c>
      <c r="L74" s="344">
        <f t="shared" ref="L74" si="8">SUM(L44:L73)</f>
        <v>0</v>
      </c>
      <c r="M74" s="318"/>
    </row>
    <row r="85" spans="1:13" ht="24.75" customHeight="1">
      <c r="A85" s="401" t="s">
        <v>656</v>
      </c>
      <c r="B85" s="401"/>
      <c r="C85" s="401"/>
      <c r="D85" s="401"/>
      <c r="E85" s="401"/>
      <c r="F85" s="453" t="s">
        <v>677</v>
      </c>
      <c r="G85" s="454" t="str">
        <f>G41</f>
        <v>令和　年</v>
      </c>
      <c r="H85" s="306" t="s">
        <v>704</v>
      </c>
      <c r="I85" s="314"/>
    </row>
    <row r="86" spans="1:13" ht="20.25" customHeight="1">
      <c r="A86" s="402" t="s">
        <v>646</v>
      </c>
      <c r="B86" s="403" t="s">
        <v>647</v>
      </c>
      <c r="C86" s="403"/>
      <c r="D86" s="403"/>
      <c r="E86" s="403" t="s">
        <v>648</v>
      </c>
      <c r="F86" s="404" t="s">
        <v>696</v>
      </c>
      <c r="G86" s="402" t="s">
        <v>655</v>
      </c>
      <c r="H86" s="402"/>
      <c r="I86" s="402"/>
      <c r="J86" s="405" t="s">
        <v>697</v>
      </c>
      <c r="K86" s="406"/>
      <c r="L86" s="407"/>
      <c r="M86" s="408" t="s">
        <v>687</v>
      </c>
    </row>
    <row r="87" spans="1:13" ht="39" customHeight="1">
      <c r="A87" s="402"/>
      <c r="B87" s="403"/>
      <c r="C87" s="403"/>
      <c r="D87" s="403"/>
      <c r="E87" s="403"/>
      <c r="F87" s="404"/>
      <c r="G87" s="342" t="s">
        <v>652</v>
      </c>
      <c r="H87" s="343"/>
      <c r="I87" s="342" t="s">
        <v>653</v>
      </c>
      <c r="J87" s="340"/>
      <c r="K87" s="342" t="s">
        <v>693</v>
      </c>
      <c r="L87" s="341" t="s">
        <v>694</v>
      </c>
      <c r="M87" s="409"/>
    </row>
    <row r="88" spans="1:13" ht="24.95" customHeight="1">
      <c r="A88" s="308">
        <v>1</v>
      </c>
      <c r="B88" s="410"/>
      <c r="C88" s="410"/>
      <c r="D88" s="410"/>
      <c r="E88" s="304"/>
      <c r="F88" s="303" t="e">
        <f>ROUND(G88/I88,1)</f>
        <v>#DIV/0!</v>
      </c>
      <c r="G88" s="305"/>
      <c r="H88" s="309" t="s">
        <v>654</v>
      </c>
      <c r="I88" s="305"/>
      <c r="J88" s="305">
        <f>K88+L88</f>
        <v>0</v>
      </c>
      <c r="K88" s="305"/>
      <c r="L88" s="305"/>
      <c r="M88" s="318"/>
    </row>
    <row r="89" spans="1:13" ht="24.95" customHeight="1">
      <c r="A89" s="308">
        <f>A88+1</f>
        <v>2</v>
      </c>
      <c r="B89" s="410"/>
      <c r="C89" s="410"/>
      <c r="D89" s="410"/>
      <c r="E89" s="304"/>
      <c r="F89" s="303" t="e">
        <f t="shared" ref="F89:F117" si="9">ROUND(G89/I89,1)</f>
        <v>#DIV/0!</v>
      </c>
      <c r="G89" s="305"/>
      <c r="H89" s="309" t="s">
        <v>654</v>
      </c>
      <c r="I89" s="305"/>
      <c r="J89" s="305">
        <f t="shared" ref="J89:J117" si="10">K89+L89</f>
        <v>0</v>
      </c>
      <c r="K89" s="305"/>
      <c r="L89" s="305"/>
      <c r="M89" s="318"/>
    </row>
    <row r="90" spans="1:13" ht="24.95" customHeight="1">
      <c r="A90" s="308">
        <f t="shared" ref="A90:A116" si="11">A89+1</f>
        <v>3</v>
      </c>
      <c r="B90" s="410"/>
      <c r="C90" s="410"/>
      <c r="D90" s="410"/>
      <c r="E90" s="304"/>
      <c r="F90" s="303" t="e">
        <f t="shared" si="9"/>
        <v>#DIV/0!</v>
      </c>
      <c r="G90" s="305"/>
      <c r="H90" s="309" t="s">
        <v>654</v>
      </c>
      <c r="I90" s="305"/>
      <c r="J90" s="305">
        <f t="shared" si="10"/>
        <v>0</v>
      </c>
      <c r="K90" s="305"/>
      <c r="L90" s="305"/>
      <c r="M90" s="318"/>
    </row>
    <row r="91" spans="1:13" ht="24.95" customHeight="1">
      <c r="A91" s="308">
        <f t="shared" si="11"/>
        <v>4</v>
      </c>
      <c r="B91" s="410"/>
      <c r="C91" s="410"/>
      <c r="D91" s="410"/>
      <c r="E91" s="304"/>
      <c r="F91" s="303" t="e">
        <f t="shared" si="9"/>
        <v>#DIV/0!</v>
      </c>
      <c r="G91" s="305"/>
      <c r="H91" s="309" t="s">
        <v>654</v>
      </c>
      <c r="I91" s="305"/>
      <c r="J91" s="305">
        <f t="shared" si="10"/>
        <v>0</v>
      </c>
      <c r="K91" s="305"/>
      <c r="L91" s="305"/>
      <c r="M91" s="318"/>
    </row>
    <row r="92" spans="1:13" ht="24.95" customHeight="1">
      <c r="A92" s="308">
        <f t="shared" si="11"/>
        <v>5</v>
      </c>
      <c r="B92" s="410"/>
      <c r="C92" s="410"/>
      <c r="D92" s="410"/>
      <c r="E92" s="304"/>
      <c r="F92" s="303" t="e">
        <f t="shared" si="9"/>
        <v>#DIV/0!</v>
      </c>
      <c r="G92" s="305"/>
      <c r="H92" s="309" t="s">
        <v>654</v>
      </c>
      <c r="I92" s="305"/>
      <c r="J92" s="305">
        <f t="shared" si="10"/>
        <v>0</v>
      </c>
      <c r="K92" s="305"/>
      <c r="L92" s="305"/>
      <c r="M92" s="318"/>
    </row>
    <row r="93" spans="1:13" ht="24.95" customHeight="1">
      <c r="A93" s="308">
        <f t="shared" si="11"/>
        <v>6</v>
      </c>
      <c r="B93" s="410"/>
      <c r="C93" s="410"/>
      <c r="D93" s="410"/>
      <c r="E93" s="304"/>
      <c r="F93" s="303" t="e">
        <f t="shared" si="9"/>
        <v>#DIV/0!</v>
      </c>
      <c r="G93" s="305"/>
      <c r="H93" s="309" t="s">
        <v>654</v>
      </c>
      <c r="I93" s="305"/>
      <c r="J93" s="305">
        <f t="shared" si="10"/>
        <v>0</v>
      </c>
      <c r="K93" s="305"/>
      <c r="L93" s="305"/>
      <c r="M93" s="318"/>
    </row>
    <row r="94" spans="1:13" ht="24.95" customHeight="1">
      <c r="A94" s="308">
        <f t="shared" si="11"/>
        <v>7</v>
      </c>
      <c r="B94" s="410"/>
      <c r="C94" s="410"/>
      <c r="D94" s="410"/>
      <c r="E94" s="304"/>
      <c r="F94" s="303" t="e">
        <f t="shared" si="9"/>
        <v>#DIV/0!</v>
      </c>
      <c r="G94" s="305"/>
      <c r="H94" s="309" t="s">
        <v>654</v>
      </c>
      <c r="I94" s="305"/>
      <c r="J94" s="305">
        <f t="shared" si="10"/>
        <v>0</v>
      </c>
      <c r="K94" s="305"/>
      <c r="L94" s="305"/>
      <c r="M94" s="318"/>
    </row>
    <row r="95" spans="1:13" ht="24.95" customHeight="1">
      <c r="A95" s="308">
        <f t="shared" si="11"/>
        <v>8</v>
      </c>
      <c r="B95" s="410"/>
      <c r="C95" s="410"/>
      <c r="D95" s="410"/>
      <c r="E95" s="304"/>
      <c r="F95" s="303" t="e">
        <f t="shared" si="9"/>
        <v>#DIV/0!</v>
      </c>
      <c r="G95" s="305"/>
      <c r="H95" s="309" t="s">
        <v>654</v>
      </c>
      <c r="I95" s="305"/>
      <c r="J95" s="305">
        <f t="shared" si="10"/>
        <v>0</v>
      </c>
      <c r="K95" s="305"/>
      <c r="L95" s="305"/>
      <c r="M95" s="318"/>
    </row>
    <row r="96" spans="1:13" ht="24.95" customHeight="1">
      <c r="A96" s="308">
        <f t="shared" si="11"/>
        <v>9</v>
      </c>
      <c r="B96" s="410"/>
      <c r="C96" s="410"/>
      <c r="D96" s="410"/>
      <c r="E96" s="304"/>
      <c r="F96" s="303" t="e">
        <f t="shared" si="9"/>
        <v>#DIV/0!</v>
      </c>
      <c r="G96" s="305"/>
      <c r="H96" s="309" t="s">
        <v>654</v>
      </c>
      <c r="I96" s="305"/>
      <c r="J96" s="305">
        <f t="shared" si="10"/>
        <v>0</v>
      </c>
      <c r="K96" s="305"/>
      <c r="L96" s="305"/>
      <c r="M96" s="318"/>
    </row>
    <row r="97" spans="1:13" ht="24.95" customHeight="1">
      <c r="A97" s="308">
        <f t="shared" si="11"/>
        <v>10</v>
      </c>
      <c r="B97" s="410"/>
      <c r="C97" s="410"/>
      <c r="D97" s="410"/>
      <c r="E97" s="304"/>
      <c r="F97" s="303" t="e">
        <f t="shared" si="9"/>
        <v>#DIV/0!</v>
      </c>
      <c r="G97" s="305"/>
      <c r="H97" s="309" t="s">
        <v>654</v>
      </c>
      <c r="I97" s="305"/>
      <c r="J97" s="305">
        <f t="shared" si="10"/>
        <v>0</v>
      </c>
      <c r="K97" s="305"/>
      <c r="L97" s="305"/>
      <c r="M97" s="318"/>
    </row>
    <row r="98" spans="1:13" ht="24.95" customHeight="1">
      <c r="A98" s="308">
        <f t="shared" si="11"/>
        <v>11</v>
      </c>
      <c r="B98" s="410"/>
      <c r="C98" s="410"/>
      <c r="D98" s="410"/>
      <c r="E98" s="304"/>
      <c r="F98" s="303" t="e">
        <f t="shared" si="9"/>
        <v>#DIV/0!</v>
      </c>
      <c r="G98" s="305"/>
      <c r="H98" s="309" t="s">
        <v>654</v>
      </c>
      <c r="I98" s="305"/>
      <c r="J98" s="305">
        <f t="shared" si="10"/>
        <v>0</v>
      </c>
      <c r="K98" s="305"/>
      <c r="L98" s="305"/>
      <c r="M98" s="318"/>
    </row>
    <row r="99" spans="1:13" ht="24.95" customHeight="1">
      <c r="A99" s="308">
        <f t="shared" si="11"/>
        <v>12</v>
      </c>
      <c r="B99" s="410"/>
      <c r="C99" s="410"/>
      <c r="D99" s="410"/>
      <c r="E99" s="304"/>
      <c r="F99" s="303" t="e">
        <f t="shared" si="9"/>
        <v>#DIV/0!</v>
      </c>
      <c r="G99" s="305"/>
      <c r="H99" s="309" t="s">
        <v>654</v>
      </c>
      <c r="I99" s="305"/>
      <c r="J99" s="305">
        <f t="shared" si="10"/>
        <v>0</v>
      </c>
      <c r="K99" s="305"/>
      <c r="L99" s="305"/>
      <c r="M99" s="318"/>
    </row>
    <row r="100" spans="1:13" ht="24.95" customHeight="1">
      <c r="A100" s="308">
        <f t="shared" si="11"/>
        <v>13</v>
      </c>
      <c r="B100" s="410"/>
      <c r="C100" s="410"/>
      <c r="D100" s="410"/>
      <c r="E100" s="304"/>
      <c r="F100" s="303" t="e">
        <f t="shared" si="9"/>
        <v>#DIV/0!</v>
      </c>
      <c r="G100" s="305"/>
      <c r="H100" s="309" t="s">
        <v>654</v>
      </c>
      <c r="I100" s="305"/>
      <c r="J100" s="305">
        <f t="shared" si="10"/>
        <v>0</v>
      </c>
      <c r="K100" s="305"/>
      <c r="L100" s="305"/>
      <c r="M100" s="318"/>
    </row>
    <row r="101" spans="1:13" ht="24.95" customHeight="1">
      <c r="A101" s="308">
        <f t="shared" si="11"/>
        <v>14</v>
      </c>
      <c r="B101" s="410"/>
      <c r="C101" s="410"/>
      <c r="D101" s="410"/>
      <c r="E101" s="304"/>
      <c r="F101" s="303" t="e">
        <f t="shared" si="9"/>
        <v>#DIV/0!</v>
      </c>
      <c r="G101" s="305"/>
      <c r="H101" s="309" t="s">
        <v>654</v>
      </c>
      <c r="I101" s="305"/>
      <c r="J101" s="305">
        <f t="shared" si="10"/>
        <v>0</v>
      </c>
      <c r="K101" s="305"/>
      <c r="L101" s="305"/>
      <c r="M101" s="318"/>
    </row>
    <row r="102" spans="1:13" ht="24.95" customHeight="1">
      <c r="A102" s="308">
        <f t="shared" si="11"/>
        <v>15</v>
      </c>
      <c r="B102" s="410"/>
      <c r="C102" s="410"/>
      <c r="D102" s="410"/>
      <c r="E102" s="304"/>
      <c r="F102" s="303" t="e">
        <f t="shared" si="9"/>
        <v>#DIV/0!</v>
      </c>
      <c r="G102" s="305"/>
      <c r="H102" s="309" t="s">
        <v>654</v>
      </c>
      <c r="I102" s="305"/>
      <c r="J102" s="305">
        <f t="shared" si="10"/>
        <v>0</v>
      </c>
      <c r="K102" s="305"/>
      <c r="L102" s="305"/>
      <c r="M102" s="318"/>
    </row>
    <row r="103" spans="1:13" ht="24.95" customHeight="1">
      <c r="A103" s="308">
        <f t="shared" si="11"/>
        <v>16</v>
      </c>
      <c r="B103" s="410"/>
      <c r="C103" s="410"/>
      <c r="D103" s="410"/>
      <c r="E103" s="304"/>
      <c r="F103" s="303" t="e">
        <f t="shared" si="9"/>
        <v>#DIV/0!</v>
      </c>
      <c r="G103" s="305"/>
      <c r="H103" s="309" t="s">
        <v>654</v>
      </c>
      <c r="I103" s="305"/>
      <c r="J103" s="305">
        <f t="shared" si="10"/>
        <v>0</v>
      </c>
      <c r="K103" s="305"/>
      <c r="L103" s="305"/>
      <c r="M103" s="318"/>
    </row>
    <row r="104" spans="1:13" ht="24.95" customHeight="1">
      <c r="A104" s="308">
        <f t="shared" si="11"/>
        <v>17</v>
      </c>
      <c r="B104" s="410"/>
      <c r="C104" s="410"/>
      <c r="D104" s="410"/>
      <c r="E104" s="304"/>
      <c r="F104" s="303" t="e">
        <f t="shared" si="9"/>
        <v>#DIV/0!</v>
      </c>
      <c r="G104" s="305"/>
      <c r="H104" s="309" t="s">
        <v>654</v>
      </c>
      <c r="I104" s="305"/>
      <c r="J104" s="305">
        <f t="shared" si="10"/>
        <v>0</v>
      </c>
      <c r="K104" s="305"/>
      <c r="L104" s="305"/>
      <c r="M104" s="318"/>
    </row>
    <row r="105" spans="1:13" ht="24.95" customHeight="1">
      <c r="A105" s="308">
        <f t="shared" si="11"/>
        <v>18</v>
      </c>
      <c r="B105" s="410"/>
      <c r="C105" s="410"/>
      <c r="D105" s="410"/>
      <c r="E105" s="304"/>
      <c r="F105" s="303" t="e">
        <f t="shared" si="9"/>
        <v>#DIV/0!</v>
      </c>
      <c r="G105" s="305"/>
      <c r="H105" s="309" t="s">
        <v>654</v>
      </c>
      <c r="I105" s="305"/>
      <c r="J105" s="305">
        <f t="shared" si="10"/>
        <v>0</v>
      </c>
      <c r="K105" s="305"/>
      <c r="L105" s="305"/>
      <c r="M105" s="318"/>
    </row>
    <row r="106" spans="1:13" ht="24.95" customHeight="1">
      <c r="A106" s="308">
        <f t="shared" si="11"/>
        <v>19</v>
      </c>
      <c r="B106" s="410"/>
      <c r="C106" s="410"/>
      <c r="D106" s="410"/>
      <c r="E106" s="304"/>
      <c r="F106" s="303" t="e">
        <f t="shared" si="9"/>
        <v>#DIV/0!</v>
      </c>
      <c r="G106" s="305"/>
      <c r="H106" s="309" t="s">
        <v>654</v>
      </c>
      <c r="I106" s="305"/>
      <c r="J106" s="305">
        <f t="shared" si="10"/>
        <v>0</v>
      </c>
      <c r="K106" s="305"/>
      <c r="L106" s="305"/>
      <c r="M106" s="318"/>
    </row>
    <row r="107" spans="1:13" ht="24.95" customHeight="1">
      <c r="A107" s="308">
        <f t="shared" si="11"/>
        <v>20</v>
      </c>
      <c r="B107" s="410"/>
      <c r="C107" s="410"/>
      <c r="D107" s="410"/>
      <c r="E107" s="304"/>
      <c r="F107" s="303" t="e">
        <f t="shared" si="9"/>
        <v>#DIV/0!</v>
      </c>
      <c r="G107" s="305"/>
      <c r="H107" s="309" t="s">
        <v>654</v>
      </c>
      <c r="I107" s="305"/>
      <c r="J107" s="305">
        <f t="shared" si="10"/>
        <v>0</v>
      </c>
      <c r="K107" s="305"/>
      <c r="L107" s="305"/>
      <c r="M107" s="318"/>
    </row>
    <row r="108" spans="1:13" ht="24.95" customHeight="1">
      <c r="A108" s="308">
        <f t="shared" si="11"/>
        <v>21</v>
      </c>
      <c r="B108" s="410"/>
      <c r="C108" s="410"/>
      <c r="D108" s="410"/>
      <c r="E108" s="304"/>
      <c r="F108" s="303" t="e">
        <f t="shared" si="9"/>
        <v>#DIV/0!</v>
      </c>
      <c r="G108" s="305"/>
      <c r="H108" s="309" t="s">
        <v>654</v>
      </c>
      <c r="I108" s="305"/>
      <c r="J108" s="305">
        <f t="shared" si="10"/>
        <v>0</v>
      </c>
      <c r="K108" s="305"/>
      <c r="L108" s="305"/>
      <c r="M108" s="318"/>
    </row>
    <row r="109" spans="1:13" ht="24.95" customHeight="1">
      <c r="A109" s="308">
        <f t="shared" si="11"/>
        <v>22</v>
      </c>
      <c r="B109" s="410"/>
      <c r="C109" s="410"/>
      <c r="D109" s="410"/>
      <c r="E109" s="304"/>
      <c r="F109" s="303" t="e">
        <f t="shared" si="9"/>
        <v>#DIV/0!</v>
      </c>
      <c r="G109" s="305"/>
      <c r="H109" s="309" t="s">
        <v>654</v>
      </c>
      <c r="I109" s="305"/>
      <c r="J109" s="305">
        <f t="shared" si="10"/>
        <v>0</v>
      </c>
      <c r="K109" s="305"/>
      <c r="L109" s="305"/>
      <c r="M109" s="318"/>
    </row>
    <row r="110" spans="1:13" ht="24.95" customHeight="1">
      <c r="A110" s="308">
        <f t="shared" si="11"/>
        <v>23</v>
      </c>
      <c r="B110" s="410"/>
      <c r="C110" s="410"/>
      <c r="D110" s="410"/>
      <c r="E110" s="304"/>
      <c r="F110" s="303" t="e">
        <f t="shared" si="9"/>
        <v>#DIV/0!</v>
      </c>
      <c r="G110" s="305"/>
      <c r="H110" s="309" t="s">
        <v>654</v>
      </c>
      <c r="I110" s="305"/>
      <c r="J110" s="305">
        <f t="shared" si="10"/>
        <v>0</v>
      </c>
      <c r="K110" s="305"/>
      <c r="L110" s="305"/>
      <c r="M110" s="318"/>
    </row>
    <row r="111" spans="1:13" ht="24.95" customHeight="1">
      <c r="A111" s="308">
        <f t="shared" si="11"/>
        <v>24</v>
      </c>
      <c r="B111" s="410"/>
      <c r="C111" s="410"/>
      <c r="D111" s="410"/>
      <c r="E111" s="304"/>
      <c r="F111" s="303" t="e">
        <f t="shared" si="9"/>
        <v>#DIV/0!</v>
      </c>
      <c r="G111" s="305"/>
      <c r="H111" s="309" t="s">
        <v>654</v>
      </c>
      <c r="I111" s="305"/>
      <c r="J111" s="305">
        <f t="shared" si="10"/>
        <v>0</v>
      </c>
      <c r="K111" s="305"/>
      <c r="L111" s="305"/>
      <c r="M111" s="318"/>
    </row>
    <row r="112" spans="1:13" ht="24.95" customHeight="1">
      <c r="A112" s="308">
        <f t="shared" si="11"/>
        <v>25</v>
      </c>
      <c r="B112" s="410"/>
      <c r="C112" s="410"/>
      <c r="D112" s="410"/>
      <c r="E112" s="304"/>
      <c r="F112" s="303" t="e">
        <f t="shared" si="9"/>
        <v>#DIV/0!</v>
      </c>
      <c r="G112" s="305"/>
      <c r="H112" s="309" t="s">
        <v>654</v>
      </c>
      <c r="I112" s="305"/>
      <c r="J112" s="305">
        <f t="shared" si="10"/>
        <v>0</v>
      </c>
      <c r="K112" s="305"/>
      <c r="L112" s="305"/>
      <c r="M112" s="318"/>
    </row>
    <row r="113" spans="1:13" ht="24.95" customHeight="1">
      <c r="A113" s="308">
        <f t="shared" si="11"/>
        <v>26</v>
      </c>
      <c r="B113" s="410"/>
      <c r="C113" s="410"/>
      <c r="D113" s="410"/>
      <c r="E113" s="304"/>
      <c r="F113" s="303" t="e">
        <f t="shared" si="9"/>
        <v>#DIV/0!</v>
      </c>
      <c r="G113" s="305"/>
      <c r="H113" s="309" t="s">
        <v>654</v>
      </c>
      <c r="I113" s="305"/>
      <c r="J113" s="305">
        <f t="shared" si="10"/>
        <v>0</v>
      </c>
      <c r="K113" s="305"/>
      <c r="L113" s="305"/>
      <c r="M113" s="318"/>
    </row>
    <row r="114" spans="1:13" ht="24.95" customHeight="1">
      <c r="A114" s="308">
        <f t="shared" si="11"/>
        <v>27</v>
      </c>
      <c r="B114" s="410"/>
      <c r="C114" s="410"/>
      <c r="D114" s="410"/>
      <c r="E114" s="304"/>
      <c r="F114" s="303" t="e">
        <f t="shared" si="9"/>
        <v>#DIV/0!</v>
      </c>
      <c r="G114" s="305"/>
      <c r="H114" s="309" t="s">
        <v>654</v>
      </c>
      <c r="I114" s="305"/>
      <c r="J114" s="305">
        <f t="shared" si="10"/>
        <v>0</v>
      </c>
      <c r="K114" s="305"/>
      <c r="L114" s="305"/>
      <c r="M114" s="318"/>
    </row>
    <row r="115" spans="1:13" ht="24.95" customHeight="1">
      <c r="A115" s="308">
        <f t="shared" si="11"/>
        <v>28</v>
      </c>
      <c r="B115" s="410"/>
      <c r="C115" s="410"/>
      <c r="D115" s="410"/>
      <c r="E115" s="304"/>
      <c r="F115" s="303" t="e">
        <f t="shared" si="9"/>
        <v>#DIV/0!</v>
      </c>
      <c r="G115" s="305"/>
      <c r="H115" s="309" t="s">
        <v>654</v>
      </c>
      <c r="I115" s="305"/>
      <c r="J115" s="305">
        <f t="shared" si="10"/>
        <v>0</v>
      </c>
      <c r="K115" s="305"/>
      <c r="L115" s="305"/>
      <c r="M115" s="318"/>
    </row>
    <row r="116" spans="1:13" ht="24.95" customHeight="1">
      <c r="A116" s="308">
        <f t="shared" si="11"/>
        <v>29</v>
      </c>
      <c r="B116" s="410"/>
      <c r="C116" s="410"/>
      <c r="D116" s="410"/>
      <c r="E116" s="304"/>
      <c r="F116" s="303" t="e">
        <f t="shared" si="9"/>
        <v>#DIV/0!</v>
      </c>
      <c r="G116" s="305"/>
      <c r="H116" s="309" t="s">
        <v>654</v>
      </c>
      <c r="I116" s="305"/>
      <c r="J116" s="305">
        <f t="shared" si="10"/>
        <v>0</v>
      </c>
      <c r="K116" s="305"/>
      <c r="L116" s="305"/>
      <c r="M116" s="318"/>
    </row>
    <row r="117" spans="1:13" ht="24.95" customHeight="1">
      <c r="A117" s="308">
        <f>A116+1</f>
        <v>30</v>
      </c>
      <c r="B117" s="410"/>
      <c r="C117" s="410"/>
      <c r="D117" s="410"/>
      <c r="E117" s="304"/>
      <c r="F117" s="303" t="e">
        <f t="shared" si="9"/>
        <v>#DIV/0!</v>
      </c>
      <c r="G117" s="305"/>
      <c r="H117" s="309" t="s">
        <v>654</v>
      </c>
      <c r="I117" s="305"/>
      <c r="J117" s="305">
        <f t="shared" si="10"/>
        <v>0</v>
      </c>
      <c r="K117" s="305"/>
      <c r="L117" s="305"/>
      <c r="M117" s="318"/>
    </row>
    <row r="118" spans="1:13" ht="24.95" customHeight="1">
      <c r="A118" s="411" t="s">
        <v>649</v>
      </c>
      <c r="B118" s="411"/>
      <c r="C118" s="411"/>
      <c r="D118" s="411"/>
      <c r="E118" s="411"/>
      <c r="F118" s="310" t="e">
        <f>SUM(F88:F117)</f>
        <v>#DIV/0!</v>
      </c>
      <c r="G118" s="398"/>
      <c r="H118" s="399"/>
      <c r="I118" s="400"/>
      <c r="J118" s="344">
        <f>SUM(J88:J117)</f>
        <v>0</v>
      </c>
      <c r="K118" s="344">
        <f t="shared" ref="K118" si="12">SUM(K88:K117)</f>
        <v>0</v>
      </c>
      <c r="L118" s="344">
        <f t="shared" ref="L118" si="13">SUM(L88:L117)</f>
        <v>0</v>
      </c>
      <c r="M118" s="318"/>
    </row>
    <row r="129" spans="1:13" ht="24.75" customHeight="1">
      <c r="A129" s="401" t="s">
        <v>656</v>
      </c>
      <c r="B129" s="401"/>
      <c r="C129" s="401"/>
      <c r="D129" s="401"/>
      <c r="E129" s="401"/>
      <c r="F129" s="453" t="s">
        <v>677</v>
      </c>
      <c r="G129" s="454" t="str">
        <f>G85</f>
        <v>令和　年</v>
      </c>
      <c r="H129" s="306" t="s">
        <v>705</v>
      </c>
      <c r="I129" s="314"/>
    </row>
    <row r="130" spans="1:13" ht="20.25" customHeight="1">
      <c r="A130" s="402" t="s">
        <v>646</v>
      </c>
      <c r="B130" s="403" t="s">
        <v>647</v>
      </c>
      <c r="C130" s="403"/>
      <c r="D130" s="403"/>
      <c r="E130" s="403" t="s">
        <v>648</v>
      </c>
      <c r="F130" s="404" t="s">
        <v>696</v>
      </c>
      <c r="G130" s="402" t="s">
        <v>655</v>
      </c>
      <c r="H130" s="402"/>
      <c r="I130" s="402"/>
      <c r="J130" s="405" t="s">
        <v>697</v>
      </c>
      <c r="K130" s="406"/>
      <c r="L130" s="407"/>
      <c r="M130" s="408" t="s">
        <v>687</v>
      </c>
    </row>
    <row r="131" spans="1:13" ht="39" customHeight="1">
      <c r="A131" s="402"/>
      <c r="B131" s="403"/>
      <c r="C131" s="403"/>
      <c r="D131" s="403"/>
      <c r="E131" s="403"/>
      <c r="F131" s="404"/>
      <c r="G131" s="342" t="s">
        <v>652</v>
      </c>
      <c r="H131" s="343"/>
      <c r="I131" s="342" t="s">
        <v>653</v>
      </c>
      <c r="J131" s="340"/>
      <c r="K131" s="342" t="s">
        <v>693</v>
      </c>
      <c r="L131" s="341" t="s">
        <v>694</v>
      </c>
      <c r="M131" s="409"/>
    </row>
    <row r="132" spans="1:13" ht="24.95" customHeight="1">
      <c r="A132" s="308">
        <v>1</v>
      </c>
      <c r="B132" s="410"/>
      <c r="C132" s="410"/>
      <c r="D132" s="410"/>
      <c r="E132" s="304"/>
      <c r="F132" s="303" t="e">
        <f>ROUND(G132/I132,1)</f>
        <v>#DIV/0!</v>
      </c>
      <c r="G132" s="305"/>
      <c r="H132" s="309" t="s">
        <v>654</v>
      </c>
      <c r="I132" s="305"/>
      <c r="J132" s="305">
        <f>K132+L132</f>
        <v>0</v>
      </c>
      <c r="K132" s="305"/>
      <c r="L132" s="305"/>
      <c r="M132" s="318"/>
    </row>
    <row r="133" spans="1:13" ht="24.95" customHeight="1">
      <c r="A133" s="308">
        <f>A132+1</f>
        <v>2</v>
      </c>
      <c r="B133" s="410"/>
      <c r="C133" s="410"/>
      <c r="D133" s="410"/>
      <c r="E133" s="304"/>
      <c r="F133" s="303" t="e">
        <f t="shared" ref="F133:F161" si="14">ROUND(G133/I133,1)</f>
        <v>#DIV/0!</v>
      </c>
      <c r="G133" s="305"/>
      <c r="H133" s="309" t="s">
        <v>654</v>
      </c>
      <c r="I133" s="305"/>
      <c r="J133" s="305">
        <f t="shared" ref="J133:J161" si="15">K133+L133</f>
        <v>0</v>
      </c>
      <c r="K133" s="305"/>
      <c r="L133" s="305"/>
      <c r="M133" s="318"/>
    </row>
    <row r="134" spans="1:13" ht="24.95" customHeight="1">
      <c r="A134" s="308">
        <f t="shared" ref="A134:A160" si="16">A133+1</f>
        <v>3</v>
      </c>
      <c r="B134" s="410"/>
      <c r="C134" s="410"/>
      <c r="D134" s="410"/>
      <c r="E134" s="304"/>
      <c r="F134" s="303" t="e">
        <f t="shared" si="14"/>
        <v>#DIV/0!</v>
      </c>
      <c r="G134" s="305"/>
      <c r="H134" s="309" t="s">
        <v>654</v>
      </c>
      <c r="I134" s="305"/>
      <c r="J134" s="305">
        <f t="shared" si="15"/>
        <v>0</v>
      </c>
      <c r="K134" s="305"/>
      <c r="L134" s="305"/>
      <c r="M134" s="318"/>
    </row>
    <row r="135" spans="1:13" ht="24.95" customHeight="1">
      <c r="A135" s="308">
        <f t="shared" si="16"/>
        <v>4</v>
      </c>
      <c r="B135" s="410"/>
      <c r="C135" s="410"/>
      <c r="D135" s="410"/>
      <c r="E135" s="304"/>
      <c r="F135" s="303" t="e">
        <f t="shared" si="14"/>
        <v>#DIV/0!</v>
      </c>
      <c r="G135" s="305"/>
      <c r="H135" s="309" t="s">
        <v>654</v>
      </c>
      <c r="I135" s="305"/>
      <c r="J135" s="305">
        <f t="shared" si="15"/>
        <v>0</v>
      </c>
      <c r="K135" s="305"/>
      <c r="L135" s="305"/>
      <c r="M135" s="318"/>
    </row>
    <row r="136" spans="1:13" ht="24.95" customHeight="1">
      <c r="A136" s="308">
        <f t="shared" si="16"/>
        <v>5</v>
      </c>
      <c r="B136" s="410"/>
      <c r="C136" s="410"/>
      <c r="D136" s="410"/>
      <c r="E136" s="304"/>
      <c r="F136" s="303" t="e">
        <f t="shared" si="14"/>
        <v>#DIV/0!</v>
      </c>
      <c r="G136" s="305"/>
      <c r="H136" s="309" t="s">
        <v>654</v>
      </c>
      <c r="I136" s="305"/>
      <c r="J136" s="305">
        <f t="shared" si="15"/>
        <v>0</v>
      </c>
      <c r="K136" s="305"/>
      <c r="L136" s="305"/>
      <c r="M136" s="318"/>
    </row>
    <row r="137" spans="1:13" ht="24.95" customHeight="1">
      <c r="A137" s="308">
        <f t="shared" si="16"/>
        <v>6</v>
      </c>
      <c r="B137" s="410"/>
      <c r="C137" s="410"/>
      <c r="D137" s="410"/>
      <c r="E137" s="304"/>
      <c r="F137" s="303" t="e">
        <f t="shared" si="14"/>
        <v>#DIV/0!</v>
      </c>
      <c r="G137" s="305"/>
      <c r="H137" s="309" t="s">
        <v>654</v>
      </c>
      <c r="I137" s="305"/>
      <c r="J137" s="305">
        <f t="shared" si="15"/>
        <v>0</v>
      </c>
      <c r="K137" s="305"/>
      <c r="L137" s="305"/>
      <c r="M137" s="318"/>
    </row>
    <row r="138" spans="1:13" ht="24.95" customHeight="1">
      <c r="A138" s="308">
        <f t="shared" si="16"/>
        <v>7</v>
      </c>
      <c r="B138" s="410"/>
      <c r="C138" s="410"/>
      <c r="D138" s="410"/>
      <c r="E138" s="304"/>
      <c r="F138" s="303" t="e">
        <f t="shared" si="14"/>
        <v>#DIV/0!</v>
      </c>
      <c r="G138" s="305"/>
      <c r="H138" s="309" t="s">
        <v>654</v>
      </c>
      <c r="I138" s="305"/>
      <c r="J138" s="305">
        <f t="shared" si="15"/>
        <v>0</v>
      </c>
      <c r="K138" s="305"/>
      <c r="L138" s="305"/>
      <c r="M138" s="318"/>
    </row>
    <row r="139" spans="1:13" ht="24.95" customHeight="1">
      <c r="A139" s="308">
        <f t="shared" si="16"/>
        <v>8</v>
      </c>
      <c r="B139" s="410"/>
      <c r="C139" s="410"/>
      <c r="D139" s="410"/>
      <c r="E139" s="304"/>
      <c r="F139" s="303" t="e">
        <f t="shared" si="14"/>
        <v>#DIV/0!</v>
      </c>
      <c r="G139" s="305"/>
      <c r="H139" s="309" t="s">
        <v>654</v>
      </c>
      <c r="I139" s="305"/>
      <c r="J139" s="305">
        <f t="shared" si="15"/>
        <v>0</v>
      </c>
      <c r="K139" s="305"/>
      <c r="L139" s="305"/>
      <c r="M139" s="318"/>
    </row>
    <row r="140" spans="1:13" ht="24.95" customHeight="1">
      <c r="A140" s="308">
        <f t="shared" si="16"/>
        <v>9</v>
      </c>
      <c r="B140" s="410"/>
      <c r="C140" s="410"/>
      <c r="D140" s="410"/>
      <c r="E140" s="304"/>
      <c r="F140" s="303" t="e">
        <f t="shared" si="14"/>
        <v>#DIV/0!</v>
      </c>
      <c r="G140" s="305"/>
      <c r="H140" s="309" t="s">
        <v>654</v>
      </c>
      <c r="I140" s="305"/>
      <c r="J140" s="305">
        <f t="shared" si="15"/>
        <v>0</v>
      </c>
      <c r="K140" s="305"/>
      <c r="L140" s="305"/>
      <c r="M140" s="318"/>
    </row>
    <row r="141" spans="1:13" ht="24.95" customHeight="1">
      <c r="A141" s="308">
        <f t="shared" si="16"/>
        <v>10</v>
      </c>
      <c r="B141" s="410"/>
      <c r="C141" s="410"/>
      <c r="D141" s="410"/>
      <c r="E141" s="304"/>
      <c r="F141" s="303" t="e">
        <f t="shared" si="14"/>
        <v>#DIV/0!</v>
      </c>
      <c r="G141" s="305"/>
      <c r="H141" s="309" t="s">
        <v>654</v>
      </c>
      <c r="I141" s="305"/>
      <c r="J141" s="305">
        <f t="shared" si="15"/>
        <v>0</v>
      </c>
      <c r="K141" s="305"/>
      <c r="L141" s="305"/>
      <c r="M141" s="318"/>
    </row>
    <row r="142" spans="1:13" ht="24.95" customHeight="1">
      <c r="A142" s="308">
        <f t="shared" si="16"/>
        <v>11</v>
      </c>
      <c r="B142" s="410"/>
      <c r="C142" s="410"/>
      <c r="D142" s="410"/>
      <c r="E142" s="304"/>
      <c r="F142" s="303" t="e">
        <f t="shared" si="14"/>
        <v>#DIV/0!</v>
      </c>
      <c r="G142" s="305"/>
      <c r="H142" s="309" t="s">
        <v>654</v>
      </c>
      <c r="I142" s="305"/>
      <c r="J142" s="305">
        <f t="shared" si="15"/>
        <v>0</v>
      </c>
      <c r="K142" s="305"/>
      <c r="L142" s="305"/>
      <c r="M142" s="318"/>
    </row>
    <row r="143" spans="1:13" ht="24.95" customHeight="1">
      <c r="A143" s="308">
        <f t="shared" si="16"/>
        <v>12</v>
      </c>
      <c r="B143" s="410"/>
      <c r="C143" s="410"/>
      <c r="D143" s="410"/>
      <c r="E143" s="304"/>
      <c r="F143" s="303" t="e">
        <f t="shared" si="14"/>
        <v>#DIV/0!</v>
      </c>
      <c r="G143" s="305"/>
      <c r="H143" s="309" t="s">
        <v>654</v>
      </c>
      <c r="I143" s="305"/>
      <c r="J143" s="305">
        <f t="shared" si="15"/>
        <v>0</v>
      </c>
      <c r="K143" s="305"/>
      <c r="L143" s="305"/>
      <c r="M143" s="318"/>
    </row>
    <row r="144" spans="1:13" ht="24.95" customHeight="1">
      <c r="A144" s="308">
        <f t="shared" si="16"/>
        <v>13</v>
      </c>
      <c r="B144" s="410"/>
      <c r="C144" s="410"/>
      <c r="D144" s="410"/>
      <c r="E144" s="304"/>
      <c r="F144" s="303" t="e">
        <f t="shared" si="14"/>
        <v>#DIV/0!</v>
      </c>
      <c r="G144" s="305"/>
      <c r="H144" s="309" t="s">
        <v>654</v>
      </c>
      <c r="I144" s="305"/>
      <c r="J144" s="305">
        <f t="shared" si="15"/>
        <v>0</v>
      </c>
      <c r="K144" s="305"/>
      <c r="L144" s="305"/>
      <c r="M144" s="318"/>
    </row>
    <row r="145" spans="1:13" ht="24.95" customHeight="1">
      <c r="A145" s="308">
        <f t="shared" si="16"/>
        <v>14</v>
      </c>
      <c r="B145" s="410"/>
      <c r="C145" s="410"/>
      <c r="D145" s="410"/>
      <c r="E145" s="304"/>
      <c r="F145" s="303" t="e">
        <f t="shared" si="14"/>
        <v>#DIV/0!</v>
      </c>
      <c r="G145" s="305"/>
      <c r="H145" s="309" t="s">
        <v>654</v>
      </c>
      <c r="I145" s="305"/>
      <c r="J145" s="305">
        <f t="shared" si="15"/>
        <v>0</v>
      </c>
      <c r="K145" s="305"/>
      <c r="L145" s="305"/>
      <c r="M145" s="318"/>
    </row>
    <row r="146" spans="1:13" ht="24.95" customHeight="1">
      <c r="A146" s="308">
        <f t="shared" si="16"/>
        <v>15</v>
      </c>
      <c r="B146" s="410"/>
      <c r="C146" s="410"/>
      <c r="D146" s="410"/>
      <c r="E146" s="304"/>
      <c r="F146" s="303" t="e">
        <f t="shared" si="14"/>
        <v>#DIV/0!</v>
      </c>
      <c r="G146" s="305"/>
      <c r="H146" s="309" t="s">
        <v>654</v>
      </c>
      <c r="I146" s="305"/>
      <c r="J146" s="305">
        <f t="shared" si="15"/>
        <v>0</v>
      </c>
      <c r="K146" s="305"/>
      <c r="L146" s="305"/>
      <c r="M146" s="318"/>
    </row>
    <row r="147" spans="1:13" ht="24.95" customHeight="1">
      <c r="A147" s="308">
        <f t="shared" si="16"/>
        <v>16</v>
      </c>
      <c r="B147" s="410"/>
      <c r="C147" s="410"/>
      <c r="D147" s="410"/>
      <c r="E147" s="304"/>
      <c r="F147" s="303" t="e">
        <f t="shared" si="14"/>
        <v>#DIV/0!</v>
      </c>
      <c r="G147" s="305"/>
      <c r="H147" s="309" t="s">
        <v>654</v>
      </c>
      <c r="I147" s="305"/>
      <c r="J147" s="305">
        <f t="shared" si="15"/>
        <v>0</v>
      </c>
      <c r="K147" s="305"/>
      <c r="L147" s="305"/>
      <c r="M147" s="318"/>
    </row>
    <row r="148" spans="1:13" ht="24.95" customHeight="1">
      <c r="A148" s="308">
        <f t="shared" si="16"/>
        <v>17</v>
      </c>
      <c r="B148" s="410"/>
      <c r="C148" s="410"/>
      <c r="D148" s="410"/>
      <c r="E148" s="304"/>
      <c r="F148" s="303" t="e">
        <f t="shared" si="14"/>
        <v>#DIV/0!</v>
      </c>
      <c r="G148" s="305"/>
      <c r="H148" s="309" t="s">
        <v>654</v>
      </c>
      <c r="I148" s="305"/>
      <c r="J148" s="305">
        <f t="shared" si="15"/>
        <v>0</v>
      </c>
      <c r="K148" s="305"/>
      <c r="L148" s="305"/>
      <c r="M148" s="318"/>
    </row>
    <row r="149" spans="1:13" ht="24.95" customHeight="1">
      <c r="A149" s="308">
        <f t="shared" si="16"/>
        <v>18</v>
      </c>
      <c r="B149" s="410"/>
      <c r="C149" s="410"/>
      <c r="D149" s="410"/>
      <c r="E149" s="304"/>
      <c r="F149" s="303" t="e">
        <f t="shared" si="14"/>
        <v>#DIV/0!</v>
      </c>
      <c r="G149" s="305"/>
      <c r="H149" s="309" t="s">
        <v>654</v>
      </c>
      <c r="I149" s="305"/>
      <c r="J149" s="305">
        <f t="shared" si="15"/>
        <v>0</v>
      </c>
      <c r="K149" s="305"/>
      <c r="L149" s="305"/>
      <c r="M149" s="318"/>
    </row>
    <row r="150" spans="1:13" ht="24.95" customHeight="1">
      <c r="A150" s="308">
        <f t="shared" si="16"/>
        <v>19</v>
      </c>
      <c r="B150" s="410"/>
      <c r="C150" s="410"/>
      <c r="D150" s="410"/>
      <c r="E150" s="304"/>
      <c r="F150" s="303" t="e">
        <f t="shared" si="14"/>
        <v>#DIV/0!</v>
      </c>
      <c r="G150" s="305"/>
      <c r="H150" s="309" t="s">
        <v>654</v>
      </c>
      <c r="I150" s="305"/>
      <c r="J150" s="305">
        <f t="shared" si="15"/>
        <v>0</v>
      </c>
      <c r="K150" s="305"/>
      <c r="L150" s="305"/>
      <c r="M150" s="318"/>
    </row>
    <row r="151" spans="1:13" ht="24.95" customHeight="1">
      <c r="A151" s="308">
        <f t="shared" si="16"/>
        <v>20</v>
      </c>
      <c r="B151" s="410"/>
      <c r="C151" s="410"/>
      <c r="D151" s="410"/>
      <c r="E151" s="304"/>
      <c r="F151" s="303" t="e">
        <f t="shared" si="14"/>
        <v>#DIV/0!</v>
      </c>
      <c r="G151" s="305"/>
      <c r="H151" s="309" t="s">
        <v>654</v>
      </c>
      <c r="I151" s="305"/>
      <c r="J151" s="305">
        <f t="shared" si="15"/>
        <v>0</v>
      </c>
      <c r="K151" s="305"/>
      <c r="L151" s="305"/>
      <c r="M151" s="318"/>
    </row>
    <row r="152" spans="1:13" ht="24.95" customHeight="1">
      <c r="A152" s="308">
        <f t="shared" si="16"/>
        <v>21</v>
      </c>
      <c r="B152" s="410"/>
      <c r="C152" s="410"/>
      <c r="D152" s="410"/>
      <c r="E152" s="304"/>
      <c r="F152" s="303" t="e">
        <f t="shared" si="14"/>
        <v>#DIV/0!</v>
      </c>
      <c r="G152" s="305"/>
      <c r="H152" s="309" t="s">
        <v>654</v>
      </c>
      <c r="I152" s="305"/>
      <c r="J152" s="305">
        <f t="shared" si="15"/>
        <v>0</v>
      </c>
      <c r="K152" s="305"/>
      <c r="L152" s="305"/>
      <c r="M152" s="318"/>
    </row>
    <row r="153" spans="1:13" ht="24.95" customHeight="1">
      <c r="A153" s="308">
        <f t="shared" si="16"/>
        <v>22</v>
      </c>
      <c r="B153" s="410"/>
      <c r="C153" s="410"/>
      <c r="D153" s="410"/>
      <c r="E153" s="304"/>
      <c r="F153" s="303" t="e">
        <f t="shared" si="14"/>
        <v>#DIV/0!</v>
      </c>
      <c r="G153" s="305"/>
      <c r="H153" s="309" t="s">
        <v>654</v>
      </c>
      <c r="I153" s="305"/>
      <c r="J153" s="305">
        <f t="shared" si="15"/>
        <v>0</v>
      </c>
      <c r="K153" s="305"/>
      <c r="L153" s="305"/>
      <c r="M153" s="318"/>
    </row>
    <row r="154" spans="1:13" ht="24.95" customHeight="1">
      <c r="A154" s="308">
        <f t="shared" si="16"/>
        <v>23</v>
      </c>
      <c r="B154" s="410"/>
      <c r="C154" s="410"/>
      <c r="D154" s="410"/>
      <c r="E154" s="304"/>
      <c r="F154" s="303" t="e">
        <f t="shared" si="14"/>
        <v>#DIV/0!</v>
      </c>
      <c r="G154" s="305"/>
      <c r="H154" s="309" t="s">
        <v>654</v>
      </c>
      <c r="I154" s="305"/>
      <c r="J154" s="305">
        <f t="shared" si="15"/>
        <v>0</v>
      </c>
      <c r="K154" s="305"/>
      <c r="L154" s="305"/>
      <c r="M154" s="318"/>
    </row>
    <row r="155" spans="1:13" ht="24.95" customHeight="1">
      <c r="A155" s="308">
        <f t="shared" si="16"/>
        <v>24</v>
      </c>
      <c r="B155" s="410"/>
      <c r="C155" s="410"/>
      <c r="D155" s="410"/>
      <c r="E155" s="304"/>
      <c r="F155" s="303" t="e">
        <f t="shared" si="14"/>
        <v>#DIV/0!</v>
      </c>
      <c r="G155" s="305"/>
      <c r="H155" s="309" t="s">
        <v>654</v>
      </c>
      <c r="I155" s="305"/>
      <c r="J155" s="305">
        <f t="shared" si="15"/>
        <v>0</v>
      </c>
      <c r="K155" s="305"/>
      <c r="L155" s="305"/>
      <c r="M155" s="318"/>
    </row>
    <row r="156" spans="1:13" ht="24.95" customHeight="1">
      <c r="A156" s="308">
        <f t="shared" si="16"/>
        <v>25</v>
      </c>
      <c r="B156" s="410"/>
      <c r="C156" s="410"/>
      <c r="D156" s="410"/>
      <c r="E156" s="304"/>
      <c r="F156" s="303" t="e">
        <f t="shared" si="14"/>
        <v>#DIV/0!</v>
      </c>
      <c r="G156" s="305"/>
      <c r="H156" s="309" t="s">
        <v>654</v>
      </c>
      <c r="I156" s="305"/>
      <c r="J156" s="305">
        <f t="shared" si="15"/>
        <v>0</v>
      </c>
      <c r="K156" s="305"/>
      <c r="L156" s="305"/>
      <c r="M156" s="318"/>
    </row>
    <row r="157" spans="1:13" ht="24.95" customHeight="1">
      <c r="A157" s="308">
        <f t="shared" si="16"/>
        <v>26</v>
      </c>
      <c r="B157" s="410"/>
      <c r="C157" s="410"/>
      <c r="D157" s="410"/>
      <c r="E157" s="304"/>
      <c r="F157" s="303" t="e">
        <f t="shared" si="14"/>
        <v>#DIV/0!</v>
      </c>
      <c r="G157" s="305"/>
      <c r="H157" s="309" t="s">
        <v>654</v>
      </c>
      <c r="I157" s="305"/>
      <c r="J157" s="305">
        <f t="shared" si="15"/>
        <v>0</v>
      </c>
      <c r="K157" s="305"/>
      <c r="L157" s="305"/>
      <c r="M157" s="318"/>
    </row>
    <row r="158" spans="1:13" ht="24.95" customHeight="1">
      <c r="A158" s="308">
        <f t="shared" si="16"/>
        <v>27</v>
      </c>
      <c r="B158" s="410"/>
      <c r="C158" s="410"/>
      <c r="D158" s="410"/>
      <c r="E158" s="304"/>
      <c r="F158" s="303" t="e">
        <f t="shared" si="14"/>
        <v>#DIV/0!</v>
      </c>
      <c r="G158" s="305"/>
      <c r="H158" s="309" t="s">
        <v>654</v>
      </c>
      <c r="I158" s="305"/>
      <c r="J158" s="305">
        <f t="shared" si="15"/>
        <v>0</v>
      </c>
      <c r="K158" s="305"/>
      <c r="L158" s="305"/>
      <c r="M158" s="318"/>
    </row>
    <row r="159" spans="1:13" ht="24.95" customHeight="1">
      <c r="A159" s="308">
        <f t="shared" si="16"/>
        <v>28</v>
      </c>
      <c r="B159" s="410"/>
      <c r="C159" s="410"/>
      <c r="D159" s="410"/>
      <c r="E159" s="304"/>
      <c r="F159" s="303" t="e">
        <f t="shared" si="14"/>
        <v>#DIV/0!</v>
      </c>
      <c r="G159" s="305"/>
      <c r="H159" s="309" t="s">
        <v>654</v>
      </c>
      <c r="I159" s="305"/>
      <c r="J159" s="305">
        <f t="shared" si="15"/>
        <v>0</v>
      </c>
      <c r="K159" s="305"/>
      <c r="L159" s="305"/>
      <c r="M159" s="318"/>
    </row>
    <row r="160" spans="1:13" ht="24.95" customHeight="1">
      <c r="A160" s="308">
        <f t="shared" si="16"/>
        <v>29</v>
      </c>
      <c r="B160" s="410"/>
      <c r="C160" s="410"/>
      <c r="D160" s="410"/>
      <c r="E160" s="304"/>
      <c r="F160" s="303" t="e">
        <f t="shared" si="14"/>
        <v>#DIV/0!</v>
      </c>
      <c r="G160" s="305"/>
      <c r="H160" s="309" t="s">
        <v>654</v>
      </c>
      <c r="I160" s="305"/>
      <c r="J160" s="305">
        <f t="shared" si="15"/>
        <v>0</v>
      </c>
      <c r="K160" s="305"/>
      <c r="L160" s="305"/>
      <c r="M160" s="318"/>
    </row>
    <row r="161" spans="1:13" ht="24.95" customHeight="1">
      <c r="A161" s="308">
        <f>A160+1</f>
        <v>30</v>
      </c>
      <c r="B161" s="410"/>
      <c r="C161" s="410"/>
      <c r="D161" s="410"/>
      <c r="E161" s="304"/>
      <c r="F161" s="303" t="e">
        <f t="shared" si="14"/>
        <v>#DIV/0!</v>
      </c>
      <c r="G161" s="305"/>
      <c r="H161" s="309" t="s">
        <v>654</v>
      </c>
      <c r="I161" s="305"/>
      <c r="J161" s="305">
        <f t="shared" si="15"/>
        <v>0</v>
      </c>
      <c r="K161" s="305"/>
      <c r="L161" s="305"/>
      <c r="M161" s="318"/>
    </row>
    <row r="162" spans="1:13" ht="24.95" customHeight="1">
      <c r="A162" s="411" t="s">
        <v>649</v>
      </c>
      <c r="B162" s="411"/>
      <c r="C162" s="411"/>
      <c r="D162" s="411"/>
      <c r="E162" s="411"/>
      <c r="F162" s="310" t="e">
        <f>SUM(F132:F161)</f>
        <v>#DIV/0!</v>
      </c>
      <c r="G162" s="398"/>
      <c r="H162" s="399"/>
      <c r="I162" s="400"/>
      <c r="J162" s="344">
        <f>SUM(J132:J161)</f>
        <v>0</v>
      </c>
      <c r="K162" s="344">
        <f t="shared" ref="K162" si="17">SUM(K132:K161)</f>
        <v>0</v>
      </c>
      <c r="L162" s="344">
        <f t="shared" ref="L162" si="18">SUM(L132:L161)</f>
        <v>0</v>
      </c>
      <c r="M162" s="318"/>
    </row>
    <row r="173" spans="1:13" ht="24.75" customHeight="1">
      <c r="A173" s="401" t="s">
        <v>656</v>
      </c>
      <c r="B173" s="401"/>
      <c r="C173" s="401"/>
      <c r="D173" s="401"/>
      <c r="E173" s="401"/>
      <c r="F173" s="453" t="s">
        <v>677</v>
      </c>
      <c r="G173" s="454" t="str">
        <f>G129</f>
        <v>令和　年</v>
      </c>
      <c r="H173" s="306" t="s">
        <v>706</v>
      </c>
      <c r="I173" s="314"/>
    </row>
    <row r="174" spans="1:13" ht="20.25" customHeight="1">
      <c r="A174" s="402" t="s">
        <v>646</v>
      </c>
      <c r="B174" s="403" t="s">
        <v>647</v>
      </c>
      <c r="C174" s="403"/>
      <c r="D174" s="403"/>
      <c r="E174" s="403" t="s">
        <v>648</v>
      </c>
      <c r="F174" s="404" t="s">
        <v>696</v>
      </c>
      <c r="G174" s="402" t="s">
        <v>655</v>
      </c>
      <c r="H174" s="402"/>
      <c r="I174" s="402"/>
      <c r="J174" s="405" t="s">
        <v>697</v>
      </c>
      <c r="K174" s="406"/>
      <c r="L174" s="407"/>
      <c r="M174" s="408" t="s">
        <v>687</v>
      </c>
    </row>
    <row r="175" spans="1:13" ht="39" customHeight="1">
      <c r="A175" s="402"/>
      <c r="B175" s="403"/>
      <c r="C175" s="403"/>
      <c r="D175" s="403"/>
      <c r="E175" s="403"/>
      <c r="F175" s="404"/>
      <c r="G175" s="342" t="s">
        <v>652</v>
      </c>
      <c r="H175" s="343"/>
      <c r="I175" s="342" t="s">
        <v>653</v>
      </c>
      <c r="J175" s="340"/>
      <c r="K175" s="342" t="s">
        <v>693</v>
      </c>
      <c r="L175" s="341" t="s">
        <v>694</v>
      </c>
      <c r="M175" s="409"/>
    </row>
    <row r="176" spans="1:13" ht="24.95" customHeight="1">
      <c r="A176" s="308">
        <v>1</v>
      </c>
      <c r="B176" s="410"/>
      <c r="C176" s="410"/>
      <c r="D176" s="410"/>
      <c r="E176" s="304"/>
      <c r="F176" s="303" t="e">
        <f>ROUND(G176/I176,1)</f>
        <v>#DIV/0!</v>
      </c>
      <c r="G176" s="305"/>
      <c r="H176" s="309" t="s">
        <v>654</v>
      </c>
      <c r="I176" s="305"/>
      <c r="J176" s="305">
        <f>K176+L176</f>
        <v>0</v>
      </c>
      <c r="K176" s="305"/>
      <c r="L176" s="305"/>
      <c r="M176" s="318"/>
    </row>
    <row r="177" spans="1:13" ht="24.95" customHeight="1">
      <c r="A177" s="308">
        <f>A176+1</f>
        <v>2</v>
      </c>
      <c r="B177" s="410"/>
      <c r="C177" s="410"/>
      <c r="D177" s="410"/>
      <c r="E177" s="304"/>
      <c r="F177" s="303" t="e">
        <f t="shared" ref="F177:F205" si="19">ROUND(G177/I177,1)</f>
        <v>#DIV/0!</v>
      </c>
      <c r="G177" s="305"/>
      <c r="H177" s="309" t="s">
        <v>654</v>
      </c>
      <c r="I177" s="305"/>
      <c r="J177" s="305">
        <f t="shared" ref="J177:J205" si="20">K177+L177</f>
        <v>0</v>
      </c>
      <c r="K177" s="305"/>
      <c r="L177" s="305"/>
      <c r="M177" s="318"/>
    </row>
    <row r="178" spans="1:13" ht="24.95" customHeight="1">
      <c r="A178" s="308">
        <f t="shared" ref="A178:A204" si="21">A177+1</f>
        <v>3</v>
      </c>
      <c r="B178" s="410"/>
      <c r="C178" s="410"/>
      <c r="D178" s="410"/>
      <c r="E178" s="304"/>
      <c r="F178" s="303" t="e">
        <f t="shared" si="19"/>
        <v>#DIV/0!</v>
      </c>
      <c r="G178" s="305"/>
      <c r="H178" s="309" t="s">
        <v>654</v>
      </c>
      <c r="I178" s="305"/>
      <c r="J178" s="305">
        <f t="shared" si="20"/>
        <v>0</v>
      </c>
      <c r="K178" s="305"/>
      <c r="L178" s="305"/>
      <c r="M178" s="318"/>
    </row>
    <row r="179" spans="1:13" ht="24.95" customHeight="1">
      <c r="A179" s="308">
        <f t="shared" si="21"/>
        <v>4</v>
      </c>
      <c r="B179" s="410"/>
      <c r="C179" s="410"/>
      <c r="D179" s="410"/>
      <c r="E179" s="304"/>
      <c r="F179" s="303" t="e">
        <f t="shared" si="19"/>
        <v>#DIV/0!</v>
      </c>
      <c r="G179" s="305"/>
      <c r="H179" s="309" t="s">
        <v>654</v>
      </c>
      <c r="I179" s="305"/>
      <c r="J179" s="305">
        <f t="shared" si="20"/>
        <v>0</v>
      </c>
      <c r="K179" s="305"/>
      <c r="L179" s="305"/>
      <c r="M179" s="318"/>
    </row>
    <row r="180" spans="1:13" ht="24.95" customHeight="1">
      <c r="A180" s="308">
        <f t="shared" si="21"/>
        <v>5</v>
      </c>
      <c r="B180" s="410"/>
      <c r="C180" s="410"/>
      <c r="D180" s="410"/>
      <c r="E180" s="304"/>
      <c r="F180" s="303" t="e">
        <f t="shared" si="19"/>
        <v>#DIV/0!</v>
      </c>
      <c r="G180" s="305"/>
      <c r="H180" s="309" t="s">
        <v>654</v>
      </c>
      <c r="I180" s="305"/>
      <c r="J180" s="305">
        <f t="shared" si="20"/>
        <v>0</v>
      </c>
      <c r="K180" s="305"/>
      <c r="L180" s="305"/>
      <c r="M180" s="318"/>
    </row>
    <row r="181" spans="1:13" ht="24.95" customHeight="1">
      <c r="A181" s="308">
        <f t="shared" si="21"/>
        <v>6</v>
      </c>
      <c r="B181" s="410"/>
      <c r="C181" s="410"/>
      <c r="D181" s="410"/>
      <c r="E181" s="304"/>
      <c r="F181" s="303" t="e">
        <f t="shared" si="19"/>
        <v>#DIV/0!</v>
      </c>
      <c r="G181" s="305"/>
      <c r="H181" s="309" t="s">
        <v>654</v>
      </c>
      <c r="I181" s="305"/>
      <c r="J181" s="305">
        <f t="shared" si="20"/>
        <v>0</v>
      </c>
      <c r="K181" s="305"/>
      <c r="L181" s="305"/>
      <c r="M181" s="318"/>
    </row>
    <row r="182" spans="1:13" ht="24.95" customHeight="1">
      <c r="A182" s="308">
        <f t="shared" si="21"/>
        <v>7</v>
      </c>
      <c r="B182" s="410"/>
      <c r="C182" s="410"/>
      <c r="D182" s="410"/>
      <c r="E182" s="304"/>
      <c r="F182" s="303" t="e">
        <f t="shared" si="19"/>
        <v>#DIV/0!</v>
      </c>
      <c r="G182" s="305"/>
      <c r="H182" s="309" t="s">
        <v>654</v>
      </c>
      <c r="I182" s="305"/>
      <c r="J182" s="305">
        <f t="shared" si="20"/>
        <v>0</v>
      </c>
      <c r="K182" s="305"/>
      <c r="L182" s="305"/>
      <c r="M182" s="318"/>
    </row>
    <row r="183" spans="1:13" ht="24.95" customHeight="1">
      <c r="A183" s="308">
        <f t="shared" si="21"/>
        <v>8</v>
      </c>
      <c r="B183" s="410"/>
      <c r="C183" s="410"/>
      <c r="D183" s="410"/>
      <c r="E183" s="304"/>
      <c r="F183" s="303" t="e">
        <f t="shared" si="19"/>
        <v>#DIV/0!</v>
      </c>
      <c r="G183" s="305"/>
      <c r="H183" s="309" t="s">
        <v>654</v>
      </c>
      <c r="I183" s="305"/>
      <c r="J183" s="305">
        <f t="shared" si="20"/>
        <v>0</v>
      </c>
      <c r="K183" s="305"/>
      <c r="L183" s="305"/>
      <c r="M183" s="318"/>
    </row>
    <row r="184" spans="1:13" ht="24.95" customHeight="1">
      <c r="A184" s="308">
        <f t="shared" si="21"/>
        <v>9</v>
      </c>
      <c r="B184" s="410"/>
      <c r="C184" s="410"/>
      <c r="D184" s="410"/>
      <c r="E184" s="304"/>
      <c r="F184" s="303" t="e">
        <f t="shared" si="19"/>
        <v>#DIV/0!</v>
      </c>
      <c r="G184" s="305"/>
      <c r="H184" s="309" t="s">
        <v>654</v>
      </c>
      <c r="I184" s="305"/>
      <c r="J184" s="305">
        <f t="shared" si="20"/>
        <v>0</v>
      </c>
      <c r="K184" s="305"/>
      <c r="L184" s="305"/>
      <c r="M184" s="318"/>
    </row>
    <row r="185" spans="1:13" ht="24.95" customHeight="1">
      <c r="A185" s="308">
        <f t="shared" si="21"/>
        <v>10</v>
      </c>
      <c r="B185" s="410"/>
      <c r="C185" s="410"/>
      <c r="D185" s="410"/>
      <c r="E185" s="304"/>
      <c r="F185" s="303" t="e">
        <f t="shared" si="19"/>
        <v>#DIV/0!</v>
      </c>
      <c r="G185" s="305"/>
      <c r="H185" s="309" t="s">
        <v>654</v>
      </c>
      <c r="I185" s="305"/>
      <c r="J185" s="305">
        <f t="shared" si="20"/>
        <v>0</v>
      </c>
      <c r="K185" s="305"/>
      <c r="L185" s="305"/>
      <c r="M185" s="318"/>
    </row>
    <row r="186" spans="1:13" ht="24.95" customHeight="1">
      <c r="A186" s="308">
        <f t="shared" si="21"/>
        <v>11</v>
      </c>
      <c r="B186" s="410"/>
      <c r="C186" s="410"/>
      <c r="D186" s="410"/>
      <c r="E186" s="304"/>
      <c r="F186" s="303" t="e">
        <f t="shared" si="19"/>
        <v>#DIV/0!</v>
      </c>
      <c r="G186" s="305"/>
      <c r="H186" s="309" t="s">
        <v>654</v>
      </c>
      <c r="I186" s="305"/>
      <c r="J186" s="305">
        <f t="shared" si="20"/>
        <v>0</v>
      </c>
      <c r="K186" s="305"/>
      <c r="L186" s="305"/>
      <c r="M186" s="318"/>
    </row>
    <row r="187" spans="1:13" ht="24.95" customHeight="1">
      <c r="A187" s="308">
        <f t="shared" si="21"/>
        <v>12</v>
      </c>
      <c r="B187" s="410"/>
      <c r="C187" s="410"/>
      <c r="D187" s="410"/>
      <c r="E187" s="304"/>
      <c r="F187" s="303" t="e">
        <f t="shared" si="19"/>
        <v>#DIV/0!</v>
      </c>
      <c r="G187" s="305"/>
      <c r="H187" s="309" t="s">
        <v>654</v>
      </c>
      <c r="I187" s="305"/>
      <c r="J187" s="305">
        <f t="shared" si="20"/>
        <v>0</v>
      </c>
      <c r="K187" s="305"/>
      <c r="L187" s="305"/>
      <c r="M187" s="318"/>
    </row>
    <row r="188" spans="1:13" ht="24.95" customHeight="1">
      <c r="A188" s="308">
        <f t="shared" si="21"/>
        <v>13</v>
      </c>
      <c r="B188" s="410"/>
      <c r="C188" s="410"/>
      <c r="D188" s="410"/>
      <c r="E188" s="304"/>
      <c r="F188" s="303" t="e">
        <f t="shared" si="19"/>
        <v>#DIV/0!</v>
      </c>
      <c r="G188" s="305"/>
      <c r="H188" s="309" t="s">
        <v>654</v>
      </c>
      <c r="I188" s="305"/>
      <c r="J188" s="305">
        <f t="shared" si="20"/>
        <v>0</v>
      </c>
      <c r="K188" s="305"/>
      <c r="L188" s="305"/>
      <c r="M188" s="318"/>
    </row>
    <row r="189" spans="1:13" ht="24.95" customHeight="1">
      <c r="A189" s="308">
        <f t="shared" si="21"/>
        <v>14</v>
      </c>
      <c r="B189" s="410"/>
      <c r="C189" s="410"/>
      <c r="D189" s="410"/>
      <c r="E189" s="304"/>
      <c r="F189" s="303" t="e">
        <f t="shared" si="19"/>
        <v>#DIV/0!</v>
      </c>
      <c r="G189" s="305"/>
      <c r="H189" s="309" t="s">
        <v>654</v>
      </c>
      <c r="I189" s="305"/>
      <c r="J189" s="305">
        <f t="shared" si="20"/>
        <v>0</v>
      </c>
      <c r="K189" s="305"/>
      <c r="L189" s="305"/>
      <c r="M189" s="318"/>
    </row>
    <row r="190" spans="1:13" ht="24.95" customHeight="1">
      <c r="A190" s="308">
        <f t="shared" si="21"/>
        <v>15</v>
      </c>
      <c r="B190" s="410"/>
      <c r="C190" s="410"/>
      <c r="D190" s="410"/>
      <c r="E190" s="304"/>
      <c r="F190" s="303" t="e">
        <f t="shared" si="19"/>
        <v>#DIV/0!</v>
      </c>
      <c r="G190" s="305"/>
      <c r="H190" s="309" t="s">
        <v>654</v>
      </c>
      <c r="I190" s="305"/>
      <c r="J190" s="305">
        <f t="shared" si="20"/>
        <v>0</v>
      </c>
      <c r="K190" s="305"/>
      <c r="L190" s="305"/>
      <c r="M190" s="318"/>
    </row>
    <row r="191" spans="1:13" ht="24.95" customHeight="1">
      <c r="A191" s="308">
        <f t="shared" si="21"/>
        <v>16</v>
      </c>
      <c r="B191" s="410"/>
      <c r="C191" s="410"/>
      <c r="D191" s="410"/>
      <c r="E191" s="304"/>
      <c r="F191" s="303" t="e">
        <f t="shared" si="19"/>
        <v>#DIV/0!</v>
      </c>
      <c r="G191" s="305"/>
      <c r="H191" s="309" t="s">
        <v>654</v>
      </c>
      <c r="I191" s="305"/>
      <c r="J191" s="305">
        <f t="shared" si="20"/>
        <v>0</v>
      </c>
      <c r="K191" s="305"/>
      <c r="L191" s="305"/>
      <c r="M191" s="318"/>
    </row>
    <row r="192" spans="1:13" ht="24.95" customHeight="1">
      <c r="A192" s="308">
        <f t="shared" si="21"/>
        <v>17</v>
      </c>
      <c r="B192" s="410"/>
      <c r="C192" s="410"/>
      <c r="D192" s="410"/>
      <c r="E192" s="304"/>
      <c r="F192" s="303" t="e">
        <f t="shared" si="19"/>
        <v>#DIV/0!</v>
      </c>
      <c r="G192" s="305"/>
      <c r="H192" s="309" t="s">
        <v>654</v>
      </c>
      <c r="I192" s="305"/>
      <c r="J192" s="305">
        <f t="shared" si="20"/>
        <v>0</v>
      </c>
      <c r="K192" s="305"/>
      <c r="L192" s="305"/>
      <c r="M192" s="318"/>
    </row>
    <row r="193" spans="1:13" ht="24.95" customHeight="1">
      <c r="A193" s="308">
        <f t="shared" si="21"/>
        <v>18</v>
      </c>
      <c r="B193" s="410"/>
      <c r="C193" s="410"/>
      <c r="D193" s="410"/>
      <c r="E193" s="304"/>
      <c r="F193" s="303" t="e">
        <f t="shared" si="19"/>
        <v>#DIV/0!</v>
      </c>
      <c r="G193" s="305"/>
      <c r="H193" s="309" t="s">
        <v>654</v>
      </c>
      <c r="I193" s="305"/>
      <c r="J193" s="305">
        <f t="shared" si="20"/>
        <v>0</v>
      </c>
      <c r="K193" s="305"/>
      <c r="L193" s="305"/>
      <c r="M193" s="318"/>
    </row>
    <row r="194" spans="1:13" ht="24.95" customHeight="1">
      <c r="A194" s="308">
        <f t="shared" si="21"/>
        <v>19</v>
      </c>
      <c r="B194" s="410"/>
      <c r="C194" s="410"/>
      <c r="D194" s="410"/>
      <c r="E194" s="304"/>
      <c r="F194" s="303" t="e">
        <f t="shared" si="19"/>
        <v>#DIV/0!</v>
      </c>
      <c r="G194" s="305"/>
      <c r="H194" s="309" t="s">
        <v>654</v>
      </c>
      <c r="I194" s="305"/>
      <c r="J194" s="305">
        <f t="shared" si="20"/>
        <v>0</v>
      </c>
      <c r="K194" s="305"/>
      <c r="L194" s="305"/>
      <c r="M194" s="318"/>
    </row>
    <row r="195" spans="1:13" ht="24.95" customHeight="1">
      <c r="A195" s="308">
        <f t="shared" si="21"/>
        <v>20</v>
      </c>
      <c r="B195" s="410"/>
      <c r="C195" s="410"/>
      <c r="D195" s="410"/>
      <c r="E195" s="304"/>
      <c r="F195" s="303" t="e">
        <f t="shared" si="19"/>
        <v>#DIV/0!</v>
      </c>
      <c r="G195" s="305"/>
      <c r="H195" s="309" t="s">
        <v>654</v>
      </c>
      <c r="I195" s="305"/>
      <c r="J195" s="305">
        <f t="shared" si="20"/>
        <v>0</v>
      </c>
      <c r="K195" s="305"/>
      <c r="L195" s="305"/>
      <c r="M195" s="318"/>
    </row>
    <row r="196" spans="1:13" ht="24.95" customHeight="1">
      <c r="A196" s="308">
        <f t="shared" si="21"/>
        <v>21</v>
      </c>
      <c r="B196" s="410"/>
      <c r="C196" s="410"/>
      <c r="D196" s="410"/>
      <c r="E196" s="304"/>
      <c r="F196" s="303" t="e">
        <f t="shared" si="19"/>
        <v>#DIV/0!</v>
      </c>
      <c r="G196" s="305"/>
      <c r="H196" s="309" t="s">
        <v>654</v>
      </c>
      <c r="I196" s="305"/>
      <c r="J196" s="305">
        <f t="shared" si="20"/>
        <v>0</v>
      </c>
      <c r="K196" s="305"/>
      <c r="L196" s="305"/>
      <c r="M196" s="318"/>
    </row>
    <row r="197" spans="1:13" ht="24.95" customHeight="1">
      <c r="A197" s="308">
        <f t="shared" si="21"/>
        <v>22</v>
      </c>
      <c r="B197" s="410"/>
      <c r="C197" s="410"/>
      <c r="D197" s="410"/>
      <c r="E197" s="304"/>
      <c r="F197" s="303" t="e">
        <f t="shared" si="19"/>
        <v>#DIV/0!</v>
      </c>
      <c r="G197" s="305"/>
      <c r="H197" s="309" t="s">
        <v>654</v>
      </c>
      <c r="I197" s="305"/>
      <c r="J197" s="305">
        <f t="shared" si="20"/>
        <v>0</v>
      </c>
      <c r="K197" s="305"/>
      <c r="L197" s="305"/>
      <c r="M197" s="318"/>
    </row>
    <row r="198" spans="1:13" ht="24.95" customHeight="1">
      <c r="A198" s="308">
        <f t="shared" si="21"/>
        <v>23</v>
      </c>
      <c r="B198" s="410"/>
      <c r="C198" s="410"/>
      <c r="D198" s="410"/>
      <c r="E198" s="304"/>
      <c r="F198" s="303" t="e">
        <f t="shared" si="19"/>
        <v>#DIV/0!</v>
      </c>
      <c r="G198" s="305"/>
      <c r="H198" s="309" t="s">
        <v>654</v>
      </c>
      <c r="I198" s="305"/>
      <c r="J198" s="305">
        <f t="shared" si="20"/>
        <v>0</v>
      </c>
      <c r="K198" s="305"/>
      <c r="L198" s="305"/>
      <c r="M198" s="318"/>
    </row>
    <row r="199" spans="1:13" ht="24.95" customHeight="1">
      <c r="A199" s="308">
        <f t="shared" si="21"/>
        <v>24</v>
      </c>
      <c r="B199" s="410"/>
      <c r="C199" s="410"/>
      <c r="D199" s="410"/>
      <c r="E199" s="304"/>
      <c r="F199" s="303" t="e">
        <f t="shared" si="19"/>
        <v>#DIV/0!</v>
      </c>
      <c r="G199" s="305"/>
      <c r="H199" s="309" t="s">
        <v>654</v>
      </c>
      <c r="I199" s="305"/>
      <c r="J199" s="305">
        <f t="shared" si="20"/>
        <v>0</v>
      </c>
      <c r="K199" s="305"/>
      <c r="L199" s="305"/>
      <c r="M199" s="318"/>
    </row>
    <row r="200" spans="1:13" ht="24.95" customHeight="1">
      <c r="A200" s="308">
        <f t="shared" si="21"/>
        <v>25</v>
      </c>
      <c r="B200" s="410"/>
      <c r="C200" s="410"/>
      <c r="D200" s="410"/>
      <c r="E200" s="304"/>
      <c r="F200" s="303" t="e">
        <f t="shared" si="19"/>
        <v>#DIV/0!</v>
      </c>
      <c r="G200" s="305"/>
      <c r="H200" s="309" t="s">
        <v>654</v>
      </c>
      <c r="I200" s="305"/>
      <c r="J200" s="305">
        <f t="shared" si="20"/>
        <v>0</v>
      </c>
      <c r="K200" s="305"/>
      <c r="L200" s="305"/>
      <c r="M200" s="318"/>
    </row>
    <row r="201" spans="1:13" ht="24.95" customHeight="1">
      <c r="A201" s="308">
        <f t="shared" si="21"/>
        <v>26</v>
      </c>
      <c r="B201" s="410"/>
      <c r="C201" s="410"/>
      <c r="D201" s="410"/>
      <c r="E201" s="304"/>
      <c r="F201" s="303" t="e">
        <f t="shared" si="19"/>
        <v>#DIV/0!</v>
      </c>
      <c r="G201" s="305"/>
      <c r="H201" s="309" t="s">
        <v>654</v>
      </c>
      <c r="I201" s="305"/>
      <c r="J201" s="305">
        <f t="shared" si="20"/>
        <v>0</v>
      </c>
      <c r="K201" s="305"/>
      <c r="L201" s="305"/>
      <c r="M201" s="318"/>
    </row>
    <row r="202" spans="1:13" ht="24.95" customHeight="1">
      <c r="A202" s="308">
        <f t="shared" si="21"/>
        <v>27</v>
      </c>
      <c r="B202" s="410"/>
      <c r="C202" s="410"/>
      <c r="D202" s="410"/>
      <c r="E202" s="304"/>
      <c r="F202" s="303" t="e">
        <f t="shared" si="19"/>
        <v>#DIV/0!</v>
      </c>
      <c r="G202" s="305"/>
      <c r="H202" s="309" t="s">
        <v>654</v>
      </c>
      <c r="I202" s="305"/>
      <c r="J202" s="305">
        <f t="shared" si="20"/>
        <v>0</v>
      </c>
      <c r="K202" s="305"/>
      <c r="L202" s="305"/>
      <c r="M202" s="318"/>
    </row>
    <row r="203" spans="1:13" ht="24.95" customHeight="1">
      <c r="A203" s="308">
        <f t="shared" si="21"/>
        <v>28</v>
      </c>
      <c r="B203" s="410"/>
      <c r="C203" s="410"/>
      <c r="D203" s="410"/>
      <c r="E203" s="304"/>
      <c r="F203" s="303" t="e">
        <f t="shared" si="19"/>
        <v>#DIV/0!</v>
      </c>
      <c r="G203" s="305"/>
      <c r="H203" s="309" t="s">
        <v>654</v>
      </c>
      <c r="I203" s="305"/>
      <c r="J203" s="305">
        <f t="shared" si="20"/>
        <v>0</v>
      </c>
      <c r="K203" s="305"/>
      <c r="L203" s="305"/>
      <c r="M203" s="318"/>
    </row>
    <row r="204" spans="1:13" ht="24.95" customHeight="1">
      <c r="A204" s="308">
        <f t="shared" si="21"/>
        <v>29</v>
      </c>
      <c r="B204" s="410"/>
      <c r="C204" s="410"/>
      <c r="D204" s="410"/>
      <c r="E204" s="304"/>
      <c r="F204" s="303" t="e">
        <f t="shared" si="19"/>
        <v>#DIV/0!</v>
      </c>
      <c r="G204" s="305"/>
      <c r="H204" s="309" t="s">
        <v>654</v>
      </c>
      <c r="I204" s="305"/>
      <c r="J204" s="305">
        <f t="shared" si="20"/>
        <v>0</v>
      </c>
      <c r="K204" s="305"/>
      <c r="L204" s="305"/>
      <c r="M204" s="318"/>
    </row>
    <row r="205" spans="1:13" ht="24.95" customHeight="1">
      <c r="A205" s="308">
        <f>A204+1</f>
        <v>30</v>
      </c>
      <c r="B205" s="410"/>
      <c r="C205" s="410"/>
      <c r="D205" s="410"/>
      <c r="E205" s="304"/>
      <c r="F205" s="303" t="e">
        <f t="shared" si="19"/>
        <v>#DIV/0!</v>
      </c>
      <c r="G205" s="305"/>
      <c r="H205" s="309" t="s">
        <v>654</v>
      </c>
      <c r="I205" s="305"/>
      <c r="J205" s="305">
        <f t="shared" si="20"/>
        <v>0</v>
      </c>
      <c r="K205" s="305"/>
      <c r="L205" s="305"/>
      <c r="M205" s="318"/>
    </row>
    <row r="206" spans="1:13" ht="24.95" customHeight="1">
      <c r="A206" s="411" t="s">
        <v>649</v>
      </c>
      <c r="B206" s="411"/>
      <c r="C206" s="411"/>
      <c r="D206" s="411"/>
      <c r="E206" s="411"/>
      <c r="F206" s="310" t="e">
        <f>SUM(F176:F205)</f>
        <v>#DIV/0!</v>
      </c>
      <c r="G206" s="398"/>
      <c r="H206" s="399"/>
      <c r="I206" s="400"/>
      <c r="J206" s="344">
        <f>SUM(J176:J205)</f>
        <v>0</v>
      </c>
      <c r="K206" s="344">
        <f t="shared" ref="K206" si="22">SUM(K176:K205)</f>
        <v>0</v>
      </c>
      <c r="L206" s="344">
        <f t="shared" ref="L206" si="23">SUM(L176:L205)</f>
        <v>0</v>
      </c>
      <c r="M206" s="318"/>
    </row>
    <row r="217" spans="1:13" ht="24.75" customHeight="1">
      <c r="A217" s="401" t="s">
        <v>656</v>
      </c>
      <c r="B217" s="401"/>
      <c r="C217" s="401"/>
      <c r="D217" s="401"/>
      <c r="E217" s="401"/>
      <c r="F217" s="453" t="s">
        <v>677</v>
      </c>
      <c r="G217" s="454" t="str">
        <f>G173</f>
        <v>令和　年</v>
      </c>
      <c r="H217" s="306" t="s">
        <v>707</v>
      </c>
      <c r="I217" s="314"/>
    </row>
    <row r="218" spans="1:13" ht="20.25" customHeight="1">
      <c r="A218" s="402" t="s">
        <v>646</v>
      </c>
      <c r="B218" s="403" t="s">
        <v>647</v>
      </c>
      <c r="C218" s="403"/>
      <c r="D218" s="403"/>
      <c r="E218" s="403" t="s">
        <v>648</v>
      </c>
      <c r="F218" s="404" t="s">
        <v>696</v>
      </c>
      <c r="G218" s="402" t="s">
        <v>655</v>
      </c>
      <c r="H218" s="402"/>
      <c r="I218" s="402"/>
      <c r="J218" s="405" t="s">
        <v>697</v>
      </c>
      <c r="K218" s="406"/>
      <c r="L218" s="407"/>
      <c r="M218" s="408" t="s">
        <v>687</v>
      </c>
    </row>
    <row r="219" spans="1:13" ht="39" customHeight="1">
      <c r="A219" s="402"/>
      <c r="B219" s="403"/>
      <c r="C219" s="403"/>
      <c r="D219" s="403"/>
      <c r="E219" s="403"/>
      <c r="F219" s="404"/>
      <c r="G219" s="342" t="s">
        <v>652</v>
      </c>
      <c r="H219" s="343"/>
      <c r="I219" s="342" t="s">
        <v>653</v>
      </c>
      <c r="J219" s="340"/>
      <c r="K219" s="342" t="s">
        <v>693</v>
      </c>
      <c r="L219" s="341" t="s">
        <v>694</v>
      </c>
      <c r="M219" s="409"/>
    </row>
    <row r="220" spans="1:13" ht="24.95" customHeight="1">
      <c r="A220" s="308">
        <v>1</v>
      </c>
      <c r="B220" s="410"/>
      <c r="C220" s="410"/>
      <c r="D220" s="410"/>
      <c r="E220" s="304"/>
      <c r="F220" s="303" t="e">
        <f>ROUND(G220/I220,1)</f>
        <v>#DIV/0!</v>
      </c>
      <c r="G220" s="305"/>
      <c r="H220" s="309" t="s">
        <v>654</v>
      </c>
      <c r="I220" s="305"/>
      <c r="J220" s="305">
        <f>K220+L220</f>
        <v>0</v>
      </c>
      <c r="K220" s="305"/>
      <c r="L220" s="305"/>
      <c r="M220" s="318"/>
    </row>
    <row r="221" spans="1:13" ht="24.95" customHeight="1">
      <c r="A221" s="308">
        <f>A220+1</f>
        <v>2</v>
      </c>
      <c r="B221" s="410"/>
      <c r="C221" s="410"/>
      <c r="D221" s="410"/>
      <c r="E221" s="304"/>
      <c r="F221" s="303" t="e">
        <f t="shared" ref="F221:F249" si="24">ROUND(G221/I221,1)</f>
        <v>#DIV/0!</v>
      </c>
      <c r="G221" s="305"/>
      <c r="H221" s="309" t="s">
        <v>654</v>
      </c>
      <c r="I221" s="305"/>
      <c r="J221" s="305">
        <f t="shared" ref="J221:J249" si="25">K221+L221</f>
        <v>0</v>
      </c>
      <c r="K221" s="305"/>
      <c r="L221" s="305"/>
      <c r="M221" s="318"/>
    </row>
    <row r="222" spans="1:13" ht="24.95" customHeight="1">
      <c r="A222" s="308">
        <f t="shared" ref="A222:A248" si="26">A221+1</f>
        <v>3</v>
      </c>
      <c r="B222" s="410"/>
      <c r="C222" s="410"/>
      <c r="D222" s="410"/>
      <c r="E222" s="304"/>
      <c r="F222" s="303" t="e">
        <f t="shared" si="24"/>
        <v>#DIV/0!</v>
      </c>
      <c r="G222" s="305"/>
      <c r="H222" s="309" t="s">
        <v>654</v>
      </c>
      <c r="I222" s="305"/>
      <c r="J222" s="305">
        <f t="shared" si="25"/>
        <v>0</v>
      </c>
      <c r="K222" s="305"/>
      <c r="L222" s="305"/>
      <c r="M222" s="318"/>
    </row>
    <row r="223" spans="1:13" ht="24.95" customHeight="1">
      <c r="A223" s="308">
        <f t="shared" si="26"/>
        <v>4</v>
      </c>
      <c r="B223" s="410"/>
      <c r="C223" s="410"/>
      <c r="D223" s="410"/>
      <c r="E223" s="304"/>
      <c r="F223" s="303" t="e">
        <f t="shared" si="24"/>
        <v>#DIV/0!</v>
      </c>
      <c r="G223" s="305"/>
      <c r="H223" s="309" t="s">
        <v>654</v>
      </c>
      <c r="I223" s="305"/>
      <c r="J223" s="305">
        <f t="shared" si="25"/>
        <v>0</v>
      </c>
      <c r="K223" s="305"/>
      <c r="L223" s="305"/>
      <c r="M223" s="318"/>
    </row>
    <row r="224" spans="1:13" ht="24.95" customHeight="1">
      <c r="A224" s="308">
        <f t="shared" si="26"/>
        <v>5</v>
      </c>
      <c r="B224" s="410"/>
      <c r="C224" s="410"/>
      <c r="D224" s="410"/>
      <c r="E224" s="304"/>
      <c r="F224" s="303" t="e">
        <f t="shared" si="24"/>
        <v>#DIV/0!</v>
      </c>
      <c r="G224" s="305"/>
      <c r="H224" s="309" t="s">
        <v>654</v>
      </c>
      <c r="I224" s="305"/>
      <c r="J224" s="305">
        <f t="shared" si="25"/>
        <v>0</v>
      </c>
      <c r="K224" s="305"/>
      <c r="L224" s="305"/>
      <c r="M224" s="318"/>
    </row>
    <row r="225" spans="1:13" ht="24.95" customHeight="1">
      <c r="A225" s="308">
        <f t="shared" si="26"/>
        <v>6</v>
      </c>
      <c r="B225" s="410"/>
      <c r="C225" s="410"/>
      <c r="D225" s="410"/>
      <c r="E225" s="304"/>
      <c r="F225" s="303" t="e">
        <f t="shared" si="24"/>
        <v>#DIV/0!</v>
      </c>
      <c r="G225" s="305"/>
      <c r="H225" s="309" t="s">
        <v>654</v>
      </c>
      <c r="I225" s="305"/>
      <c r="J225" s="305">
        <f t="shared" si="25"/>
        <v>0</v>
      </c>
      <c r="K225" s="305"/>
      <c r="L225" s="305"/>
      <c r="M225" s="318"/>
    </row>
    <row r="226" spans="1:13" ht="24.95" customHeight="1">
      <c r="A226" s="308">
        <f t="shared" si="26"/>
        <v>7</v>
      </c>
      <c r="B226" s="410"/>
      <c r="C226" s="410"/>
      <c r="D226" s="410"/>
      <c r="E226" s="304"/>
      <c r="F226" s="303" t="e">
        <f t="shared" si="24"/>
        <v>#DIV/0!</v>
      </c>
      <c r="G226" s="305"/>
      <c r="H226" s="309" t="s">
        <v>654</v>
      </c>
      <c r="I226" s="305"/>
      <c r="J226" s="305">
        <f t="shared" si="25"/>
        <v>0</v>
      </c>
      <c r="K226" s="305"/>
      <c r="L226" s="305"/>
      <c r="M226" s="318"/>
    </row>
    <row r="227" spans="1:13" ht="24.95" customHeight="1">
      <c r="A227" s="308">
        <f t="shared" si="26"/>
        <v>8</v>
      </c>
      <c r="B227" s="410"/>
      <c r="C227" s="410"/>
      <c r="D227" s="410"/>
      <c r="E227" s="304"/>
      <c r="F227" s="303" t="e">
        <f t="shared" si="24"/>
        <v>#DIV/0!</v>
      </c>
      <c r="G227" s="305"/>
      <c r="H227" s="309" t="s">
        <v>654</v>
      </c>
      <c r="I227" s="305"/>
      <c r="J227" s="305">
        <f t="shared" si="25"/>
        <v>0</v>
      </c>
      <c r="K227" s="305"/>
      <c r="L227" s="305"/>
      <c r="M227" s="318"/>
    </row>
    <row r="228" spans="1:13" ht="24.95" customHeight="1">
      <c r="A228" s="308">
        <f t="shared" si="26"/>
        <v>9</v>
      </c>
      <c r="B228" s="410"/>
      <c r="C228" s="410"/>
      <c r="D228" s="410"/>
      <c r="E228" s="304"/>
      <c r="F228" s="303" t="e">
        <f t="shared" si="24"/>
        <v>#DIV/0!</v>
      </c>
      <c r="G228" s="305"/>
      <c r="H228" s="309" t="s">
        <v>654</v>
      </c>
      <c r="I228" s="305"/>
      <c r="J228" s="305">
        <f t="shared" si="25"/>
        <v>0</v>
      </c>
      <c r="K228" s="305"/>
      <c r="L228" s="305"/>
      <c r="M228" s="318"/>
    </row>
    <row r="229" spans="1:13" ht="24.95" customHeight="1">
      <c r="A229" s="308">
        <f t="shared" si="26"/>
        <v>10</v>
      </c>
      <c r="B229" s="410"/>
      <c r="C229" s="410"/>
      <c r="D229" s="410"/>
      <c r="E229" s="304"/>
      <c r="F229" s="303" t="e">
        <f t="shared" si="24"/>
        <v>#DIV/0!</v>
      </c>
      <c r="G229" s="305"/>
      <c r="H229" s="309" t="s">
        <v>654</v>
      </c>
      <c r="I229" s="305"/>
      <c r="J229" s="305">
        <f t="shared" si="25"/>
        <v>0</v>
      </c>
      <c r="K229" s="305"/>
      <c r="L229" s="305"/>
      <c r="M229" s="318"/>
    </row>
    <row r="230" spans="1:13" ht="24.95" customHeight="1">
      <c r="A230" s="308">
        <f t="shared" si="26"/>
        <v>11</v>
      </c>
      <c r="B230" s="410"/>
      <c r="C230" s="410"/>
      <c r="D230" s="410"/>
      <c r="E230" s="304"/>
      <c r="F230" s="303" t="e">
        <f t="shared" si="24"/>
        <v>#DIV/0!</v>
      </c>
      <c r="G230" s="305"/>
      <c r="H230" s="309" t="s">
        <v>654</v>
      </c>
      <c r="I230" s="305"/>
      <c r="J230" s="305">
        <f t="shared" si="25"/>
        <v>0</v>
      </c>
      <c r="K230" s="305"/>
      <c r="L230" s="305"/>
      <c r="M230" s="318"/>
    </row>
    <row r="231" spans="1:13" ht="24.95" customHeight="1">
      <c r="A231" s="308">
        <f t="shared" si="26"/>
        <v>12</v>
      </c>
      <c r="B231" s="410"/>
      <c r="C231" s="410"/>
      <c r="D231" s="410"/>
      <c r="E231" s="304"/>
      <c r="F231" s="303" t="e">
        <f t="shared" si="24"/>
        <v>#DIV/0!</v>
      </c>
      <c r="G231" s="305"/>
      <c r="H231" s="309" t="s">
        <v>654</v>
      </c>
      <c r="I231" s="305"/>
      <c r="J231" s="305">
        <f t="shared" si="25"/>
        <v>0</v>
      </c>
      <c r="K231" s="305"/>
      <c r="L231" s="305"/>
      <c r="M231" s="318"/>
    </row>
    <row r="232" spans="1:13" ht="24.95" customHeight="1">
      <c r="A232" s="308">
        <f t="shared" si="26"/>
        <v>13</v>
      </c>
      <c r="B232" s="410"/>
      <c r="C232" s="410"/>
      <c r="D232" s="410"/>
      <c r="E232" s="304"/>
      <c r="F232" s="303" t="e">
        <f t="shared" si="24"/>
        <v>#DIV/0!</v>
      </c>
      <c r="G232" s="305"/>
      <c r="H232" s="309" t="s">
        <v>654</v>
      </c>
      <c r="I232" s="305"/>
      <c r="J232" s="305">
        <f t="shared" si="25"/>
        <v>0</v>
      </c>
      <c r="K232" s="305"/>
      <c r="L232" s="305"/>
      <c r="M232" s="318"/>
    </row>
    <row r="233" spans="1:13" ht="24.95" customHeight="1">
      <c r="A233" s="308">
        <f t="shared" si="26"/>
        <v>14</v>
      </c>
      <c r="B233" s="410"/>
      <c r="C233" s="410"/>
      <c r="D233" s="410"/>
      <c r="E233" s="304"/>
      <c r="F233" s="303" t="e">
        <f t="shared" si="24"/>
        <v>#DIV/0!</v>
      </c>
      <c r="G233" s="305"/>
      <c r="H233" s="309" t="s">
        <v>654</v>
      </c>
      <c r="I233" s="305"/>
      <c r="J233" s="305">
        <f t="shared" si="25"/>
        <v>0</v>
      </c>
      <c r="K233" s="305"/>
      <c r="L233" s="305"/>
      <c r="M233" s="318"/>
    </row>
    <row r="234" spans="1:13" ht="24.95" customHeight="1">
      <c r="A234" s="308">
        <f t="shared" si="26"/>
        <v>15</v>
      </c>
      <c r="B234" s="410"/>
      <c r="C234" s="410"/>
      <c r="D234" s="410"/>
      <c r="E234" s="304"/>
      <c r="F234" s="303" t="e">
        <f t="shared" si="24"/>
        <v>#DIV/0!</v>
      </c>
      <c r="G234" s="305"/>
      <c r="H234" s="309" t="s">
        <v>654</v>
      </c>
      <c r="I234" s="305"/>
      <c r="J234" s="305">
        <f t="shared" si="25"/>
        <v>0</v>
      </c>
      <c r="K234" s="305"/>
      <c r="L234" s="305"/>
      <c r="M234" s="318"/>
    </row>
    <row r="235" spans="1:13" ht="24.95" customHeight="1">
      <c r="A235" s="308">
        <f t="shared" si="26"/>
        <v>16</v>
      </c>
      <c r="B235" s="410"/>
      <c r="C235" s="410"/>
      <c r="D235" s="410"/>
      <c r="E235" s="304"/>
      <c r="F235" s="303" t="e">
        <f t="shared" si="24"/>
        <v>#DIV/0!</v>
      </c>
      <c r="G235" s="305"/>
      <c r="H235" s="309" t="s">
        <v>654</v>
      </c>
      <c r="I235" s="305"/>
      <c r="J235" s="305">
        <f t="shared" si="25"/>
        <v>0</v>
      </c>
      <c r="K235" s="305"/>
      <c r="L235" s="305"/>
      <c r="M235" s="318"/>
    </row>
    <row r="236" spans="1:13" ht="24.95" customHeight="1">
      <c r="A236" s="308">
        <f t="shared" si="26"/>
        <v>17</v>
      </c>
      <c r="B236" s="410"/>
      <c r="C236" s="410"/>
      <c r="D236" s="410"/>
      <c r="E236" s="304"/>
      <c r="F236" s="303" t="e">
        <f t="shared" si="24"/>
        <v>#DIV/0!</v>
      </c>
      <c r="G236" s="305"/>
      <c r="H236" s="309" t="s">
        <v>654</v>
      </c>
      <c r="I236" s="305"/>
      <c r="J236" s="305">
        <f t="shared" si="25"/>
        <v>0</v>
      </c>
      <c r="K236" s="305"/>
      <c r="L236" s="305"/>
      <c r="M236" s="318"/>
    </row>
    <row r="237" spans="1:13" ht="24.95" customHeight="1">
      <c r="A237" s="308">
        <f t="shared" si="26"/>
        <v>18</v>
      </c>
      <c r="B237" s="410"/>
      <c r="C237" s="410"/>
      <c r="D237" s="410"/>
      <c r="E237" s="304"/>
      <c r="F237" s="303" t="e">
        <f t="shared" si="24"/>
        <v>#DIV/0!</v>
      </c>
      <c r="G237" s="305"/>
      <c r="H237" s="309" t="s">
        <v>654</v>
      </c>
      <c r="I237" s="305"/>
      <c r="J237" s="305">
        <f t="shared" si="25"/>
        <v>0</v>
      </c>
      <c r="K237" s="305"/>
      <c r="L237" s="305"/>
      <c r="M237" s="318"/>
    </row>
    <row r="238" spans="1:13" ht="24.95" customHeight="1">
      <c r="A238" s="308">
        <f t="shared" si="26"/>
        <v>19</v>
      </c>
      <c r="B238" s="410"/>
      <c r="C238" s="410"/>
      <c r="D238" s="410"/>
      <c r="E238" s="304"/>
      <c r="F238" s="303" t="e">
        <f t="shared" si="24"/>
        <v>#DIV/0!</v>
      </c>
      <c r="G238" s="305"/>
      <c r="H238" s="309" t="s">
        <v>654</v>
      </c>
      <c r="I238" s="305"/>
      <c r="J238" s="305">
        <f t="shared" si="25"/>
        <v>0</v>
      </c>
      <c r="K238" s="305"/>
      <c r="L238" s="305"/>
      <c r="M238" s="318"/>
    </row>
    <row r="239" spans="1:13" ht="24.95" customHeight="1">
      <c r="A239" s="308">
        <f t="shared" si="26"/>
        <v>20</v>
      </c>
      <c r="B239" s="410"/>
      <c r="C239" s="410"/>
      <c r="D239" s="410"/>
      <c r="E239" s="304"/>
      <c r="F239" s="303" t="e">
        <f t="shared" si="24"/>
        <v>#DIV/0!</v>
      </c>
      <c r="G239" s="305"/>
      <c r="H239" s="309" t="s">
        <v>654</v>
      </c>
      <c r="I239" s="305"/>
      <c r="J239" s="305">
        <f t="shared" si="25"/>
        <v>0</v>
      </c>
      <c r="K239" s="305"/>
      <c r="L239" s="305"/>
      <c r="M239" s="318"/>
    </row>
    <row r="240" spans="1:13" ht="24.95" customHeight="1">
      <c r="A240" s="308">
        <f t="shared" si="26"/>
        <v>21</v>
      </c>
      <c r="B240" s="410"/>
      <c r="C240" s="410"/>
      <c r="D240" s="410"/>
      <c r="E240" s="304"/>
      <c r="F240" s="303" t="e">
        <f t="shared" si="24"/>
        <v>#DIV/0!</v>
      </c>
      <c r="G240" s="305"/>
      <c r="H240" s="309" t="s">
        <v>654</v>
      </c>
      <c r="I240" s="305"/>
      <c r="J240" s="305">
        <f t="shared" si="25"/>
        <v>0</v>
      </c>
      <c r="K240" s="305"/>
      <c r="L240" s="305"/>
      <c r="M240" s="318"/>
    </row>
    <row r="241" spans="1:13" ht="24.95" customHeight="1">
      <c r="A241" s="308">
        <f t="shared" si="26"/>
        <v>22</v>
      </c>
      <c r="B241" s="410"/>
      <c r="C241" s="410"/>
      <c r="D241" s="410"/>
      <c r="E241" s="304"/>
      <c r="F241" s="303" t="e">
        <f t="shared" si="24"/>
        <v>#DIV/0!</v>
      </c>
      <c r="G241" s="305"/>
      <c r="H241" s="309" t="s">
        <v>654</v>
      </c>
      <c r="I241" s="305"/>
      <c r="J241" s="305">
        <f t="shared" si="25"/>
        <v>0</v>
      </c>
      <c r="K241" s="305"/>
      <c r="L241" s="305"/>
      <c r="M241" s="318"/>
    </row>
    <row r="242" spans="1:13" ht="24.95" customHeight="1">
      <c r="A242" s="308">
        <f t="shared" si="26"/>
        <v>23</v>
      </c>
      <c r="B242" s="410"/>
      <c r="C242" s="410"/>
      <c r="D242" s="410"/>
      <c r="E242" s="304"/>
      <c r="F242" s="303" t="e">
        <f t="shared" si="24"/>
        <v>#DIV/0!</v>
      </c>
      <c r="G242" s="305"/>
      <c r="H242" s="309" t="s">
        <v>654</v>
      </c>
      <c r="I242" s="305"/>
      <c r="J242" s="305">
        <f t="shared" si="25"/>
        <v>0</v>
      </c>
      <c r="K242" s="305"/>
      <c r="L242" s="305"/>
      <c r="M242" s="318"/>
    </row>
    <row r="243" spans="1:13" ht="24.95" customHeight="1">
      <c r="A243" s="308">
        <f t="shared" si="26"/>
        <v>24</v>
      </c>
      <c r="B243" s="410"/>
      <c r="C243" s="410"/>
      <c r="D243" s="410"/>
      <c r="E243" s="304"/>
      <c r="F243" s="303" t="e">
        <f t="shared" si="24"/>
        <v>#DIV/0!</v>
      </c>
      <c r="G243" s="305"/>
      <c r="H243" s="309" t="s">
        <v>654</v>
      </c>
      <c r="I243" s="305"/>
      <c r="J243" s="305">
        <f t="shared" si="25"/>
        <v>0</v>
      </c>
      <c r="K243" s="305"/>
      <c r="L243" s="305"/>
      <c r="M243" s="318"/>
    </row>
    <row r="244" spans="1:13" ht="24.95" customHeight="1">
      <c r="A244" s="308">
        <f t="shared" si="26"/>
        <v>25</v>
      </c>
      <c r="B244" s="410"/>
      <c r="C244" s="410"/>
      <c r="D244" s="410"/>
      <c r="E244" s="304"/>
      <c r="F244" s="303" t="e">
        <f t="shared" si="24"/>
        <v>#DIV/0!</v>
      </c>
      <c r="G244" s="305"/>
      <c r="H244" s="309" t="s">
        <v>654</v>
      </c>
      <c r="I244" s="305"/>
      <c r="J244" s="305">
        <f t="shared" si="25"/>
        <v>0</v>
      </c>
      <c r="K244" s="305"/>
      <c r="L244" s="305"/>
      <c r="M244" s="318"/>
    </row>
    <row r="245" spans="1:13" ht="24.95" customHeight="1">
      <c r="A245" s="308">
        <f t="shared" si="26"/>
        <v>26</v>
      </c>
      <c r="B245" s="410"/>
      <c r="C245" s="410"/>
      <c r="D245" s="410"/>
      <c r="E245" s="304"/>
      <c r="F245" s="303" t="e">
        <f t="shared" si="24"/>
        <v>#DIV/0!</v>
      </c>
      <c r="G245" s="305"/>
      <c r="H245" s="309" t="s">
        <v>654</v>
      </c>
      <c r="I245" s="305"/>
      <c r="J245" s="305">
        <f t="shared" si="25"/>
        <v>0</v>
      </c>
      <c r="K245" s="305"/>
      <c r="L245" s="305"/>
      <c r="M245" s="318"/>
    </row>
    <row r="246" spans="1:13" ht="24.95" customHeight="1">
      <c r="A246" s="308">
        <f t="shared" si="26"/>
        <v>27</v>
      </c>
      <c r="B246" s="410"/>
      <c r="C246" s="410"/>
      <c r="D246" s="410"/>
      <c r="E246" s="304"/>
      <c r="F246" s="303" t="e">
        <f t="shared" si="24"/>
        <v>#DIV/0!</v>
      </c>
      <c r="G246" s="305"/>
      <c r="H246" s="309" t="s">
        <v>654</v>
      </c>
      <c r="I246" s="305"/>
      <c r="J246" s="305">
        <f t="shared" si="25"/>
        <v>0</v>
      </c>
      <c r="K246" s="305"/>
      <c r="L246" s="305"/>
      <c r="M246" s="318"/>
    </row>
    <row r="247" spans="1:13" ht="24.95" customHeight="1">
      <c r="A247" s="308">
        <f t="shared" si="26"/>
        <v>28</v>
      </c>
      <c r="B247" s="410"/>
      <c r="C247" s="410"/>
      <c r="D247" s="410"/>
      <c r="E247" s="304"/>
      <c r="F247" s="303" t="e">
        <f t="shared" si="24"/>
        <v>#DIV/0!</v>
      </c>
      <c r="G247" s="305"/>
      <c r="H247" s="309" t="s">
        <v>654</v>
      </c>
      <c r="I247" s="305"/>
      <c r="J247" s="305">
        <f t="shared" si="25"/>
        <v>0</v>
      </c>
      <c r="K247" s="305"/>
      <c r="L247" s="305"/>
      <c r="M247" s="318"/>
    </row>
    <row r="248" spans="1:13" ht="24.95" customHeight="1">
      <c r="A248" s="308">
        <f t="shared" si="26"/>
        <v>29</v>
      </c>
      <c r="B248" s="410"/>
      <c r="C248" s="410"/>
      <c r="D248" s="410"/>
      <c r="E248" s="304"/>
      <c r="F248" s="303" t="e">
        <f t="shared" si="24"/>
        <v>#DIV/0!</v>
      </c>
      <c r="G248" s="305"/>
      <c r="H248" s="309" t="s">
        <v>654</v>
      </c>
      <c r="I248" s="305"/>
      <c r="J248" s="305">
        <f t="shared" si="25"/>
        <v>0</v>
      </c>
      <c r="K248" s="305"/>
      <c r="L248" s="305"/>
      <c r="M248" s="318"/>
    </row>
    <row r="249" spans="1:13" ht="24.95" customHeight="1">
      <c r="A249" s="308">
        <f>A248+1</f>
        <v>30</v>
      </c>
      <c r="B249" s="410"/>
      <c r="C249" s="410"/>
      <c r="D249" s="410"/>
      <c r="E249" s="304"/>
      <c r="F249" s="303" t="e">
        <f t="shared" si="24"/>
        <v>#DIV/0!</v>
      </c>
      <c r="G249" s="305"/>
      <c r="H249" s="309" t="s">
        <v>654</v>
      </c>
      <c r="I249" s="305"/>
      <c r="J249" s="305">
        <f t="shared" si="25"/>
        <v>0</v>
      </c>
      <c r="K249" s="305"/>
      <c r="L249" s="305"/>
      <c r="M249" s="318"/>
    </row>
    <row r="250" spans="1:13" ht="24.95" customHeight="1">
      <c r="A250" s="411" t="s">
        <v>649</v>
      </c>
      <c r="B250" s="411"/>
      <c r="C250" s="411"/>
      <c r="D250" s="411"/>
      <c r="E250" s="411"/>
      <c r="F250" s="310" t="e">
        <f>SUM(F220:F249)</f>
        <v>#DIV/0!</v>
      </c>
      <c r="G250" s="398"/>
      <c r="H250" s="399"/>
      <c r="I250" s="400"/>
      <c r="J250" s="344">
        <f>SUM(J220:J249)</f>
        <v>0</v>
      </c>
      <c r="K250" s="344">
        <f t="shared" ref="K250" si="27">SUM(K220:K249)</f>
        <v>0</v>
      </c>
      <c r="L250" s="344">
        <f t="shared" ref="L250" si="28">SUM(L220:L249)</f>
        <v>0</v>
      </c>
      <c r="M250" s="318"/>
    </row>
    <row r="261" spans="1:13" ht="24.75" customHeight="1">
      <c r="A261" s="401" t="s">
        <v>656</v>
      </c>
      <c r="B261" s="401"/>
      <c r="C261" s="401"/>
      <c r="D261" s="401"/>
      <c r="E261" s="401"/>
      <c r="F261" s="453" t="s">
        <v>677</v>
      </c>
      <c r="G261" s="454" t="str">
        <f>G217</f>
        <v>令和　年</v>
      </c>
      <c r="H261" s="306" t="s">
        <v>708</v>
      </c>
      <c r="I261" s="314"/>
    </row>
    <row r="262" spans="1:13" ht="20.25" customHeight="1">
      <c r="A262" s="402" t="s">
        <v>646</v>
      </c>
      <c r="B262" s="403" t="s">
        <v>647</v>
      </c>
      <c r="C262" s="403"/>
      <c r="D262" s="403"/>
      <c r="E262" s="403" t="s">
        <v>648</v>
      </c>
      <c r="F262" s="404" t="s">
        <v>696</v>
      </c>
      <c r="G262" s="402" t="s">
        <v>655</v>
      </c>
      <c r="H262" s="402"/>
      <c r="I262" s="402"/>
      <c r="J262" s="405" t="s">
        <v>697</v>
      </c>
      <c r="K262" s="406"/>
      <c r="L262" s="407"/>
      <c r="M262" s="408" t="s">
        <v>687</v>
      </c>
    </row>
    <row r="263" spans="1:13" ht="39" customHeight="1">
      <c r="A263" s="402"/>
      <c r="B263" s="403"/>
      <c r="C263" s="403"/>
      <c r="D263" s="403"/>
      <c r="E263" s="403"/>
      <c r="F263" s="404"/>
      <c r="G263" s="342" t="s">
        <v>652</v>
      </c>
      <c r="H263" s="343"/>
      <c r="I263" s="342" t="s">
        <v>653</v>
      </c>
      <c r="J263" s="340"/>
      <c r="K263" s="342" t="s">
        <v>693</v>
      </c>
      <c r="L263" s="341" t="s">
        <v>694</v>
      </c>
      <c r="M263" s="409"/>
    </row>
    <row r="264" spans="1:13" ht="24.95" customHeight="1">
      <c r="A264" s="308">
        <v>1</v>
      </c>
      <c r="B264" s="410"/>
      <c r="C264" s="410"/>
      <c r="D264" s="410"/>
      <c r="E264" s="304"/>
      <c r="F264" s="303" t="e">
        <f>ROUND(G264/I264,1)</f>
        <v>#DIV/0!</v>
      </c>
      <c r="G264" s="305"/>
      <c r="H264" s="309" t="s">
        <v>654</v>
      </c>
      <c r="I264" s="305"/>
      <c r="J264" s="305">
        <f>K264+L264</f>
        <v>0</v>
      </c>
      <c r="K264" s="305"/>
      <c r="L264" s="305"/>
      <c r="M264" s="318"/>
    </row>
    <row r="265" spans="1:13" ht="24.95" customHeight="1">
      <c r="A265" s="308">
        <f>A264+1</f>
        <v>2</v>
      </c>
      <c r="B265" s="410"/>
      <c r="C265" s="410"/>
      <c r="D265" s="410"/>
      <c r="E265" s="304"/>
      <c r="F265" s="303" t="e">
        <f t="shared" ref="F265:F293" si="29">ROUND(G265/I265,1)</f>
        <v>#DIV/0!</v>
      </c>
      <c r="G265" s="305"/>
      <c r="H265" s="309" t="s">
        <v>654</v>
      </c>
      <c r="I265" s="305"/>
      <c r="J265" s="305">
        <f t="shared" ref="J265:J293" si="30">K265+L265</f>
        <v>0</v>
      </c>
      <c r="K265" s="305"/>
      <c r="L265" s="305"/>
      <c r="M265" s="318"/>
    </row>
    <row r="266" spans="1:13" ht="24.95" customHeight="1">
      <c r="A266" s="308">
        <f t="shared" ref="A266:A292" si="31">A265+1</f>
        <v>3</v>
      </c>
      <c r="B266" s="410"/>
      <c r="C266" s="410"/>
      <c r="D266" s="410"/>
      <c r="E266" s="304"/>
      <c r="F266" s="303" t="e">
        <f t="shared" si="29"/>
        <v>#DIV/0!</v>
      </c>
      <c r="G266" s="305"/>
      <c r="H266" s="309" t="s">
        <v>654</v>
      </c>
      <c r="I266" s="305"/>
      <c r="J266" s="305">
        <f t="shared" si="30"/>
        <v>0</v>
      </c>
      <c r="K266" s="305"/>
      <c r="L266" s="305"/>
      <c r="M266" s="318"/>
    </row>
    <row r="267" spans="1:13" ht="24.95" customHeight="1">
      <c r="A267" s="308">
        <f t="shared" si="31"/>
        <v>4</v>
      </c>
      <c r="B267" s="410"/>
      <c r="C267" s="410"/>
      <c r="D267" s="410"/>
      <c r="E267" s="304"/>
      <c r="F267" s="303" t="e">
        <f t="shared" si="29"/>
        <v>#DIV/0!</v>
      </c>
      <c r="G267" s="305"/>
      <c r="H267" s="309" t="s">
        <v>654</v>
      </c>
      <c r="I267" s="305"/>
      <c r="J267" s="305">
        <f t="shared" si="30"/>
        <v>0</v>
      </c>
      <c r="K267" s="305"/>
      <c r="L267" s="305"/>
      <c r="M267" s="318"/>
    </row>
    <row r="268" spans="1:13" ht="24.95" customHeight="1">
      <c r="A268" s="308">
        <f t="shared" si="31"/>
        <v>5</v>
      </c>
      <c r="B268" s="410"/>
      <c r="C268" s="410"/>
      <c r="D268" s="410"/>
      <c r="E268" s="304"/>
      <c r="F268" s="303" t="e">
        <f t="shared" si="29"/>
        <v>#DIV/0!</v>
      </c>
      <c r="G268" s="305"/>
      <c r="H268" s="309" t="s">
        <v>654</v>
      </c>
      <c r="I268" s="305"/>
      <c r="J268" s="305">
        <f t="shared" si="30"/>
        <v>0</v>
      </c>
      <c r="K268" s="305"/>
      <c r="L268" s="305"/>
      <c r="M268" s="318"/>
    </row>
    <row r="269" spans="1:13" ht="24.95" customHeight="1">
      <c r="A269" s="308">
        <f t="shared" si="31"/>
        <v>6</v>
      </c>
      <c r="B269" s="410"/>
      <c r="C269" s="410"/>
      <c r="D269" s="410"/>
      <c r="E269" s="304"/>
      <c r="F269" s="303" t="e">
        <f t="shared" si="29"/>
        <v>#DIV/0!</v>
      </c>
      <c r="G269" s="305"/>
      <c r="H269" s="309" t="s">
        <v>654</v>
      </c>
      <c r="I269" s="305"/>
      <c r="J269" s="305">
        <f t="shared" si="30"/>
        <v>0</v>
      </c>
      <c r="K269" s="305"/>
      <c r="L269" s="305"/>
      <c r="M269" s="318"/>
    </row>
    <row r="270" spans="1:13" ht="24.95" customHeight="1">
      <c r="A270" s="308">
        <f t="shared" si="31"/>
        <v>7</v>
      </c>
      <c r="B270" s="410"/>
      <c r="C270" s="410"/>
      <c r="D270" s="410"/>
      <c r="E270" s="304"/>
      <c r="F270" s="303" t="e">
        <f t="shared" si="29"/>
        <v>#DIV/0!</v>
      </c>
      <c r="G270" s="305"/>
      <c r="H270" s="309" t="s">
        <v>654</v>
      </c>
      <c r="I270" s="305"/>
      <c r="J270" s="305">
        <f t="shared" si="30"/>
        <v>0</v>
      </c>
      <c r="K270" s="305"/>
      <c r="L270" s="305"/>
      <c r="M270" s="318"/>
    </row>
    <row r="271" spans="1:13" ht="24.95" customHeight="1">
      <c r="A271" s="308">
        <f t="shared" si="31"/>
        <v>8</v>
      </c>
      <c r="B271" s="410"/>
      <c r="C271" s="410"/>
      <c r="D271" s="410"/>
      <c r="E271" s="304"/>
      <c r="F271" s="303" t="e">
        <f t="shared" si="29"/>
        <v>#DIV/0!</v>
      </c>
      <c r="G271" s="305"/>
      <c r="H271" s="309" t="s">
        <v>654</v>
      </c>
      <c r="I271" s="305"/>
      <c r="J271" s="305">
        <f t="shared" si="30"/>
        <v>0</v>
      </c>
      <c r="K271" s="305"/>
      <c r="L271" s="305"/>
      <c r="M271" s="318"/>
    </row>
    <row r="272" spans="1:13" ht="24.95" customHeight="1">
      <c r="A272" s="308">
        <f t="shared" si="31"/>
        <v>9</v>
      </c>
      <c r="B272" s="410"/>
      <c r="C272" s="410"/>
      <c r="D272" s="410"/>
      <c r="E272" s="304"/>
      <c r="F272" s="303" t="e">
        <f t="shared" si="29"/>
        <v>#DIV/0!</v>
      </c>
      <c r="G272" s="305"/>
      <c r="H272" s="309" t="s">
        <v>654</v>
      </c>
      <c r="I272" s="305"/>
      <c r="J272" s="305">
        <f t="shared" si="30"/>
        <v>0</v>
      </c>
      <c r="K272" s="305"/>
      <c r="L272" s="305"/>
      <c r="M272" s="318"/>
    </row>
    <row r="273" spans="1:13" ht="24.95" customHeight="1">
      <c r="A273" s="308">
        <f t="shared" si="31"/>
        <v>10</v>
      </c>
      <c r="B273" s="410"/>
      <c r="C273" s="410"/>
      <c r="D273" s="410"/>
      <c r="E273" s="304"/>
      <c r="F273" s="303" t="e">
        <f t="shared" si="29"/>
        <v>#DIV/0!</v>
      </c>
      <c r="G273" s="305"/>
      <c r="H273" s="309" t="s">
        <v>654</v>
      </c>
      <c r="I273" s="305"/>
      <c r="J273" s="305">
        <f t="shared" si="30"/>
        <v>0</v>
      </c>
      <c r="K273" s="305"/>
      <c r="L273" s="305"/>
      <c r="M273" s="318"/>
    </row>
    <row r="274" spans="1:13" ht="24.95" customHeight="1">
      <c r="A274" s="308">
        <f t="shared" si="31"/>
        <v>11</v>
      </c>
      <c r="B274" s="410"/>
      <c r="C274" s="410"/>
      <c r="D274" s="410"/>
      <c r="E274" s="304"/>
      <c r="F274" s="303" t="e">
        <f t="shared" si="29"/>
        <v>#DIV/0!</v>
      </c>
      <c r="G274" s="305"/>
      <c r="H274" s="309" t="s">
        <v>654</v>
      </c>
      <c r="I274" s="305"/>
      <c r="J274" s="305">
        <f t="shared" si="30"/>
        <v>0</v>
      </c>
      <c r="K274" s="305"/>
      <c r="L274" s="305"/>
      <c r="M274" s="318"/>
    </row>
    <row r="275" spans="1:13" ht="24.95" customHeight="1">
      <c r="A275" s="308">
        <f t="shared" si="31"/>
        <v>12</v>
      </c>
      <c r="B275" s="410"/>
      <c r="C275" s="410"/>
      <c r="D275" s="410"/>
      <c r="E275" s="304"/>
      <c r="F275" s="303" t="e">
        <f t="shared" si="29"/>
        <v>#DIV/0!</v>
      </c>
      <c r="G275" s="305"/>
      <c r="H275" s="309" t="s">
        <v>654</v>
      </c>
      <c r="I275" s="305"/>
      <c r="J275" s="305">
        <f t="shared" si="30"/>
        <v>0</v>
      </c>
      <c r="K275" s="305"/>
      <c r="L275" s="305"/>
      <c r="M275" s="318"/>
    </row>
    <row r="276" spans="1:13" ht="24.95" customHeight="1">
      <c r="A276" s="308">
        <f t="shared" si="31"/>
        <v>13</v>
      </c>
      <c r="B276" s="410"/>
      <c r="C276" s="410"/>
      <c r="D276" s="410"/>
      <c r="E276" s="304"/>
      <c r="F276" s="303" t="e">
        <f t="shared" si="29"/>
        <v>#DIV/0!</v>
      </c>
      <c r="G276" s="305"/>
      <c r="H276" s="309" t="s">
        <v>654</v>
      </c>
      <c r="I276" s="305"/>
      <c r="J276" s="305">
        <f t="shared" si="30"/>
        <v>0</v>
      </c>
      <c r="K276" s="305"/>
      <c r="L276" s="305"/>
      <c r="M276" s="318"/>
    </row>
    <row r="277" spans="1:13" ht="24.95" customHeight="1">
      <c r="A277" s="308">
        <f t="shared" si="31"/>
        <v>14</v>
      </c>
      <c r="B277" s="410"/>
      <c r="C277" s="410"/>
      <c r="D277" s="410"/>
      <c r="E277" s="304"/>
      <c r="F277" s="303" t="e">
        <f t="shared" si="29"/>
        <v>#DIV/0!</v>
      </c>
      <c r="G277" s="305"/>
      <c r="H277" s="309" t="s">
        <v>654</v>
      </c>
      <c r="I277" s="305"/>
      <c r="J277" s="305">
        <f t="shared" si="30"/>
        <v>0</v>
      </c>
      <c r="K277" s="305"/>
      <c r="L277" s="305"/>
      <c r="M277" s="318"/>
    </row>
    <row r="278" spans="1:13" ht="24.95" customHeight="1">
      <c r="A278" s="308">
        <f t="shared" si="31"/>
        <v>15</v>
      </c>
      <c r="B278" s="410"/>
      <c r="C278" s="410"/>
      <c r="D278" s="410"/>
      <c r="E278" s="304"/>
      <c r="F278" s="303" t="e">
        <f t="shared" si="29"/>
        <v>#DIV/0!</v>
      </c>
      <c r="G278" s="305"/>
      <c r="H278" s="309" t="s">
        <v>654</v>
      </c>
      <c r="I278" s="305"/>
      <c r="J278" s="305">
        <f t="shared" si="30"/>
        <v>0</v>
      </c>
      <c r="K278" s="305"/>
      <c r="L278" s="305"/>
      <c r="M278" s="318"/>
    </row>
    <row r="279" spans="1:13" ht="24.95" customHeight="1">
      <c r="A279" s="308">
        <f t="shared" si="31"/>
        <v>16</v>
      </c>
      <c r="B279" s="410"/>
      <c r="C279" s="410"/>
      <c r="D279" s="410"/>
      <c r="E279" s="304"/>
      <c r="F279" s="303" t="e">
        <f t="shared" si="29"/>
        <v>#DIV/0!</v>
      </c>
      <c r="G279" s="305"/>
      <c r="H279" s="309" t="s">
        <v>654</v>
      </c>
      <c r="I279" s="305"/>
      <c r="J279" s="305">
        <f t="shared" si="30"/>
        <v>0</v>
      </c>
      <c r="K279" s="305"/>
      <c r="L279" s="305"/>
      <c r="M279" s="318"/>
    </row>
    <row r="280" spans="1:13" ht="24.95" customHeight="1">
      <c r="A280" s="308">
        <f t="shared" si="31"/>
        <v>17</v>
      </c>
      <c r="B280" s="410"/>
      <c r="C280" s="410"/>
      <c r="D280" s="410"/>
      <c r="E280" s="304"/>
      <c r="F280" s="303" t="e">
        <f t="shared" si="29"/>
        <v>#DIV/0!</v>
      </c>
      <c r="G280" s="305"/>
      <c r="H280" s="309" t="s">
        <v>654</v>
      </c>
      <c r="I280" s="305"/>
      <c r="J280" s="305">
        <f t="shared" si="30"/>
        <v>0</v>
      </c>
      <c r="K280" s="305"/>
      <c r="L280" s="305"/>
      <c r="M280" s="318"/>
    </row>
    <row r="281" spans="1:13" ht="24.95" customHeight="1">
      <c r="A281" s="308">
        <f t="shared" si="31"/>
        <v>18</v>
      </c>
      <c r="B281" s="410"/>
      <c r="C281" s="410"/>
      <c r="D281" s="410"/>
      <c r="E281" s="304"/>
      <c r="F281" s="303" t="e">
        <f t="shared" si="29"/>
        <v>#DIV/0!</v>
      </c>
      <c r="G281" s="305"/>
      <c r="H281" s="309" t="s">
        <v>654</v>
      </c>
      <c r="I281" s="305"/>
      <c r="J281" s="305">
        <f t="shared" si="30"/>
        <v>0</v>
      </c>
      <c r="K281" s="305"/>
      <c r="L281" s="305"/>
      <c r="M281" s="318"/>
    </row>
    <row r="282" spans="1:13" ht="24.95" customHeight="1">
      <c r="A282" s="308">
        <f t="shared" si="31"/>
        <v>19</v>
      </c>
      <c r="B282" s="410"/>
      <c r="C282" s="410"/>
      <c r="D282" s="410"/>
      <c r="E282" s="304"/>
      <c r="F282" s="303" t="e">
        <f t="shared" si="29"/>
        <v>#DIV/0!</v>
      </c>
      <c r="G282" s="305"/>
      <c r="H282" s="309" t="s">
        <v>654</v>
      </c>
      <c r="I282" s="305"/>
      <c r="J282" s="305">
        <f t="shared" si="30"/>
        <v>0</v>
      </c>
      <c r="K282" s="305"/>
      <c r="L282" s="305"/>
      <c r="M282" s="318"/>
    </row>
    <row r="283" spans="1:13" ht="24.95" customHeight="1">
      <c r="A283" s="308">
        <f t="shared" si="31"/>
        <v>20</v>
      </c>
      <c r="B283" s="410"/>
      <c r="C283" s="410"/>
      <c r="D283" s="410"/>
      <c r="E283" s="304"/>
      <c r="F283" s="303" t="e">
        <f t="shared" si="29"/>
        <v>#DIV/0!</v>
      </c>
      <c r="G283" s="305"/>
      <c r="H283" s="309" t="s">
        <v>654</v>
      </c>
      <c r="I283" s="305"/>
      <c r="J283" s="305">
        <f t="shared" si="30"/>
        <v>0</v>
      </c>
      <c r="K283" s="305"/>
      <c r="L283" s="305"/>
      <c r="M283" s="318"/>
    </row>
    <row r="284" spans="1:13" ht="24.95" customHeight="1">
      <c r="A284" s="308">
        <f t="shared" si="31"/>
        <v>21</v>
      </c>
      <c r="B284" s="410"/>
      <c r="C284" s="410"/>
      <c r="D284" s="410"/>
      <c r="E284" s="304"/>
      <c r="F284" s="303" t="e">
        <f t="shared" si="29"/>
        <v>#DIV/0!</v>
      </c>
      <c r="G284" s="305"/>
      <c r="H284" s="309" t="s">
        <v>654</v>
      </c>
      <c r="I284" s="305"/>
      <c r="J284" s="305">
        <f t="shared" si="30"/>
        <v>0</v>
      </c>
      <c r="K284" s="305"/>
      <c r="L284" s="305"/>
      <c r="M284" s="318"/>
    </row>
    <row r="285" spans="1:13" ht="24.95" customHeight="1">
      <c r="A285" s="308">
        <f t="shared" si="31"/>
        <v>22</v>
      </c>
      <c r="B285" s="410"/>
      <c r="C285" s="410"/>
      <c r="D285" s="410"/>
      <c r="E285" s="304"/>
      <c r="F285" s="303" t="e">
        <f t="shared" si="29"/>
        <v>#DIV/0!</v>
      </c>
      <c r="G285" s="305"/>
      <c r="H285" s="309" t="s">
        <v>654</v>
      </c>
      <c r="I285" s="305"/>
      <c r="J285" s="305">
        <f t="shared" si="30"/>
        <v>0</v>
      </c>
      <c r="K285" s="305"/>
      <c r="L285" s="305"/>
      <c r="M285" s="318"/>
    </row>
    <row r="286" spans="1:13" ht="24.95" customHeight="1">
      <c r="A286" s="308">
        <f t="shared" si="31"/>
        <v>23</v>
      </c>
      <c r="B286" s="410"/>
      <c r="C286" s="410"/>
      <c r="D286" s="410"/>
      <c r="E286" s="304"/>
      <c r="F286" s="303" t="e">
        <f t="shared" si="29"/>
        <v>#DIV/0!</v>
      </c>
      <c r="G286" s="305"/>
      <c r="H286" s="309" t="s">
        <v>654</v>
      </c>
      <c r="I286" s="305"/>
      <c r="J286" s="305">
        <f t="shared" si="30"/>
        <v>0</v>
      </c>
      <c r="K286" s="305"/>
      <c r="L286" s="305"/>
      <c r="M286" s="318"/>
    </row>
    <row r="287" spans="1:13" ht="24.95" customHeight="1">
      <c r="A287" s="308">
        <f t="shared" si="31"/>
        <v>24</v>
      </c>
      <c r="B287" s="410"/>
      <c r="C287" s="410"/>
      <c r="D287" s="410"/>
      <c r="E287" s="304"/>
      <c r="F287" s="303" t="e">
        <f t="shared" si="29"/>
        <v>#DIV/0!</v>
      </c>
      <c r="G287" s="305"/>
      <c r="H287" s="309" t="s">
        <v>654</v>
      </c>
      <c r="I287" s="305"/>
      <c r="J287" s="305">
        <f t="shared" si="30"/>
        <v>0</v>
      </c>
      <c r="K287" s="305"/>
      <c r="L287" s="305"/>
      <c r="M287" s="318"/>
    </row>
    <row r="288" spans="1:13" ht="24.95" customHeight="1">
      <c r="A288" s="308">
        <f t="shared" si="31"/>
        <v>25</v>
      </c>
      <c r="B288" s="410"/>
      <c r="C288" s="410"/>
      <c r="D288" s="410"/>
      <c r="E288" s="304"/>
      <c r="F288" s="303" t="e">
        <f t="shared" si="29"/>
        <v>#DIV/0!</v>
      </c>
      <c r="G288" s="305"/>
      <c r="H288" s="309" t="s">
        <v>654</v>
      </c>
      <c r="I288" s="305"/>
      <c r="J288" s="305">
        <f t="shared" si="30"/>
        <v>0</v>
      </c>
      <c r="K288" s="305"/>
      <c r="L288" s="305"/>
      <c r="M288" s="318"/>
    </row>
    <row r="289" spans="1:13" ht="24.95" customHeight="1">
      <c r="A289" s="308">
        <f t="shared" si="31"/>
        <v>26</v>
      </c>
      <c r="B289" s="410"/>
      <c r="C289" s="410"/>
      <c r="D289" s="410"/>
      <c r="E289" s="304"/>
      <c r="F289" s="303" t="e">
        <f t="shared" si="29"/>
        <v>#DIV/0!</v>
      </c>
      <c r="G289" s="305"/>
      <c r="H289" s="309" t="s">
        <v>654</v>
      </c>
      <c r="I289" s="305"/>
      <c r="J289" s="305">
        <f t="shared" si="30"/>
        <v>0</v>
      </c>
      <c r="K289" s="305"/>
      <c r="L289" s="305"/>
      <c r="M289" s="318"/>
    </row>
    <row r="290" spans="1:13" ht="24.95" customHeight="1">
      <c r="A290" s="308">
        <f t="shared" si="31"/>
        <v>27</v>
      </c>
      <c r="B290" s="410"/>
      <c r="C290" s="410"/>
      <c r="D290" s="410"/>
      <c r="E290" s="304"/>
      <c r="F290" s="303" t="e">
        <f t="shared" si="29"/>
        <v>#DIV/0!</v>
      </c>
      <c r="G290" s="305"/>
      <c r="H290" s="309" t="s">
        <v>654</v>
      </c>
      <c r="I290" s="305"/>
      <c r="J290" s="305">
        <f t="shared" si="30"/>
        <v>0</v>
      </c>
      <c r="K290" s="305"/>
      <c r="L290" s="305"/>
      <c r="M290" s="318"/>
    </row>
    <row r="291" spans="1:13" ht="24.95" customHeight="1">
      <c r="A291" s="308">
        <f t="shared" si="31"/>
        <v>28</v>
      </c>
      <c r="B291" s="410"/>
      <c r="C291" s="410"/>
      <c r="D291" s="410"/>
      <c r="E291" s="304"/>
      <c r="F291" s="303" t="e">
        <f t="shared" si="29"/>
        <v>#DIV/0!</v>
      </c>
      <c r="G291" s="305"/>
      <c r="H291" s="309" t="s">
        <v>654</v>
      </c>
      <c r="I291" s="305"/>
      <c r="J291" s="305">
        <f t="shared" si="30"/>
        <v>0</v>
      </c>
      <c r="K291" s="305"/>
      <c r="L291" s="305"/>
      <c r="M291" s="318"/>
    </row>
    <row r="292" spans="1:13" ht="24.95" customHeight="1">
      <c r="A292" s="308">
        <f t="shared" si="31"/>
        <v>29</v>
      </c>
      <c r="B292" s="410"/>
      <c r="C292" s="410"/>
      <c r="D292" s="410"/>
      <c r="E292" s="304"/>
      <c r="F292" s="303" t="e">
        <f t="shared" si="29"/>
        <v>#DIV/0!</v>
      </c>
      <c r="G292" s="305"/>
      <c r="H292" s="309" t="s">
        <v>654</v>
      </c>
      <c r="I292" s="305"/>
      <c r="J292" s="305">
        <f t="shared" si="30"/>
        <v>0</v>
      </c>
      <c r="K292" s="305"/>
      <c r="L292" s="305"/>
      <c r="M292" s="318"/>
    </row>
    <row r="293" spans="1:13" ht="24.95" customHeight="1">
      <c r="A293" s="308">
        <f>A292+1</f>
        <v>30</v>
      </c>
      <c r="B293" s="410"/>
      <c r="C293" s="410"/>
      <c r="D293" s="410"/>
      <c r="E293" s="304"/>
      <c r="F293" s="303" t="e">
        <f t="shared" si="29"/>
        <v>#DIV/0!</v>
      </c>
      <c r="G293" s="305"/>
      <c r="H293" s="309" t="s">
        <v>654</v>
      </c>
      <c r="I293" s="305"/>
      <c r="J293" s="305">
        <f t="shared" si="30"/>
        <v>0</v>
      </c>
      <c r="K293" s="305"/>
      <c r="L293" s="305"/>
      <c r="M293" s="318"/>
    </row>
    <row r="294" spans="1:13" ht="24.95" customHeight="1">
      <c r="A294" s="411" t="s">
        <v>649</v>
      </c>
      <c r="B294" s="411"/>
      <c r="C294" s="411"/>
      <c r="D294" s="411"/>
      <c r="E294" s="411"/>
      <c r="F294" s="310" t="e">
        <f>SUM(F264:F293)</f>
        <v>#DIV/0!</v>
      </c>
      <c r="G294" s="398"/>
      <c r="H294" s="399"/>
      <c r="I294" s="400"/>
      <c r="J294" s="344">
        <f>SUM(J264:J293)</f>
        <v>0</v>
      </c>
      <c r="K294" s="344">
        <f t="shared" ref="K294" si="32">SUM(K264:K293)</f>
        <v>0</v>
      </c>
      <c r="L294" s="344">
        <f t="shared" ref="L294" si="33">SUM(L264:L293)</f>
        <v>0</v>
      </c>
      <c r="M294" s="318"/>
    </row>
    <row r="305" spans="1:13" ht="24.75" customHeight="1">
      <c r="A305" s="401" t="s">
        <v>656</v>
      </c>
      <c r="B305" s="401"/>
      <c r="C305" s="401"/>
      <c r="D305" s="401"/>
      <c r="E305" s="401"/>
      <c r="F305" s="453" t="s">
        <v>677</v>
      </c>
      <c r="G305" s="454" t="str">
        <f>G261</f>
        <v>令和　年</v>
      </c>
      <c r="H305" s="306" t="s">
        <v>709</v>
      </c>
      <c r="I305" s="314"/>
    </row>
    <row r="306" spans="1:13" ht="20.25" customHeight="1">
      <c r="A306" s="402" t="s">
        <v>646</v>
      </c>
      <c r="B306" s="403" t="s">
        <v>647</v>
      </c>
      <c r="C306" s="403"/>
      <c r="D306" s="403"/>
      <c r="E306" s="403" t="s">
        <v>648</v>
      </c>
      <c r="F306" s="404" t="s">
        <v>696</v>
      </c>
      <c r="G306" s="402" t="s">
        <v>655</v>
      </c>
      <c r="H306" s="402"/>
      <c r="I306" s="402"/>
      <c r="J306" s="405" t="s">
        <v>697</v>
      </c>
      <c r="K306" s="406"/>
      <c r="L306" s="407"/>
      <c r="M306" s="408" t="s">
        <v>687</v>
      </c>
    </row>
    <row r="307" spans="1:13" ht="39" customHeight="1">
      <c r="A307" s="402"/>
      <c r="B307" s="403"/>
      <c r="C307" s="403"/>
      <c r="D307" s="403"/>
      <c r="E307" s="403"/>
      <c r="F307" s="404"/>
      <c r="G307" s="342" t="s">
        <v>652</v>
      </c>
      <c r="H307" s="343"/>
      <c r="I307" s="342" t="s">
        <v>653</v>
      </c>
      <c r="J307" s="340"/>
      <c r="K307" s="342" t="s">
        <v>693</v>
      </c>
      <c r="L307" s="341" t="s">
        <v>694</v>
      </c>
      <c r="M307" s="409"/>
    </row>
    <row r="308" spans="1:13" ht="24.95" customHeight="1">
      <c r="A308" s="308">
        <v>1</v>
      </c>
      <c r="B308" s="410"/>
      <c r="C308" s="410"/>
      <c r="D308" s="410"/>
      <c r="E308" s="304"/>
      <c r="F308" s="303" t="e">
        <f>ROUND(G308/I308,1)</f>
        <v>#DIV/0!</v>
      </c>
      <c r="G308" s="305"/>
      <c r="H308" s="309" t="s">
        <v>654</v>
      </c>
      <c r="I308" s="305"/>
      <c r="J308" s="305">
        <f>K308+L308</f>
        <v>0</v>
      </c>
      <c r="K308" s="305"/>
      <c r="L308" s="305"/>
      <c r="M308" s="318"/>
    </row>
    <row r="309" spans="1:13" ht="24.95" customHeight="1">
      <c r="A309" s="308">
        <f>A308+1</f>
        <v>2</v>
      </c>
      <c r="B309" s="410"/>
      <c r="C309" s="410"/>
      <c r="D309" s="410"/>
      <c r="E309" s="304"/>
      <c r="F309" s="303" t="e">
        <f t="shared" ref="F309:F337" si="34">ROUND(G309/I309,1)</f>
        <v>#DIV/0!</v>
      </c>
      <c r="G309" s="305"/>
      <c r="H309" s="309" t="s">
        <v>654</v>
      </c>
      <c r="I309" s="305"/>
      <c r="J309" s="305">
        <f t="shared" ref="J309:J337" si="35">K309+L309</f>
        <v>0</v>
      </c>
      <c r="K309" s="305"/>
      <c r="L309" s="305"/>
      <c r="M309" s="318"/>
    </row>
    <row r="310" spans="1:13" ht="24.95" customHeight="1">
      <c r="A310" s="308">
        <f t="shared" ref="A310:A336" si="36">A309+1</f>
        <v>3</v>
      </c>
      <c r="B310" s="410"/>
      <c r="C310" s="410"/>
      <c r="D310" s="410"/>
      <c r="E310" s="304"/>
      <c r="F310" s="303" t="e">
        <f t="shared" si="34"/>
        <v>#DIV/0!</v>
      </c>
      <c r="G310" s="305"/>
      <c r="H310" s="309" t="s">
        <v>654</v>
      </c>
      <c r="I310" s="305"/>
      <c r="J310" s="305">
        <f t="shared" si="35"/>
        <v>0</v>
      </c>
      <c r="K310" s="305"/>
      <c r="L310" s="305"/>
      <c r="M310" s="318"/>
    </row>
    <row r="311" spans="1:13" ht="24.95" customHeight="1">
      <c r="A311" s="308">
        <f t="shared" si="36"/>
        <v>4</v>
      </c>
      <c r="B311" s="410"/>
      <c r="C311" s="410"/>
      <c r="D311" s="410"/>
      <c r="E311" s="304"/>
      <c r="F311" s="303" t="e">
        <f t="shared" si="34"/>
        <v>#DIV/0!</v>
      </c>
      <c r="G311" s="305"/>
      <c r="H311" s="309" t="s">
        <v>654</v>
      </c>
      <c r="I311" s="305"/>
      <c r="J311" s="305">
        <f t="shared" si="35"/>
        <v>0</v>
      </c>
      <c r="K311" s="305"/>
      <c r="L311" s="305"/>
      <c r="M311" s="318"/>
    </row>
    <row r="312" spans="1:13" ht="24.95" customHeight="1">
      <c r="A312" s="308">
        <f t="shared" si="36"/>
        <v>5</v>
      </c>
      <c r="B312" s="410"/>
      <c r="C312" s="410"/>
      <c r="D312" s="410"/>
      <c r="E312" s="304"/>
      <c r="F312" s="303" t="e">
        <f t="shared" si="34"/>
        <v>#DIV/0!</v>
      </c>
      <c r="G312" s="305"/>
      <c r="H312" s="309" t="s">
        <v>654</v>
      </c>
      <c r="I312" s="305"/>
      <c r="J312" s="305">
        <f t="shared" si="35"/>
        <v>0</v>
      </c>
      <c r="K312" s="305"/>
      <c r="L312" s="305"/>
      <c r="M312" s="318"/>
    </row>
    <row r="313" spans="1:13" ht="24.95" customHeight="1">
      <c r="A313" s="308">
        <f t="shared" si="36"/>
        <v>6</v>
      </c>
      <c r="B313" s="410"/>
      <c r="C313" s="410"/>
      <c r="D313" s="410"/>
      <c r="E313" s="304"/>
      <c r="F313" s="303" t="e">
        <f t="shared" si="34"/>
        <v>#DIV/0!</v>
      </c>
      <c r="G313" s="305"/>
      <c r="H313" s="309" t="s">
        <v>654</v>
      </c>
      <c r="I313" s="305"/>
      <c r="J313" s="305">
        <f t="shared" si="35"/>
        <v>0</v>
      </c>
      <c r="K313" s="305"/>
      <c r="L313" s="305"/>
      <c r="M313" s="318"/>
    </row>
    <row r="314" spans="1:13" ht="24.95" customHeight="1">
      <c r="A314" s="308">
        <f t="shared" si="36"/>
        <v>7</v>
      </c>
      <c r="B314" s="410"/>
      <c r="C314" s="410"/>
      <c r="D314" s="410"/>
      <c r="E314" s="304"/>
      <c r="F314" s="303" t="e">
        <f t="shared" si="34"/>
        <v>#DIV/0!</v>
      </c>
      <c r="G314" s="305"/>
      <c r="H314" s="309" t="s">
        <v>654</v>
      </c>
      <c r="I314" s="305"/>
      <c r="J314" s="305">
        <f t="shared" si="35"/>
        <v>0</v>
      </c>
      <c r="K314" s="305"/>
      <c r="L314" s="305"/>
      <c r="M314" s="318"/>
    </row>
    <row r="315" spans="1:13" ht="24.95" customHeight="1">
      <c r="A315" s="308">
        <f t="shared" si="36"/>
        <v>8</v>
      </c>
      <c r="B315" s="410"/>
      <c r="C315" s="410"/>
      <c r="D315" s="410"/>
      <c r="E315" s="304"/>
      <c r="F315" s="303" t="e">
        <f t="shared" si="34"/>
        <v>#DIV/0!</v>
      </c>
      <c r="G315" s="305"/>
      <c r="H315" s="309" t="s">
        <v>654</v>
      </c>
      <c r="I315" s="305"/>
      <c r="J315" s="305">
        <f t="shared" si="35"/>
        <v>0</v>
      </c>
      <c r="K315" s="305"/>
      <c r="L315" s="305"/>
      <c r="M315" s="318"/>
    </row>
    <row r="316" spans="1:13" ht="24.95" customHeight="1">
      <c r="A316" s="308">
        <f t="shared" si="36"/>
        <v>9</v>
      </c>
      <c r="B316" s="410"/>
      <c r="C316" s="410"/>
      <c r="D316" s="410"/>
      <c r="E316" s="304"/>
      <c r="F316" s="303" t="e">
        <f t="shared" si="34"/>
        <v>#DIV/0!</v>
      </c>
      <c r="G316" s="305"/>
      <c r="H316" s="309" t="s">
        <v>654</v>
      </c>
      <c r="I316" s="305"/>
      <c r="J316" s="305">
        <f t="shared" si="35"/>
        <v>0</v>
      </c>
      <c r="K316" s="305"/>
      <c r="L316" s="305"/>
      <c r="M316" s="318"/>
    </row>
    <row r="317" spans="1:13" ht="24.95" customHeight="1">
      <c r="A317" s="308">
        <f t="shared" si="36"/>
        <v>10</v>
      </c>
      <c r="B317" s="410"/>
      <c r="C317" s="410"/>
      <c r="D317" s="410"/>
      <c r="E317" s="304"/>
      <c r="F317" s="303" t="e">
        <f t="shared" si="34"/>
        <v>#DIV/0!</v>
      </c>
      <c r="G317" s="305"/>
      <c r="H317" s="309" t="s">
        <v>654</v>
      </c>
      <c r="I317" s="305"/>
      <c r="J317" s="305">
        <f t="shared" si="35"/>
        <v>0</v>
      </c>
      <c r="K317" s="305"/>
      <c r="L317" s="305"/>
      <c r="M317" s="318"/>
    </row>
    <row r="318" spans="1:13" ht="24.95" customHeight="1">
      <c r="A318" s="308">
        <f t="shared" si="36"/>
        <v>11</v>
      </c>
      <c r="B318" s="410"/>
      <c r="C318" s="410"/>
      <c r="D318" s="410"/>
      <c r="E318" s="304"/>
      <c r="F318" s="303" t="e">
        <f t="shared" si="34"/>
        <v>#DIV/0!</v>
      </c>
      <c r="G318" s="305"/>
      <c r="H318" s="309" t="s">
        <v>654</v>
      </c>
      <c r="I318" s="305"/>
      <c r="J318" s="305">
        <f t="shared" si="35"/>
        <v>0</v>
      </c>
      <c r="K318" s="305"/>
      <c r="L318" s="305"/>
      <c r="M318" s="318"/>
    </row>
    <row r="319" spans="1:13" ht="24.95" customHeight="1">
      <c r="A319" s="308">
        <f t="shared" si="36"/>
        <v>12</v>
      </c>
      <c r="B319" s="410"/>
      <c r="C319" s="410"/>
      <c r="D319" s="410"/>
      <c r="E319" s="304"/>
      <c r="F319" s="303" t="e">
        <f t="shared" si="34"/>
        <v>#DIV/0!</v>
      </c>
      <c r="G319" s="305"/>
      <c r="H319" s="309" t="s">
        <v>654</v>
      </c>
      <c r="I319" s="305"/>
      <c r="J319" s="305">
        <f t="shared" si="35"/>
        <v>0</v>
      </c>
      <c r="K319" s="305"/>
      <c r="L319" s="305"/>
      <c r="M319" s="318"/>
    </row>
    <row r="320" spans="1:13" ht="24.95" customHeight="1">
      <c r="A320" s="308">
        <f t="shared" si="36"/>
        <v>13</v>
      </c>
      <c r="B320" s="410"/>
      <c r="C320" s="410"/>
      <c r="D320" s="410"/>
      <c r="E320" s="304"/>
      <c r="F320" s="303" t="e">
        <f t="shared" si="34"/>
        <v>#DIV/0!</v>
      </c>
      <c r="G320" s="305"/>
      <c r="H320" s="309" t="s">
        <v>654</v>
      </c>
      <c r="I320" s="305"/>
      <c r="J320" s="305">
        <f t="shared" si="35"/>
        <v>0</v>
      </c>
      <c r="K320" s="305"/>
      <c r="L320" s="305"/>
      <c r="M320" s="318"/>
    </row>
    <row r="321" spans="1:13" ht="24.95" customHeight="1">
      <c r="A321" s="308">
        <f t="shared" si="36"/>
        <v>14</v>
      </c>
      <c r="B321" s="410"/>
      <c r="C321" s="410"/>
      <c r="D321" s="410"/>
      <c r="E321" s="304"/>
      <c r="F321" s="303" t="e">
        <f t="shared" si="34"/>
        <v>#DIV/0!</v>
      </c>
      <c r="G321" s="305"/>
      <c r="H321" s="309" t="s">
        <v>654</v>
      </c>
      <c r="I321" s="305"/>
      <c r="J321" s="305">
        <f t="shared" si="35"/>
        <v>0</v>
      </c>
      <c r="K321" s="305"/>
      <c r="L321" s="305"/>
      <c r="M321" s="318"/>
    </row>
    <row r="322" spans="1:13" ht="24.95" customHeight="1">
      <c r="A322" s="308">
        <f t="shared" si="36"/>
        <v>15</v>
      </c>
      <c r="B322" s="410"/>
      <c r="C322" s="410"/>
      <c r="D322" s="410"/>
      <c r="E322" s="304"/>
      <c r="F322" s="303" t="e">
        <f t="shared" si="34"/>
        <v>#DIV/0!</v>
      </c>
      <c r="G322" s="305"/>
      <c r="H322" s="309" t="s">
        <v>654</v>
      </c>
      <c r="I322" s="305"/>
      <c r="J322" s="305">
        <f t="shared" si="35"/>
        <v>0</v>
      </c>
      <c r="K322" s="305"/>
      <c r="L322" s="305"/>
      <c r="M322" s="318"/>
    </row>
    <row r="323" spans="1:13" ht="24.95" customHeight="1">
      <c r="A323" s="308">
        <f t="shared" si="36"/>
        <v>16</v>
      </c>
      <c r="B323" s="410"/>
      <c r="C323" s="410"/>
      <c r="D323" s="410"/>
      <c r="E323" s="304"/>
      <c r="F323" s="303" t="e">
        <f t="shared" si="34"/>
        <v>#DIV/0!</v>
      </c>
      <c r="G323" s="305"/>
      <c r="H323" s="309" t="s">
        <v>654</v>
      </c>
      <c r="I323" s="305"/>
      <c r="J323" s="305">
        <f t="shared" si="35"/>
        <v>0</v>
      </c>
      <c r="K323" s="305"/>
      <c r="L323" s="305"/>
      <c r="M323" s="318"/>
    </row>
    <row r="324" spans="1:13" ht="24.95" customHeight="1">
      <c r="A324" s="308">
        <f t="shared" si="36"/>
        <v>17</v>
      </c>
      <c r="B324" s="410"/>
      <c r="C324" s="410"/>
      <c r="D324" s="410"/>
      <c r="E324" s="304"/>
      <c r="F324" s="303" t="e">
        <f t="shared" si="34"/>
        <v>#DIV/0!</v>
      </c>
      <c r="G324" s="305"/>
      <c r="H324" s="309" t="s">
        <v>654</v>
      </c>
      <c r="I324" s="305"/>
      <c r="J324" s="305">
        <f t="shared" si="35"/>
        <v>0</v>
      </c>
      <c r="K324" s="305"/>
      <c r="L324" s="305"/>
      <c r="M324" s="318"/>
    </row>
    <row r="325" spans="1:13" ht="24.95" customHeight="1">
      <c r="A325" s="308">
        <f t="shared" si="36"/>
        <v>18</v>
      </c>
      <c r="B325" s="410"/>
      <c r="C325" s="410"/>
      <c r="D325" s="410"/>
      <c r="E325" s="304"/>
      <c r="F325" s="303" t="e">
        <f t="shared" si="34"/>
        <v>#DIV/0!</v>
      </c>
      <c r="G325" s="305"/>
      <c r="H325" s="309" t="s">
        <v>654</v>
      </c>
      <c r="I325" s="305"/>
      <c r="J325" s="305">
        <f t="shared" si="35"/>
        <v>0</v>
      </c>
      <c r="K325" s="305"/>
      <c r="L325" s="305"/>
      <c r="M325" s="318"/>
    </row>
    <row r="326" spans="1:13" ht="24.95" customHeight="1">
      <c r="A326" s="308">
        <f t="shared" si="36"/>
        <v>19</v>
      </c>
      <c r="B326" s="410"/>
      <c r="C326" s="410"/>
      <c r="D326" s="410"/>
      <c r="E326" s="304"/>
      <c r="F326" s="303" t="e">
        <f t="shared" si="34"/>
        <v>#DIV/0!</v>
      </c>
      <c r="G326" s="305"/>
      <c r="H326" s="309" t="s">
        <v>654</v>
      </c>
      <c r="I326" s="305"/>
      <c r="J326" s="305">
        <f t="shared" si="35"/>
        <v>0</v>
      </c>
      <c r="K326" s="305"/>
      <c r="L326" s="305"/>
      <c r="M326" s="318"/>
    </row>
    <row r="327" spans="1:13" ht="24.95" customHeight="1">
      <c r="A327" s="308">
        <f t="shared" si="36"/>
        <v>20</v>
      </c>
      <c r="B327" s="410"/>
      <c r="C327" s="410"/>
      <c r="D327" s="410"/>
      <c r="E327" s="304"/>
      <c r="F327" s="303" t="e">
        <f t="shared" si="34"/>
        <v>#DIV/0!</v>
      </c>
      <c r="G327" s="305"/>
      <c r="H327" s="309" t="s">
        <v>654</v>
      </c>
      <c r="I327" s="305"/>
      <c r="J327" s="305">
        <f t="shared" si="35"/>
        <v>0</v>
      </c>
      <c r="K327" s="305"/>
      <c r="L327" s="305"/>
      <c r="M327" s="318"/>
    </row>
    <row r="328" spans="1:13" ht="24.95" customHeight="1">
      <c r="A328" s="308">
        <f t="shared" si="36"/>
        <v>21</v>
      </c>
      <c r="B328" s="410"/>
      <c r="C328" s="410"/>
      <c r="D328" s="410"/>
      <c r="E328" s="304"/>
      <c r="F328" s="303" t="e">
        <f t="shared" si="34"/>
        <v>#DIV/0!</v>
      </c>
      <c r="G328" s="305"/>
      <c r="H328" s="309" t="s">
        <v>654</v>
      </c>
      <c r="I328" s="305"/>
      <c r="J328" s="305">
        <f t="shared" si="35"/>
        <v>0</v>
      </c>
      <c r="K328" s="305"/>
      <c r="L328" s="305"/>
      <c r="M328" s="318"/>
    </row>
    <row r="329" spans="1:13" ht="24.95" customHeight="1">
      <c r="A329" s="308">
        <f t="shared" si="36"/>
        <v>22</v>
      </c>
      <c r="B329" s="410"/>
      <c r="C329" s="410"/>
      <c r="D329" s="410"/>
      <c r="E329" s="304"/>
      <c r="F329" s="303" t="e">
        <f t="shared" si="34"/>
        <v>#DIV/0!</v>
      </c>
      <c r="G329" s="305"/>
      <c r="H329" s="309" t="s">
        <v>654</v>
      </c>
      <c r="I329" s="305"/>
      <c r="J329" s="305">
        <f t="shared" si="35"/>
        <v>0</v>
      </c>
      <c r="K329" s="305"/>
      <c r="L329" s="305"/>
      <c r="M329" s="318"/>
    </row>
    <row r="330" spans="1:13" ht="24.95" customHeight="1">
      <c r="A330" s="308">
        <f t="shared" si="36"/>
        <v>23</v>
      </c>
      <c r="B330" s="410"/>
      <c r="C330" s="410"/>
      <c r="D330" s="410"/>
      <c r="E330" s="304"/>
      <c r="F330" s="303" t="e">
        <f t="shared" si="34"/>
        <v>#DIV/0!</v>
      </c>
      <c r="G330" s="305"/>
      <c r="H330" s="309" t="s">
        <v>654</v>
      </c>
      <c r="I330" s="305"/>
      <c r="J330" s="305">
        <f t="shared" si="35"/>
        <v>0</v>
      </c>
      <c r="K330" s="305"/>
      <c r="L330" s="305"/>
      <c r="M330" s="318"/>
    </row>
    <row r="331" spans="1:13" ht="24.95" customHeight="1">
      <c r="A331" s="308">
        <f t="shared" si="36"/>
        <v>24</v>
      </c>
      <c r="B331" s="410"/>
      <c r="C331" s="410"/>
      <c r="D331" s="410"/>
      <c r="E331" s="304"/>
      <c r="F331" s="303" t="e">
        <f t="shared" si="34"/>
        <v>#DIV/0!</v>
      </c>
      <c r="G331" s="305"/>
      <c r="H331" s="309" t="s">
        <v>654</v>
      </c>
      <c r="I331" s="305"/>
      <c r="J331" s="305">
        <f t="shared" si="35"/>
        <v>0</v>
      </c>
      <c r="K331" s="305"/>
      <c r="L331" s="305"/>
      <c r="M331" s="318"/>
    </row>
    <row r="332" spans="1:13" ht="24.95" customHeight="1">
      <c r="A332" s="308">
        <f t="shared" si="36"/>
        <v>25</v>
      </c>
      <c r="B332" s="410"/>
      <c r="C332" s="410"/>
      <c r="D332" s="410"/>
      <c r="E332" s="304"/>
      <c r="F332" s="303" t="e">
        <f t="shared" si="34"/>
        <v>#DIV/0!</v>
      </c>
      <c r="G332" s="305"/>
      <c r="H332" s="309" t="s">
        <v>654</v>
      </c>
      <c r="I332" s="305"/>
      <c r="J332" s="305">
        <f t="shared" si="35"/>
        <v>0</v>
      </c>
      <c r="K332" s="305"/>
      <c r="L332" s="305"/>
      <c r="M332" s="318"/>
    </row>
    <row r="333" spans="1:13" ht="24.95" customHeight="1">
      <c r="A333" s="308">
        <f t="shared" si="36"/>
        <v>26</v>
      </c>
      <c r="B333" s="410"/>
      <c r="C333" s="410"/>
      <c r="D333" s="410"/>
      <c r="E333" s="304"/>
      <c r="F333" s="303" t="e">
        <f t="shared" si="34"/>
        <v>#DIV/0!</v>
      </c>
      <c r="G333" s="305"/>
      <c r="H333" s="309" t="s">
        <v>654</v>
      </c>
      <c r="I333" s="305"/>
      <c r="J333" s="305">
        <f t="shared" si="35"/>
        <v>0</v>
      </c>
      <c r="K333" s="305"/>
      <c r="L333" s="305"/>
      <c r="M333" s="318"/>
    </row>
    <row r="334" spans="1:13" ht="24.95" customHeight="1">
      <c r="A334" s="308">
        <f t="shared" si="36"/>
        <v>27</v>
      </c>
      <c r="B334" s="410"/>
      <c r="C334" s="410"/>
      <c r="D334" s="410"/>
      <c r="E334" s="304"/>
      <c r="F334" s="303" t="e">
        <f t="shared" si="34"/>
        <v>#DIV/0!</v>
      </c>
      <c r="G334" s="305"/>
      <c r="H334" s="309" t="s">
        <v>654</v>
      </c>
      <c r="I334" s="305"/>
      <c r="J334" s="305">
        <f t="shared" si="35"/>
        <v>0</v>
      </c>
      <c r="K334" s="305"/>
      <c r="L334" s="305"/>
      <c r="M334" s="318"/>
    </row>
    <row r="335" spans="1:13" ht="24.95" customHeight="1">
      <c r="A335" s="308">
        <f t="shared" si="36"/>
        <v>28</v>
      </c>
      <c r="B335" s="410"/>
      <c r="C335" s="410"/>
      <c r="D335" s="410"/>
      <c r="E335" s="304"/>
      <c r="F335" s="303" t="e">
        <f t="shared" si="34"/>
        <v>#DIV/0!</v>
      </c>
      <c r="G335" s="305"/>
      <c r="H335" s="309" t="s">
        <v>654</v>
      </c>
      <c r="I335" s="305"/>
      <c r="J335" s="305">
        <f t="shared" si="35"/>
        <v>0</v>
      </c>
      <c r="K335" s="305"/>
      <c r="L335" s="305"/>
      <c r="M335" s="318"/>
    </row>
    <row r="336" spans="1:13" ht="24.95" customHeight="1">
      <c r="A336" s="308">
        <f t="shared" si="36"/>
        <v>29</v>
      </c>
      <c r="B336" s="410"/>
      <c r="C336" s="410"/>
      <c r="D336" s="410"/>
      <c r="E336" s="304"/>
      <c r="F336" s="303" t="e">
        <f t="shared" si="34"/>
        <v>#DIV/0!</v>
      </c>
      <c r="G336" s="305"/>
      <c r="H336" s="309" t="s">
        <v>654</v>
      </c>
      <c r="I336" s="305"/>
      <c r="J336" s="305">
        <f t="shared" si="35"/>
        <v>0</v>
      </c>
      <c r="K336" s="305"/>
      <c r="L336" s="305"/>
      <c r="M336" s="318"/>
    </row>
    <row r="337" spans="1:13" ht="24.95" customHeight="1">
      <c r="A337" s="308">
        <f>A336+1</f>
        <v>30</v>
      </c>
      <c r="B337" s="410"/>
      <c r="C337" s="410"/>
      <c r="D337" s="410"/>
      <c r="E337" s="304"/>
      <c r="F337" s="303" t="e">
        <f t="shared" si="34"/>
        <v>#DIV/0!</v>
      </c>
      <c r="G337" s="305"/>
      <c r="H337" s="309" t="s">
        <v>654</v>
      </c>
      <c r="I337" s="305"/>
      <c r="J337" s="305">
        <f t="shared" si="35"/>
        <v>0</v>
      </c>
      <c r="K337" s="305"/>
      <c r="L337" s="305"/>
      <c r="M337" s="318"/>
    </row>
    <row r="338" spans="1:13" ht="24.95" customHeight="1">
      <c r="A338" s="411" t="s">
        <v>649</v>
      </c>
      <c r="B338" s="411"/>
      <c r="C338" s="411"/>
      <c r="D338" s="411"/>
      <c r="E338" s="411"/>
      <c r="F338" s="310" t="e">
        <f>SUM(F308:F337)</f>
        <v>#DIV/0!</v>
      </c>
      <c r="G338" s="398"/>
      <c r="H338" s="399"/>
      <c r="I338" s="400"/>
      <c r="J338" s="344">
        <f>SUM(J308:J337)</f>
        <v>0</v>
      </c>
      <c r="K338" s="344">
        <f t="shared" ref="K338" si="37">SUM(K308:K337)</f>
        <v>0</v>
      </c>
      <c r="L338" s="344">
        <f t="shared" ref="L338" si="38">SUM(L308:L337)</f>
        <v>0</v>
      </c>
      <c r="M338" s="318"/>
    </row>
    <row r="349" spans="1:13" ht="24.75" customHeight="1">
      <c r="A349" s="401" t="s">
        <v>656</v>
      </c>
      <c r="B349" s="401"/>
      <c r="C349" s="401"/>
      <c r="D349" s="401"/>
      <c r="E349" s="401"/>
      <c r="F349" s="453" t="s">
        <v>677</v>
      </c>
      <c r="G349" s="454" t="str">
        <f>G305</f>
        <v>令和　年</v>
      </c>
      <c r="H349" s="306" t="s">
        <v>710</v>
      </c>
      <c r="I349" s="314"/>
    </row>
    <row r="350" spans="1:13" ht="20.25" customHeight="1">
      <c r="A350" s="402" t="s">
        <v>646</v>
      </c>
      <c r="B350" s="403" t="s">
        <v>647</v>
      </c>
      <c r="C350" s="403"/>
      <c r="D350" s="403"/>
      <c r="E350" s="403" t="s">
        <v>648</v>
      </c>
      <c r="F350" s="404" t="s">
        <v>696</v>
      </c>
      <c r="G350" s="402" t="s">
        <v>655</v>
      </c>
      <c r="H350" s="402"/>
      <c r="I350" s="402"/>
      <c r="J350" s="405" t="s">
        <v>697</v>
      </c>
      <c r="K350" s="406"/>
      <c r="L350" s="407"/>
      <c r="M350" s="408" t="s">
        <v>687</v>
      </c>
    </row>
    <row r="351" spans="1:13" ht="39" customHeight="1">
      <c r="A351" s="402"/>
      <c r="B351" s="403"/>
      <c r="C351" s="403"/>
      <c r="D351" s="403"/>
      <c r="E351" s="403"/>
      <c r="F351" s="404"/>
      <c r="G351" s="342" t="s">
        <v>652</v>
      </c>
      <c r="H351" s="343"/>
      <c r="I351" s="342" t="s">
        <v>653</v>
      </c>
      <c r="J351" s="340"/>
      <c r="K351" s="342" t="s">
        <v>693</v>
      </c>
      <c r="L351" s="341" t="s">
        <v>694</v>
      </c>
      <c r="M351" s="409"/>
    </row>
    <row r="352" spans="1:13" ht="24.95" customHeight="1">
      <c r="A352" s="308">
        <v>1</v>
      </c>
      <c r="B352" s="410"/>
      <c r="C352" s="410"/>
      <c r="D352" s="410"/>
      <c r="E352" s="304"/>
      <c r="F352" s="303" t="e">
        <f>ROUND(G352/I352,1)</f>
        <v>#DIV/0!</v>
      </c>
      <c r="G352" s="305"/>
      <c r="H352" s="309" t="s">
        <v>654</v>
      </c>
      <c r="I352" s="305"/>
      <c r="J352" s="305">
        <f>K352+L352</f>
        <v>0</v>
      </c>
      <c r="K352" s="305"/>
      <c r="L352" s="305"/>
      <c r="M352" s="318"/>
    </row>
    <row r="353" spans="1:13" ht="24.95" customHeight="1">
      <c r="A353" s="308">
        <f>A352+1</f>
        <v>2</v>
      </c>
      <c r="B353" s="410"/>
      <c r="C353" s="410"/>
      <c r="D353" s="410"/>
      <c r="E353" s="304"/>
      <c r="F353" s="303" t="e">
        <f t="shared" ref="F353:F381" si="39">ROUND(G353/I353,1)</f>
        <v>#DIV/0!</v>
      </c>
      <c r="G353" s="305"/>
      <c r="H353" s="309" t="s">
        <v>654</v>
      </c>
      <c r="I353" s="305"/>
      <c r="J353" s="305">
        <f t="shared" ref="J353:J381" si="40">K353+L353</f>
        <v>0</v>
      </c>
      <c r="K353" s="305"/>
      <c r="L353" s="305"/>
      <c r="M353" s="318"/>
    </row>
    <row r="354" spans="1:13" ht="24.95" customHeight="1">
      <c r="A354" s="308">
        <f t="shared" ref="A354:A380" si="41">A353+1</f>
        <v>3</v>
      </c>
      <c r="B354" s="410"/>
      <c r="C354" s="410"/>
      <c r="D354" s="410"/>
      <c r="E354" s="304"/>
      <c r="F354" s="303" t="e">
        <f t="shared" si="39"/>
        <v>#DIV/0!</v>
      </c>
      <c r="G354" s="305"/>
      <c r="H354" s="309" t="s">
        <v>654</v>
      </c>
      <c r="I354" s="305"/>
      <c r="J354" s="305">
        <f t="shared" si="40"/>
        <v>0</v>
      </c>
      <c r="K354" s="305"/>
      <c r="L354" s="305"/>
      <c r="M354" s="318"/>
    </row>
    <row r="355" spans="1:13" ht="24.95" customHeight="1">
      <c r="A355" s="308">
        <f t="shared" si="41"/>
        <v>4</v>
      </c>
      <c r="B355" s="410"/>
      <c r="C355" s="410"/>
      <c r="D355" s="410"/>
      <c r="E355" s="304"/>
      <c r="F355" s="303" t="e">
        <f t="shared" si="39"/>
        <v>#DIV/0!</v>
      </c>
      <c r="G355" s="305"/>
      <c r="H355" s="309" t="s">
        <v>654</v>
      </c>
      <c r="I355" s="305"/>
      <c r="J355" s="305">
        <f t="shared" si="40"/>
        <v>0</v>
      </c>
      <c r="K355" s="305"/>
      <c r="L355" s="305"/>
      <c r="M355" s="318"/>
    </row>
    <row r="356" spans="1:13" ht="24.95" customHeight="1">
      <c r="A356" s="308">
        <f t="shared" si="41"/>
        <v>5</v>
      </c>
      <c r="B356" s="410"/>
      <c r="C356" s="410"/>
      <c r="D356" s="410"/>
      <c r="E356" s="304"/>
      <c r="F356" s="303" t="e">
        <f t="shared" si="39"/>
        <v>#DIV/0!</v>
      </c>
      <c r="G356" s="305"/>
      <c r="H356" s="309" t="s">
        <v>654</v>
      </c>
      <c r="I356" s="305"/>
      <c r="J356" s="305">
        <f t="shared" si="40"/>
        <v>0</v>
      </c>
      <c r="K356" s="305"/>
      <c r="L356" s="305"/>
      <c r="M356" s="318"/>
    </row>
    <row r="357" spans="1:13" ht="24.95" customHeight="1">
      <c r="A357" s="308">
        <f t="shared" si="41"/>
        <v>6</v>
      </c>
      <c r="B357" s="410"/>
      <c r="C357" s="410"/>
      <c r="D357" s="410"/>
      <c r="E357" s="304"/>
      <c r="F357" s="303" t="e">
        <f t="shared" si="39"/>
        <v>#DIV/0!</v>
      </c>
      <c r="G357" s="305"/>
      <c r="H357" s="309" t="s">
        <v>654</v>
      </c>
      <c r="I357" s="305"/>
      <c r="J357" s="305">
        <f t="shared" si="40"/>
        <v>0</v>
      </c>
      <c r="K357" s="305"/>
      <c r="L357" s="305"/>
      <c r="M357" s="318"/>
    </row>
    <row r="358" spans="1:13" ht="24.95" customHeight="1">
      <c r="A358" s="308">
        <f t="shared" si="41"/>
        <v>7</v>
      </c>
      <c r="B358" s="410"/>
      <c r="C358" s="410"/>
      <c r="D358" s="410"/>
      <c r="E358" s="304"/>
      <c r="F358" s="303" t="e">
        <f t="shared" si="39"/>
        <v>#DIV/0!</v>
      </c>
      <c r="G358" s="305"/>
      <c r="H358" s="309" t="s">
        <v>654</v>
      </c>
      <c r="I358" s="305"/>
      <c r="J358" s="305">
        <f t="shared" si="40"/>
        <v>0</v>
      </c>
      <c r="K358" s="305"/>
      <c r="L358" s="305"/>
      <c r="M358" s="318"/>
    </row>
    <row r="359" spans="1:13" ht="24.95" customHeight="1">
      <c r="A359" s="308">
        <f t="shared" si="41"/>
        <v>8</v>
      </c>
      <c r="B359" s="410"/>
      <c r="C359" s="410"/>
      <c r="D359" s="410"/>
      <c r="E359" s="304"/>
      <c r="F359" s="303" t="e">
        <f t="shared" si="39"/>
        <v>#DIV/0!</v>
      </c>
      <c r="G359" s="305"/>
      <c r="H359" s="309" t="s">
        <v>654</v>
      </c>
      <c r="I359" s="305"/>
      <c r="J359" s="305">
        <f t="shared" si="40"/>
        <v>0</v>
      </c>
      <c r="K359" s="305"/>
      <c r="L359" s="305"/>
      <c r="M359" s="318"/>
    </row>
    <row r="360" spans="1:13" ht="24.95" customHeight="1">
      <c r="A360" s="308">
        <f t="shared" si="41"/>
        <v>9</v>
      </c>
      <c r="B360" s="410"/>
      <c r="C360" s="410"/>
      <c r="D360" s="410"/>
      <c r="E360" s="304"/>
      <c r="F360" s="303" t="e">
        <f t="shared" si="39"/>
        <v>#DIV/0!</v>
      </c>
      <c r="G360" s="305"/>
      <c r="H360" s="309" t="s">
        <v>654</v>
      </c>
      <c r="I360" s="305"/>
      <c r="J360" s="305">
        <f t="shared" si="40"/>
        <v>0</v>
      </c>
      <c r="K360" s="305"/>
      <c r="L360" s="305"/>
      <c r="M360" s="318"/>
    </row>
    <row r="361" spans="1:13" ht="24.95" customHeight="1">
      <c r="A361" s="308">
        <f t="shared" si="41"/>
        <v>10</v>
      </c>
      <c r="B361" s="410"/>
      <c r="C361" s="410"/>
      <c r="D361" s="410"/>
      <c r="E361" s="304"/>
      <c r="F361" s="303" t="e">
        <f t="shared" si="39"/>
        <v>#DIV/0!</v>
      </c>
      <c r="G361" s="305"/>
      <c r="H361" s="309" t="s">
        <v>654</v>
      </c>
      <c r="I361" s="305"/>
      <c r="J361" s="305">
        <f t="shared" si="40"/>
        <v>0</v>
      </c>
      <c r="K361" s="305"/>
      <c r="L361" s="305"/>
      <c r="M361" s="318"/>
    </row>
    <row r="362" spans="1:13" ht="24.95" customHeight="1">
      <c r="A362" s="308">
        <f t="shared" si="41"/>
        <v>11</v>
      </c>
      <c r="B362" s="410"/>
      <c r="C362" s="410"/>
      <c r="D362" s="410"/>
      <c r="E362" s="304"/>
      <c r="F362" s="303" t="e">
        <f t="shared" si="39"/>
        <v>#DIV/0!</v>
      </c>
      <c r="G362" s="305"/>
      <c r="H362" s="309" t="s">
        <v>654</v>
      </c>
      <c r="I362" s="305"/>
      <c r="J362" s="305">
        <f t="shared" si="40"/>
        <v>0</v>
      </c>
      <c r="K362" s="305"/>
      <c r="L362" s="305"/>
      <c r="M362" s="318"/>
    </row>
    <row r="363" spans="1:13" ht="24.95" customHeight="1">
      <c r="A363" s="308">
        <f t="shared" si="41"/>
        <v>12</v>
      </c>
      <c r="B363" s="410"/>
      <c r="C363" s="410"/>
      <c r="D363" s="410"/>
      <c r="E363" s="304"/>
      <c r="F363" s="303" t="e">
        <f t="shared" si="39"/>
        <v>#DIV/0!</v>
      </c>
      <c r="G363" s="305"/>
      <c r="H363" s="309" t="s">
        <v>654</v>
      </c>
      <c r="I363" s="305"/>
      <c r="J363" s="305">
        <f t="shared" si="40"/>
        <v>0</v>
      </c>
      <c r="K363" s="305"/>
      <c r="L363" s="305"/>
      <c r="M363" s="318"/>
    </row>
    <row r="364" spans="1:13" ht="24.95" customHeight="1">
      <c r="A364" s="308">
        <f t="shared" si="41"/>
        <v>13</v>
      </c>
      <c r="B364" s="410"/>
      <c r="C364" s="410"/>
      <c r="D364" s="410"/>
      <c r="E364" s="304"/>
      <c r="F364" s="303" t="e">
        <f t="shared" si="39"/>
        <v>#DIV/0!</v>
      </c>
      <c r="G364" s="305"/>
      <c r="H364" s="309" t="s">
        <v>654</v>
      </c>
      <c r="I364" s="305"/>
      <c r="J364" s="305">
        <f t="shared" si="40"/>
        <v>0</v>
      </c>
      <c r="K364" s="305"/>
      <c r="L364" s="305"/>
      <c r="M364" s="318"/>
    </row>
    <row r="365" spans="1:13" ht="24.95" customHeight="1">
      <c r="A365" s="308">
        <f t="shared" si="41"/>
        <v>14</v>
      </c>
      <c r="B365" s="410"/>
      <c r="C365" s="410"/>
      <c r="D365" s="410"/>
      <c r="E365" s="304"/>
      <c r="F365" s="303" t="e">
        <f t="shared" si="39"/>
        <v>#DIV/0!</v>
      </c>
      <c r="G365" s="305"/>
      <c r="H365" s="309" t="s">
        <v>654</v>
      </c>
      <c r="I365" s="305"/>
      <c r="J365" s="305">
        <f t="shared" si="40"/>
        <v>0</v>
      </c>
      <c r="K365" s="305"/>
      <c r="L365" s="305"/>
      <c r="M365" s="318"/>
    </row>
    <row r="366" spans="1:13" ht="24.95" customHeight="1">
      <c r="A366" s="308">
        <f t="shared" si="41"/>
        <v>15</v>
      </c>
      <c r="B366" s="410"/>
      <c r="C366" s="410"/>
      <c r="D366" s="410"/>
      <c r="E366" s="304"/>
      <c r="F366" s="303" t="e">
        <f t="shared" si="39"/>
        <v>#DIV/0!</v>
      </c>
      <c r="G366" s="305"/>
      <c r="H366" s="309" t="s">
        <v>654</v>
      </c>
      <c r="I366" s="305"/>
      <c r="J366" s="305">
        <f t="shared" si="40"/>
        <v>0</v>
      </c>
      <c r="K366" s="305"/>
      <c r="L366" s="305"/>
      <c r="M366" s="318"/>
    </row>
    <row r="367" spans="1:13" ht="24.95" customHeight="1">
      <c r="A367" s="308">
        <f t="shared" si="41"/>
        <v>16</v>
      </c>
      <c r="B367" s="410"/>
      <c r="C367" s="410"/>
      <c r="D367" s="410"/>
      <c r="E367" s="304"/>
      <c r="F367" s="303" t="e">
        <f t="shared" si="39"/>
        <v>#DIV/0!</v>
      </c>
      <c r="G367" s="305"/>
      <c r="H367" s="309" t="s">
        <v>654</v>
      </c>
      <c r="I367" s="305"/>
      <c r="J367" s="305">
        <f t="shared" si="40"/>
        <v>0</v>
      </c>
      <c r="K367" s="305"/>
      <c r="L367" s="305"/>
      <c r="M367" s="318"/>
    </row>
    <row r="368" spans="1:13" ht="24.95" customHeight="1">
      <c r="A368" s="308">
        <f t="shared" si="41"/>
        <v>17</v>
      </c>
      <c r="B368" s="410"/>
      <c r="C368" s="410"/>
      <c r="D368" s="410"/>
      <c r="E368" s="304"/>
      <c r="F368" s="303" t="e">
        <f t="shared" si="39"/>
        <v>#DIV/0!</v>
      </c>
      <c r="G368" s="305"/>
      <c r="H368" s="309" t="s">
        <v>654</v>
      </c>
      <c r="I368" s="305"/>
      <c r="J368" s="305">
        <f t="shared" si="40"/>
        <v>0</v>
      </c>
      <c r="K368" s="305"/>
      <c r="L368" s="305"/>
      <c r="M368" s="318"/>
    </row>
    <row r="369" spans="1:13" ht="24.95" customHeight="1">
      <c r="A369" s="308">
        <f t="shared" si="41"/>
        <v>18</v>
      </c>
      <c r="B369" s="410"/>
      <c r="C369" s="410"/>
      <c r="D369" s="410"/>
      <c r="E369" s="304"/>
      <c r="F369" s="303" t="e">
        <f t="shared" si="39"/>
        <v>#DIV/0!</v>
      </c>
      <c r="G369" s="305"/>
      <c r="H369" s="309" t="s">
        <v>654</v>
      </c>
      <c r="I369" s="305"/>
      <c r="J369" s="305">
        <f t="shared" si="40"/>
        <v>0</v>
      </c>
      <c r="K369" s="305"/>
      <c r="L369" s="305"/>
      <c r="M369" s="318"/>
    </row>
    <row r="370" spans="1:13" ht="24.95" customHeight="1">
      <c r="A370" s="308">
        <f t="shared" si="41"/>
        <v>19</v>
      </c>
      <c r="B370" s="410"/>
      <c r="C370" s="410"/>
      <c r="D370" s="410"/>
      <c r="E370" s="304"/>
      <c r="F370" s="303" t="e">
        <f t="shared" si="39"/>
        <v>#DIV/0!</v>
      </c>
      <c r="G370" s="305"/>
      <c r="H370" s="309" t="s">
        <v>654</v>
      </c>
      <c r="I370" s="305"/>
      <c r="J370" s="305">
        <f t="shared" si="40"/>
        <v>0</v>
      </c>
      <c r="K370" s="305"/>
      <c r="L370" s="305"/>
      <c r="M370" s="318"/>
    </row>
    <row r="371" spans="1:13" ht="24.95" customHeight="1">
      <c r="A371" s="308">
        <f t="shared" si="41"/>
        <v>20</v>
      </c>
      <c r="B371" s="410"/>
      <c r="C371" s="410"/>
      <c r="D371" s="410"/>
      <c r="E371" s="304"/>
      <c r="F371" s="303" t="e">
        <f t="shared" si="39"/>
        <v>#DIV/0!</v>
      </c>
      <c r="G371" s="305"/>
      <c r="H371" s="309" t="s">
        <v>654</v>
      </c>
      <c r="I371" s="305"/>
      <c r="J371" s="305">
        <f t="shared" si="40"/>
        <v>0</v>
      </c>
      <c r="K371" s="305"/>
      <c r="L371" s="305"/>
      <c r="M371" s="318"/>
    </row>
    <row r="372" spans="1:13" ht="24.95" customHeight="1">
      <c r="A372" s="308">
        <f t="shared" si="41"/>
        <v>21</v>
      </c>
      <c r="B372" s="410"/>
      <c r="C372" s="410"/>
      <c r="D372" s="410"/>
      <c r="E372" s="304"/>
      <c r="F372" s="303" t="e">
        <f t="shared" si="39"/>
        <v>#DIV/0!</v>
      </c>
      <c r="G372" s="305"/>
      <c r="H372" s="309" t="s">
        <v>654</v>
      </c>
      <c r="I372" s="305"/>
      <c r="J372" s="305">
        <f t="shared" si="40"/>
        <v>0</v>
      </c>
      <c r="K372" s="305"/>
      <c r="L372" s="305"/>
      <c r="M372" s="318"/>
    </row>
    <row r="373" spans="1:13" ht="24.95" customHeight="1">
      <c r="A373" s="308">
        <f t="shared" si="41"/>
        <v>22</v>
      </c>
      <c r="B373" s="410"/>
      <c r="C373" s="410"/>
      <c r="D373" s="410"/>
      <c r="E373" s="304"/>
      <c r="F373" s="303" t="e">
        <f t="shared" si="39"/>
        <v>#DIV/0!</v>
      </c>
      <c r="G373" s="305"/>
      <c r="H373" s="309" t="s">
        <v>654</v>
      </c>
      <c r="I373" s="305"/>
      <c r="J373" s="305">
        <f t="shared" si="40"/>
        <v>0</v>
      </c>
      <c r="K373" s="305"/>
      <c r="L373" s="305"/>
      <c r="M373" s="318"/>
    </row>
    <row r="374" spans="1:13" ht="24.95" customHeight="1">
      <c r="A374" s="308">
        <f t="shared" si="41"/>
        <v>23</v>
      </c>
      <c r="B374" s="410"/>
      <c r="C374" s="410"/>
      <c r="D374" s="410"/>
      <c r="E374" s="304"/>
      <c r="F374" s="303" t="e">
        <f t="shared" si="39"/>
        <v>#DIV/0!</v>
      </c>
      <c r="G374" s="305"/>
      <c r="H374" s="309" t="s">
        <v>654</v>
      </c>
      <c r="I374" s="305"/>
      <c r="J374" s="305">
        <f t="shared" si="40"/>
        <v>0</v>
      </c>
      <c r="K374" s="305"/>
      <c r="L374" s="305"/>
      <c r="M374" s="318"/>
    </row>
    <row r="375" spans="1:13" ht="24.95" customHeight="1">
      <c r="A375" s="308">
        <f t="shared" si="41"/>
        <v>24</v>
      </c>
      <c r="B375" s="410"/>
      <c r="C375" s="410"/>
      <c r="D375" s="410"/>
      <c r="E375" s="304"/>
      <c r="F375" s="303" t="e">
        <f t="shared" si="39"/>
        <v>#DIV/0!</v>
      </c>
      <c r="G375" s="305"/>
      <c r="H375" s="309" t="s">
        <v>654</v>
      </c>
      <c r="I375" s="305"/>
      <c r="J375" s="305">
        <f t="shared" si="40"/>
        <v>0</v>
      </c>
      <c r="K375" s="305"/>
      <c r="L375" s="305"/>
      <c r="M375" s="318"/>
    </row>
    <row r="376" spans="1:13" ht="24.95" customHeight="1">
      <c r="A376" s="308">
        <f t="shared" si="41"/>
        <v>25</v>
      </c>
      <c r="B376" s="410"/>
      <c r="C376" s="410"/>
      <c r="D376" s="410"/>
      <c r="E376" s="304"/>
      <c r="F376" s="303" t="e">
        <f t="shared" si="39"/>
        <v>#DIV/0!</v>
      </c>
      <c r="G376" s="305"/>
      <c r="H376" s="309" t="s">
        <v>654</v>
      </c>
      <c r="I376" s="305"/>
      <c r="J376" s="305">
        <f t="shared" si="40"/>
        <v>0</v>
      </c>
      <c r="K376" s="305"/>
      <c r="L376" s="305"/>
      <c r="M376" s="318"/>
    </row>
    <row r="377" spans="1:13" ht="24.95" customHeight="1">
      <c r="A377" s="308">
        <f t="shared" si="41"/>
        <v>26</v>
      </c>
      <c r="B377" s="410"/>
      <c r="C377" s="410"/>
      <c r="D377" s="410"/>
      <c r="E377" s="304"/>
      <c r="F377" s="303" t="e">
        <f t="shared" si="39"/>
        <v>#DIV/0!</v>
      </c>
      <c r="G377" s="305"/>
      <c r="H377" s="309" t="s">
        <v>654</v>
      </c>
      <c r="I377" s="305"/>
      <c r="J377" s="305">
        <f t="shared" si="40"/>
        <v>0</v>
      </c>
      <c r="K377" s="305"/>
      <c r="L377" s="305"/>
      <c r="M377" s="318"/>
    </row>
    <row r="378" spans="1:13" ht="24.95" customHeight="1">
      <c r="A378" s="308">
        <f t="shared" si="41"/>
        <v>27</v>
      </c>
      <c r="B378" s="410"/>
      <c r="C378" s="410"/>
      <c r="D378" s="410"/>
      <c r="E378" s="304"/>
      <c r="F378" s="303" t="e">
        <f t="shared" si="39"/>
        <v>#DIV/0!</v>
      </c>
      <c r="G378" s="305"/>
      <c r="H378" s="309" t="s">
        <v>654</v>
      </c>
      <c r="I378" s="305"/>
      <c r="J378" s="305">
        <f t="shared" si="40"/>
        <v>0</v>
      </c>
      <c r="K378" s="305"/>
      <c r="L378" s="305"/>
      <c r="M378" s="318"/>
    </row>
    <row r="379" spans="1:13" ht="24.95" customHeight="1">
      <c r="A379" s="308">
        <f t="shared" si="41"/>
        <v>28</v>
      </c>
      <c r="B379" s="410"/>
      <c r="C379" s="410"/>
      <c r="D379" s="410"/>
      <c r="E379" s="304"/>
      <c r="F379" s="303" t="e">
        <f t="shared" si="39"/>
        <v>#DIV/0!</v>
      </c>
      <c r="G379" s="305"/>
      <c r="H379" s="309" t="s">
        <v>654</v>
      </c>
      <c r="I379" s="305"/>
      <c r="J379" s="305">
        <f t="shared" si="40"/>
        <v>0</v>
      </c>
      <c r="K379" s="305"/>
      <c r="L379" s="305"/>
      <c r="M379" s="318"/>
    </row>
    <row r="380" spans="1:13" ht="24.95" customHeight="1">
      <c r="A380" s="308">
        <f t="shared" si="41"/>
        <v>29</v>
      </c>
      <c r="B380" s="410"/>
      <c r="C380" s="410"/>
      <c r="D380" s="410"/>
      <c r="E380" s="304"/>
      <c r="F380" s="303" t="e">
        <f t="shared" si="39"/>
        <v>#DIV/0!</v>
      </c>
      <c r="G380" s="305"/>
      <c r="H380" s="309" t="s">
        <v>654</v>
      </c>
      <c r="I380" s="305"/>
      <c r="J380" s="305">
        <f t="shared" si="40"/>
        <v>0</v>
      </c>
      <c r="K380" s="305"/>
      <c r="L380" s="305"/>
      <c r="M380" s="318"/>
    </row>
    <row r="381" spans="1:13" ht="24.95" customHeight="1">
      <c r="A381" s="308">
        <f>A380+1</f>
        <v>30</v>
      </c>
      <c r="B381" s="410"/>
      <c r="C381" s="410"/>
      <c r="D381" s="410"/>
      <c r="E381" s="304"/>
      <c r="F381" s="303" t="e">
        <f t="shared" si="39"/>
        <v>#DIV/0!</v>
      </c>
      <c r="G381" s="305"/>
      <c r="H381" s="309" t="s">
        <v>654</v>
      </c>
      <c r="I381" s="305"/>
      <c r="J381" s="305">
        <f t="shared" si="40"/>
        <v>0</v>
      </c>
      <c r="K381" s="305"/>
      <c r="L381" s="305"/>
      <c r="M381" s="318"/>
    </row>
    <row r="382" spans="1:13" ht="24.95" customHeight="1">
      <c r="A382" s="411" t="s">
        <v>649</v>
      </c>
      <c r="B382" s="411"/>
      <c r="C382" s="411"/>
      <c r="D382" s="411"/>
      <c r="E382" s="411"/>
      <c r="F382" s="310" t="e">
        <f>SUM(F352:F381)</f>
        <v>#DIV/0!</v>
      </c>
      <c r="G382" s="398"/>
      <c r="H382" s="399"/>
      <c r="I382" s="400"/>
      <c r="J382" s="344">
        <f>SUM(J352:J381)</f>
        <v>0</v>
      </c>
      <c r="K382" s="344">
        <f t="shared" ref="K382" si="42">SUM(K352:K381)</f>
        <v>0</v>
      </c>
      <c r="L382" s="344">
        <f t="shared" ref="L382" si="43">SUM(L352:L381)</f>
        <v>0</v>
      </c>
      <c r="M382" s="318"/>
    </row>
    <row r="393" spans="1:13" ht="24.75" customHeight="1">
      <c r="A393" s="401" t="s">
        <v>656</v>
      </c>
      <c r="B393" s="401"/>
      <c r="C393" s="401"/>
      <c r="D393" s="401"/>
      <c r="E393" s="401"/>
      <c r="F393" s="453" t="s">
        <v>677</v>
      </c>
      <c r="G393" s="454" t="str">
        <f>実績報告書!U9</f>
        <v>令和　年</v>
      </c>
      <c r="H393" s="306" t="s">
        <v>711</v>
      </c>
      <c r="I393" s="314"/>
    </row>
    <row r="394" spans="1:13" ht="20.25" customHeight="1">
      <c r="A394" s="402" t="s">
        <v>646</v>
      </c>
      <c r="B394" s="403" t="s">
        <v>647</v>
      </c>
      <c r="C394" s="403"/>
      <c r="D394" s="403"/>
      <c r="E394" s="403" t="s">
        <v>648</v>
      </c>
      <c r="F394" s="404" t="s">
        <v>696</v>
      </c>
      <c r="G394" s="402" t="s">
        <v>655</v>
      </c>
      <c r="H394" s="402"/>
      <c r="I394" s="402"/>
      <c r="J394" s="405" t="s">
        <v>697</v>
      </c>
      <c r="K394" s="406"/>
      <c r="L394" s="407"/>
      <c r="M394" s="408" t="s">
        <v>687</v>
      </c>
    </row>
    <row r="395" spans="1:13" ht="39" customHeight="1">
      <c r="A395" s="402"/>
      <c r="B395" s="403"/>
      <c r="C395" s="403"/>
      <c r="D395" s="403"/>
      <c r="E395" s="403"/>
      <c r="F395" s="404"/>
      <c r="G395" s="342" t="s">
        <v>652</v>
      </c>
      <c r="H395" s="343"/>
      <c r="I395" s="342" t="s">
        <v>653</v>
      </c>
      <c r="J395" s="340"/>
      <c r="K395" s="342" t="s">
        <v>693</v>
      </c>
      <c r="L395" s="341" t="s">
        <v>694</v>
      </c>
      <c r="M395" s="409"/>
    </row>
    <row r="396" spans="1:13" ht="24.95" customHeight="1">
      <c r="A396" s="308">
        <v>1</v>
      </c>
      <c r="B396" s="410"/>
      <c r="C396" s="410"/>
      <c r="D396" s="410"/>
      <c r="E396" s="304"/>
      <c r="F396" s="303" t="e">
        <f>ROUND(G396/I396,1)</f>
        <v>#DIV/0!</v>
      </c>
      <c r="G396" s="305"/>
      <c r="H396" s="309" t="s">
        <v>654</v>
      </c>
      <c r="I396" s="305"/>
      <c r="J396" s="305">
        <f>K396+L396</f>
        <v>0</v>
      </c>
      <c r="K396" s="305"/>
      <c r="L396" s="305"/>
      <c r="M396" s="318"/>
    </row>
    <row r="397" spans="1:13" ht="24.95" customHeight="1">
      <c r="A397" s="308">
        <f>A396+1</f>
        <v>2</v>
      </c>
      <c r="B397" s="410"/>
      <c r="C397" s="410"/>
      <c r="D397" s="410"/>
      <c r="E397" s="304"/>
      <c r="F397" s="303" t="e">
        <f t="shared" ref="F397:F425" si="44">ROUND(G397/I397,1)</f>
        <v>#DIV/0!</v>
      </c>
      <c r="G397" s="305"/>
      <c r="H397" s="309" t="s">
        <v>654</v>
      </c>
      <c r="I397" s="305"/>
      <c r="J397" s="305">
        <f t="shared" ref="J397:J425" si="45">K397+L397</f>
        <v>0</v>
      </c>
      <c r="K397" s="305"/>
      <c r="L397" s="305"/>
      <c r="M397" s="318"/>
    </row>
    <row r="398" spans="1:13" ht="24.95" customHeight="1">
      <c r="A398" s="308">
        <f t="shared" ref="A398:A424" si="46">A397+1</f>
        <v>3</v>
      </c>
      <c r="B398" s="410"/>
      <c r="C398" s="410"/>
      <c r="D398" s="410"/>
      <c r="E398" s="304"/>
      <c r="F398" s="303" t="e">
        <f t="shared" si="44"/>
        <v>#DIV/0!</v>
      </c>
      <c r="G398" s="305"/>
      <c r="H398" s="309" t="s">
        <v>654</v>
      </c>
      <c r="I398" s="305"/>
      <c r="J398" s="305">
        <f t="shared" si="45"/>
        <v>0</v>
      </c>
      <c r="K398" s="305"/>
      <c r="L398" s="305"/>
      <c r="M398" s="318"/>
    </row>
    <row r="399" spans="1:13" ht="24.95" customHeight="1">
      <c r="A399" s="308">
        <f t="shared" si="46"/>
        <v>4</v>
      </c>
      <c r="B399" s="410"/>
      <c r="C399" s="410"/>
      <c r="D399" s="410"/>
      <c r="E399" s="304"/>
      <c r="F399" s="303" t="e">
        <f t="shared" si="44"/>
        <v>#DIV/0!</v>
      </c>
      <c r="G399" s="305"/>
      <c r="H399" s="309" t="s">
        <v>654</v>
      </c>
      <c r="I399" s="305"/>
      <c r="J399" s="305">
        <f t="shared" si="45"/>
        <v>0</v>
      </c>
      <c r="K399" s="305"/>
      <c r="L399" s="305"/>
      <c r="M399" s="318"/>
    </row>
    <row r="400" spans="1:13" ht="24.95" customHeight="1">
      <c r="A400" s="308">
        <f t="shared" si="46"/>
        <v>5</v>
      </c>
      <c r="B400" s="410"/>
      <c r="C400" s="410"/>
      <c r="D400" s="410"/>
      <c r="E400" s="304"/>
      <c r="F400" s="303" t="e">
        <f t="shared" si="44"/>
        <v>#DIV/0!</v>
      </c>
      <c r="G400" s="305"/>
      <c r="H400" s="309" t="s">
        <v>654</v>
      </c>
      <c r="I400" s="305"/>
      <c r="J400" s="305">
        <f t="shared" si="45"/>
        <v>0</v>
      </c>
      <c r="K400" s="305"/>
      <c r="L400" s="305"/>
      <c r="M400" s="318"/>
    </row>
    <row r="401" spans="1:13" ht="24.95" customHeight="1">
      <c r="A401" s="308">
        <f t="shared" si="46"/>
        <v>6</v>
      </c>
      <c r="B401" s="410"/>
      <c r="C401" s="410"/>
      <c r="D401" s="410"/>
      <c r="E401" s="304"/>
      <c r="F401" s="303" t="e">
        <f t="shared" si="44"/>
        <v>#DIV/0!</v>
      </c>
      <c r="G401" s="305"/>
      <c r="H401" s="309" t="s">
        <v>654</v>
      </c>
      <c r="I401" s="305"/>
      <c r="J401" s="305">
        <f t="shared" si="45"/>
        <v>0</v>
      </c>
      <c r="K401" s="305"/>
      <c r="L401" s="305"/>
      <c r="M401" s="318"/>
    </row>
    <row r="402" spans="1:13" ht="24.95" customHeight="1">
      <c r="A402" s="308">
        <f t="shared" si="46"/>
        <v>7</v>
      </c>
      <c r="B402" s="410"/>
      <c r="C402" s="410"/>
      <c r="D402" s="410"/>
      <c r="E402" s="304"/>
      <c r="F402" s="303" t="e">
        <f t="shared" si="44"/>
        <v>#DIV/0!</v>
      </c>
      <c r="G402" s="305"/>
      <c r="H402" s="309" t="s">
        <v>654</v>
      </c>
      <c r="I402" s="305"/>
      <c r="J402" s="305">
        <f t="shared" si="45"/>
        <v>0</v>
      </c>
      <c r="K402" s="305"/>
      <c r="L402" s="305"/>
      <c r="M402" s="318"/>
    </row>
    <row r="403" spans="1:13" ht="24.95" customHeight="1">
      <c r="A403" s="308">
        <f t="shared" si="46"/>
        <v>8</v>
      </c>
      <c r="B403" s="410"/>
      <c r="C403" s="410"/>
      <c r="D403" s="410"/>
      <c r="E403" s="304"/>
      <c r="F403" s="303" t="e">
        <f t="shared" si="44"/>
        <v>#DIV/0!</v>
      </c>
      <c r="G403" s="305"/>
      <c r="H403" s="309" t="s">
        <v>654</v>
      </c>
      <c r="I403" s="305"/>
      <c r="J403" s="305">
        <f t="shared" si="45"/>
        <v>0</v>
      </c>
      <c r="K403" s="305"/>
      <c r="L403" s="305"/>
      <c r="M403" s="318"/>
    </row>
    <row r="404" spans="1:13" ht="24.95" customHeight="1">
      <c r="A404" s="308">
        <f t="shared" si="46"/>
        <v>9</v>
      </c>
      <c r="B404" s="410"/>
      <c r="C404" s="410"/>
      <c r="D404" s="410"/>
      <c r="E404" s="304"/>
      <c r="F404" s="303" t="e">
        <f t="shared" si="44"/>
        <v>#DIV/0!</v>
      </c>
      <c r="G404" s="305"/>
      <c r="H404" s="309" t="s">
        <v>654</v>
      </c>
      <c r="I404" s="305"/>
      <c r="J404" s="305">
        <f t="shared" si="45"/>
        <v>0</v>
      </c>
      <c r="K404" s="305"/>
      <c r="L404" s="305"/>
      <c r="M404" s="318"/>
    </row>
    <row r="405" spans="1:13" ht="24.95" customHeight="1">
      <c r="A405" s="308">
        <f t="shared" si="46"/>
        <v>10</v>
      </c>
      <c r="B405" s="410"/>
      <c r="C405" s="410"/>
      <c r="D405" s="410"/>
      <c r="E405" s="304"/>
      <c r="F405" s="303" t="e">
        <f t="shared" si="44"/>
        <v>#DIV/0!</v>
      </c>
      <c r="G405" s="305"/>
      <c r="H405" s="309" t="s">
        <v>654</v>
      </c>
      <c r="I405" s="305"/>
      <c r="J405" s="305">
        <f t="shared" si="45"/>
        <v>0</v>
      </c>
      <c r="K405" s="305"/>
      <c r="L405" s="305"/>
      <c r="M405" s="318"/>
    </row>
    <row r="406" spans="1:13" ht="24.95" customHeight="1">
      <c r="A406" s="308">
        <f t="shared" si="46"/>
        <v>11</v>
      </c>
      <c r="B406" s="410"/>
      <c r="C406" s="410"/>
      <c r="D406" s="410"/>
      <c r="E406" s="304"/>
      <c r="F406" s="303" t="e">
        <f t="shared" si="44"/>
        <v>#DIV/0!</v>
      </c>
      <c r="G406" s="305"/>
      <c r="H406" s="309" t="s">
        <v>654</v>
      </c>
      <c r="I406" s="305"/>
      <c r="J406" s="305">
        <f t="shared" si="45"/>
        <v>0</v>
      </c>
      <c r="K406" s="305"/>
      <c r="L406" s="305"/>
      <c r="M406" s="318"/>
    </row>
    <row r="407" spans="1:13" ht="24.95" customHeight="1">
      <c r="A407" s="308">
        <f t="shared" si="46"/>
        <v>12</v>
      </c>
      <c r="B407" s="410"/>
      <c r="C407" s="410"/>
      <c r="D407" s="410"/>
      <c r="E407" s="304"/>
      <c r="F407" s="303" t="e">
        <f t="shared" si="44"/>
        <v>#DIV/0!</v>
      </c>
      <c r="G407" s="305"/>
      <c r="H407" s="309" t="s">
        <v>654</v>
      </c>
      <c r="I407" s="305"/>
      <c r="J407" s="305">
        <f t="shared" si="45"/>
        <v>0</v>
      </c>
      <c r="K407" s="305"/>
      <c r="L407" s="305"/>
      <c r="M407" s="318"/>
    </row>
    <row r="408" spans="1:13" ht="24.95" customHeight="1">
      <c r="A408" s="308">
        <f t="shared" si="46"/>
        <v>13</v>
      </c>
      <c r="B408" s="410"/>
      <c r="C408" s="410"/>
      <c r="D408" s="410"/>
      <c r="E408" s="304"/>
      <c r="F408" s="303" t="e">
        <f t="shared" si="44"/>
        <v>#DIV/0!</v>
      </c>
      <c r="G408" s="305"/>
      <c r="H408" s="309" t="s">
        <v>654</v>
      </c>
      <c r="I408" s="305"/>
      <c r="J408" s="305">
        <f t="shared" si="45"/>
        <v>0</v>
      </c>
      <c r="K408" s="305"/>
      <c r="L408" s="305"/>
      <c r="M408" s="318"/>
    </row>
    <row r="409" spans="1:13" ht="24.95" customHeight="1">
      <c r="A409" s="308">
        <f t="shared" si="46"/>
        <v>14</v>
      </c>
      <c r="B409" s="410"/>
      <c r="C409" s="410"/>
      <c r="D409" s="410"/>
      <c r="E409" s="304"/>
      <c r="F409" s="303" t="e">
        <f t="shared" si="44"/>
        <v>#DIV/0!</v>
      </c>
      <c r="G409" s="305"/>
      <c r="H409" s="309" t="s">
        <v>654</v>
      </c>
      <c r="I409" s="305"/>
      <c r="J409" s="305">
        <f t="shared" si="45"/>
        <v>0</v>
      </c>
      <c r="K409" s="305"/>
      <c r="L409" s="305"/>
      <c r="M409" s="318"/>
    </row>
    <row r="410" spans="1:13" ht="24.95" customHeight="1">
      <c r="A410" s="308">
        <f t="shared" si="46"/>
        <v>15</v>
      </c>
      <c r="B410" s="410"/>
      <c r="C410" s="410"/>
      <c r="D410" s="410"/>
      <c r="E410" s="304"/>
      <c r="F410" s="303" t="e">
        <f t="shared" si="44"/>
        <v>#DIV/0!</v>
      </c>
      <c r="G410" s="305"/>
      <c r="H410" s="309" t="s">
        <v>654</v>
      </c>
      <c r="I410" s="305"/>
      <c r="J410" s="305">
        <f t="shared" si="45"/>
        <v>0</v>
      </c>
      <c r="K410" s="305"/>
      <c r="L410" s="305"/>
      <c r="M410" s="318"/>
    </row>
    <row r="411" spans="1:13" ht="24.95" customHeight="1">
      <c r="A411" s="308">
        <f t="shared" si="46"/>
        <v>16</v>
      </c>
      <c r="B411" s="410"/>
      <c r="C411" s="410"/>
      <c r="D411" s="410"/>
      <c r="E411" s="304"/>
      <c r="F411" s="303" t="e">
        <f t="shared" si="44"/>
        <v>#DIV/0!</v>
      </c>
      <c r="G411" s="305"/>
      <c r="H411" s="309" t="s">
        <v>654</v>
      </c>
      <c r="I411" s="305"/>
      <c r="J411" s="305">
        <f t="shared" si="45"/>
        <v>0</v>
      </c>
      <c r="K411" s="305"/>
      <c r="L411" s="305"/>
      <c r="M411" s="318"/>
    </row>
    <row r="412" spans="1:13" ht="24.95" customHeight="1">
      <c r="A412" s="308">
        <f t="shared" si="46"/>
        <v>17</v>
      </c>
      <c r="B412" s="410"/>
      <c r="C412" s="410"/>
      <c r="D412" s="410"/>
      <c r="E412" s="304"/>
      <c r="F412" s="303" t="e">
        <f t="shared" si="44"/>
        <v>#DIV/0!</v>
      </c>
      <c r="G412" s="305"/>
      <c r="H412" s="309" t="s">
        <v>654</v>
      </c>
      <c r="I412" s="305"/>
      <c r="J412" s="305">
        <f t="shared" si="45"/>
        <v>0</v>
      </c>
      <c r="K412" s="305"/>
      <c r="L412" s="305"/>
      <c r="M412" s="318"/>
    </row>
    <row r="413" spans="1:13" ht="24.95" customHeight="1">
      <c r="A413" s="308">
        <f t="shared" si="46"/>
        <v>18</v>
      </c>
      <c r="B413" s="410"/>
      <c r="C413" s="410"/>
      <c r="D413" s="410"/>
      <c r="E413" s="304"/>
      <c r="F413" s="303" t="e">
        <f t="shared" si="44"/>
        <v>#DIV/0!</v>
      </c>
      <c r="G413" s="305"/>
      <c r="H413" s="309" t="s">
        <v>654</v>
      </c>
      <c r="I413" s="305"/>
      <c r="J413" s="305">
        <f t="shared" si="45"/>
        <v>0</v>
      </c>
      <c r="K413" s="305"/>
      <c r="L413" s="305"/>
      <c r="M413" s="318"/>
    </row>
    <row r="414" spans="1:13" ht="24.95" customHeight="1">
      <c r="A414" s="308">
        <f t="shared" si="46"/>
        <v>19</v>
      </c>
      <c r="B414" s="410"/>
      <c r="C414" s="410"/>
      <c r="D414" s="410"/>
      <c r="E414" s="304"/>
      <c r="F414" s="303" t="e">
        <f t="shared" si="44"/>
        <v>#DIV/0!</v>
      </c>
      <c r="G414" s="305"/>
      <c r="H414" s="309" t="s">
        <v>654</v>
      </c>
      <c r="I414" s="305"/>
      <c r="J414" s="305">
        <f t="shared" si="45"/>
        <v>0</v>
      </c>
      <c r="K414" s="305"/>
      <c r="L414" s="305"/>
      <c r="M414" s="318"/>
    </row>
    <row r="415" spans="1:13" ht="24.95" customHeight="1">
      <c r="A415" s="308">
        <f t="shared" si="46"/>
        <v>20</v>
      </c>
      <c r="B415" s="410"/>
      <c r="C415" s="410"/>
      <c r="D415" s="410"/>
      <c r="E415" s="304"/>
      <c r="F415" s="303" t="e">
        <f t="shared" si="44"/>
        <v>#DIV/0!</v>
      </c>
      <c r="G415" s="305"/>
      <c r="H415" s="309" t="s">
        <v>654</v>
      </c>
      <c r="I415" s="305"/>
      <c r="J415" s="305">
        <f t="shared" si="45"/>
        <v>0</v>
      </c>
      <c r="K415" s="305"/>
      <c r="L415" s="305"/>
      <c r="M415" s="318"/>
    </row>
    <row r="416" spans="1:13" ht="24.95" customHeight="1">
      <c r="A416" s="308">
        <f t="shared" si="46"/>
        <v>21</v>
      </c>
      <c r="B416" s="410"/>
      <c r="C416" s="410"/>
      <c r="D416" s="410"/>
      <c r="E416" s="304"/>
      <c r="F416" s="303" t="e">
        <f t="shared" si="44"/>
        <v>#DIV/0!</v>
      </c>
      <c r="G416" s="305"/>
      <c r="H416" s="309" t="s">
        <v>654</v>
      </c>
      <c r="I416" s="305"/>
      <c r="J416" s="305">
        <f t="shared" si="45"/>
        <v>0</v>
      </c>
      <c r="K416" s="305"/>
      <c r="L416" s="305"/>
      <c r="M416" s="318"/>
    </row>
    <row r="417" spans="1:13" ht="24.95" customHeight="1">
      <c r="A417" s="308">
        <f t="shared" si="46"/>
        <v>22</v>
      </c>
      <c r="B417" s="410"/>
      <c r="C417" s="410"/>
      <c r="D417" s="410"/>
      <c r="E417" s="304"/>
      <c r="F417" s="303" t="e">
        <f t="shared" si="44"/>
        <v>#DIV/0!</v>
      </c>
      <c r="G417" s="305"/>
      <c r="H417" s="309" t="s">
        <v>654</v>
      </c>
      <c r="I417" s="305"/>
      <c r="J417" s="305">
        <f t="shared" si="45"/>
        <v>0</v>
      </c>
      <c r="K417" s="305"/>
      <c r="L417" s="305"/>
      <c r="M417" s="318"/>
    </row>
    <row r="418" spans="1:13" ht="24.95" customHeight="1">
      <c r="A418" s="308">
        <f t="shared" si="46"/>
        <v>23</v>
      </c>
      <c r="B418" s="410"/>
      <c r="C418" s="410"/>
      <c r="D418" s="410"/>
      <c r="E418" s="304"/>
      <c r="F418" s="303" t="e">
        <f t="shared" si="44"/>
        <v>#DIV/0!</v>
      </c>
      <c r="G418" s="305"/>
      <c r="H418" s="309" t="s">
        <v>654</v>
      </c>
      <c r="I418" s="305"/>
      <c r="J418" s="305">
        <f t="shared" si="45"/>
        <v>0</v>
      </c>
      <c r="K418" s="305"/>
      <c r="L418" s="305"/>
      <c r="M418" s="318"/>
    </row>
    <row r="419" spans="1:13" ht="24.95" customHeight="1">
      <c r="A419" s="308">
        <f t="shared" si="46"/>
        <v>24</v>
      </c>
      <c r="B419" s="410"/>
      <c r="C419" s="410"/>
      <c r="D419" s="410"/>
      <c r="E419" s="304"/>
      <c r="F419" s="303" t="e">
        <f t="shared" si="44"/>
        <v>#DIV/0!</v>
      </c>
      <c r="G419" s="305"/>
      <c r="H419" s="309" t="s">
        <v>654</v>
      </c>
      <c r="I419" s="305"/>
      <c r="J419" s="305">
        <f t="shared" si="45"/>
        <v>0</v>
      </c>
      <c r="K419" s="305"/>
      <c r="L419" s="305"/>
      <c r="M419" s="318"/>
    </row>
    <row r="420" spans="1:13" ht="24.95" customHeight="1">
      <c r="A420" s="308">
        <f t="shared" si="46"/>
        <v>25</v>
      </c>
      <c r="B420" s="410"/>
      <c r="C420" s="410"/>
      <c r="D420" s="410"/>
      <c r="E420" s="304"/>
      <c r="F420" s="303" t="e">
        <f t="shared" si="44"/>
        <v>#DIV/0!</v>
      </c>
      <c r="G420" s="305"/>
      <c r="H420" s="309" t="s">
        <v>654</v>
      </c>
      <c r="I420" s="305"/>
      <c r="J420" s="305">
        <f t="shared" si="45"/>
        <v>0</v>
      </c>
      <c r="K420" s="305"/>
      <c r="L420" s="305"/>
      <c r="M420" s="318"/>
    </row>
    <row r="421" spans="1:13" ht="24.95" customHeight="1">
      <c r="A421" s="308">
        <f t="shared" si="46"/>
        <v>26</v>
      </c>
      <c r="B421" s="410"/>
      <c r="C421" s="410"/>
      <c r="D421" s="410"/>
      <c r="E421" s="304"/>
      <c r="F421" s="303" t="e">
        <f t="shared" si="44"/>
        <v>#DIV/0!</v>
      </c>
      <c r="G421" s="305"/>
      <c r="H421" s="309" t="s">
        <v>654</v>
      </c>
      <c r="I421" s="305"/>
      <c r="J421" s="305">
        <f t="shared" si="45"/>
        <v>0</v>
      </c>
      <c r="K421" s="305"/>
      <c r="L421" s="305"/>
      <c r="M421" s="318"/>
    </row>
    <row r="422" spans="1:13" ht="24.95" customHeight="1">
      <c r="A422" s="308">
        <f t="shared" si="46"/>
        <v>27</v>
      </c>
      <c r="B422" s="410"/>
      <c r="C422" s="410"/>
      <c r="D422" s="410"/>
      <c r="E422" s="304"/>
      <c r="F422" s="303" t="e">
        <f t="shared" si="44"/>
        <v>#DIV/0!</v>
      </c>
      <c r="G422" s="305"/>
      <c r="H422" s="309" t="s">
        <v>654</v>
      </c>
      <c r="I422" s="305"/>
      <c r="J422" s="305">
        <f t="shared" si="45"/>
        <v>0</v>
      </c>
      <c r="K422" s="305"/>
      <c r="L422" s="305"/>
      <c r="M422" s="318"/>
    </row>
    <row r="423" spans="1:13" ht="24.95" customHeight="1">
      <c r="A423" s="308">
        <f t="shared" si="46"/>
        <v>28</v>
      </c>
      <c r="B423" s="410"/>
      <c r="C423" s="410"/>
      <c r="D423" s="410"/>
      <c r="E423" s="304"/>
      <c r="F423" s="303" t="e">
        <f t="shared" si="44"/>
        <v>#DIV/0!</v>
      </c>
      <c r="G423" s="305"/>
      <c r="H423" s="309" t="s">
        <v>654</v>
      </c>
      <c r="I423" s="305"/>
      <c r="J423" s="305">
        <f t="shared" si="45"/>
        <v>0</v>
      </c>
      <c r="K423" s="305"/>
      <c r="L423" s="305"/>
      <c r="M423" s="318"/>
    </row>
    <row r="424" spans="1:13" ht="24.95" customHeight="1">
      <c r="A424" s="308">
        <f t="shared" si="46"/>
        <v>29</v>
      </c>
      <c r="B424" s="410"/>
      <c r="C424" s="410"/>
      <c r="D424" s="410"/>
      <c r="E424" s="304"/>
      <c r="F424" s="303" t="e">
        <f t="shared" si="44"/>
        <v>#DIV/0!</v>
      </c>
      <c r="G424" s="305"/>
      <c r="H424" s="309" t="s">
        <v>654</v>
      </c>
      <c r="I424" s="305"/>
      <c r="J424" s="305">
        <f t="shared" si="45"/>
        <v>0</v>
      </c>
      <c r="K424" s="305"/>
      <c r="L424" s="305"/>
      <c r="M424" s="318"/>
    </row>
    <row r="425" spans="1:13" ht="24.95" customHeight="1">
      <c r="A425" s="308">
        <f>A424+1</f>
        <v>30</v>
      </c>
      <c r="B425" s="410"/>
      <c r="C425" s="410"/>
      <c r="D425" s="410"/>
      <c r="E425" s="304"/>
      <c r="F425" s="303" t="e">
        <f t="shared" si="44"/>
        <v>#DIV/0!</v>
      </c>
      <c r="G425" s="305"/>
      <c r="H425" s="309" t="s">
        <v>654</v>
      </c>
      <c r="I425" s="305"/>
      <c r="J425" s="305">
        <f t="shared" si="45"/>
        <v>0</v>
      </c>
      <c r="K425" s="305"/>
      <c r="L425" s="305"/>
      <c r="M425" s="318"/>
    </row>
    <row r="426" spans="1:13" ht="24.95" customHeight="1">
      <c r="A426" s="411" t="s">
        <v>649</v>
      </c>
      <c r="B426" s="411"/>
      <c r="C426" s="411"/>
      <c r="D426" s="411"/>
      <c r="E426" s="411"/>
      <c r="F426" s="310" t="e">
        <f>SUM(F396:F425)</f>
        <v>#DIV/0!</v>
      </c>
      <c r="G426" s="398"/>
      <c r="H426" s="399"/>
      <c r="I426" s="400"/>
      <c r="J426" s="344">
        <f>SUM(J396:J425)</f>
        <v>0</v>
      </c>
      <c r="K426" s="344">
        <f t="shared" ref="K426" si="47">SUM(K396:K425)</f>
        <v>0</v>
      </c>
      <c r="L426" s="344">
        <f t="shared" ref="L426" si="48">SUM(L396:L425)</f>
        <v>0</v>
      </c>
      <c r="M426" s="318"/>
    </row>
    <row r="437" spans="1:13" ht="24.75" customHeight="1">
      <c r="A437" s="401" t="s">
        <v>656</v>
      </c>
      <c r="B437" s="401"/>
      <c r="C437" s="401"/>
      <c r="D437" s="401"/>
      <c r="E437" s="401"/>
      <c r="F437" s="453" t="s">
        <v>677</v>
      </c>
      <c r="G437" s="454" t="str">
        <f>G393</f>
        <v>令和　年</v>
      </c>
      <c r="H437" s="306" t="s">
        <v>712</v>
      </c>
      <c r="I437" s="314"/>
    </row>
    <row r="438" spans="1:13" ht="20.25" customHeight="1">
      <c r="A438" s="402" t="s">
        <v>646</v>
      </c>
      <c r="B438" s="403" t="s">
        <v>647</v>
      </c>
      <c r="C438" s="403"/>
      <c r="D438" s="403"/>
      <c r="E438" s="403" t="s">
        <v>648</v>
      </c>
      <c r="F438" s="404" t="s">
        <v>696</v>
      </c>
      <c r="G438" s="402" t="s">
        <v>655</v>
      </c>
      <c r="H438" s="402"/>
      <c r="I438" s="402"/>
      <c r="J438" s="405" t="s">
        <v>697</v>
      </c>
      <c r="K438" s="406"/>
      <c r="L438" s="407"/>
      <c r="M438" s="408" t="s">
        <v>687</v>
      </c>
    </row>
    <row r="439" spans="1:13" ht="39" customHeight="1">
      <c r="A439" s="402"/>
      <c r="B439" s="403"/>
      <c r="C439" s="403"/>
      <c r="D439" s="403"/>
      <c r="E439" s="403"/>
      <c r="F439" s="404"/>
      <c r="G439" s="342" t="s">
        <v>652</v>
      </c>
      <c r="H439" s="343"/>
      <c r="I439" s="342" t="s">
        <v>653</v>
      </c>
      <c r="J439" s="340"/>
      <c r="K439" s="342" t="s">
        <v>693</v>
      </c>
      <c r="L439" s="341" t="s">
        <v>694</v>
      </c>
      <c r="M439" s="409"/>
    </row>
    <row r="440" spans="1:13" ht="24.95" customHeight="1">
      <c r="A440" s="308">
        <v>1</v>
      </c>
      <c r="B440" s="410"/>
      <c r="C440" s="410"/>
      <c r="D440" s="410"/>
      <c r="E440" s="304"/>
      <c r="F440" s="303" t="e">
        <f>ROUND(G440/I440,1)</f>
        <v>#DIV/0!</v>
      </c>
      <c r="G440" s="305"/>
      <c r="H440" s="309" t="s">
        <v>654</v>
      </c>
      <c r="I440" s="305"/>
      <c r="J440" s="305">
        <f>K440+L440</f>
        <v>0</v>
      </c>
      <c r="K440" s="305"/>
      <c r="L440" s="305"/>
      <c r="M440" s="318"/>
    </row>
    <row r="441" spans="1:13" ht="24.95" customHeight="1">
      <c r="A441" s="308">
        <f>A440+1</f>
        <v>2</v>
      </c>
      <c r="B441" s="410"/>
      <c r="C441" s="410"/>
      <c r="D441" s="410"/>
      <c r="E441" s="304"/>
      <c r="F441" s="303" t="e">
        <f t="shared" ref="F441:F469" si="49">ROUND(G441/I441,1)</f>
        <v>#DIV/0!</v>
      </c>
      <c r="G441" s="305"/>
      <c r="H441" s="309" t="s">
        <v>654</v>
      </c>
      <c r="I441" s="305"/>
      <c r="J441" s="305">
        <f t="shared" ref="J441:J469" si="50">K441+L441</f>
        <v>0</v>
      </c>
      <c r="K441" s="305"/>
      <c r="L441" s="305"/>
      <c r="M441" s="318"/>
    </row>
    <row r="442" spans="1:13" ht="24.95" customHeight="1">
      <c r="A442" s="308">
        <f t="shared" ref="A442:A468" si="51">A441+1</f>
        <v>3</v>
      </c>
      <c r="B442" s="410"/>
      <c r="C442" s="410"/>
      <c r="D442" s="410"/>
      <c r="E442" s="304"/>
      <c r="F442" s="303" t="e">
        <f t="shared" si="49"/>
        <v>#DIV/0!</v>
      </c>
      <c r="G442" s="305"/>
      <c r="H442" s="309" t="s">
        <v>654</v>
      </c>
      <c r="I442" s="305"/>
      <c r="J442" s="305">
        <f t="shared" si="50"/>
        <v>0</v>
      </c>
      <c r="K442" s="305"/>
      <c r="L442" s="305"/>
      <c r="M442" s="318"/>
    </row>
    <row r="443" spans="1:13" ht="24.95" customHeight="1">
      <c r="A443" s="308">
        <f t="shared" si="51"/>
        <v>4</v>
      </c>
      <c r="B443" s="410"/>
      <c r="C443" s="410"/>
      <c r="D443" s="410"/>
      <c r="E443" s="304"/>
      <c r="F443" s="303" t="e">
        <f t="shared" si="49"/>
        <v>#DIV/0!</v>
      </c>
      <c r="G443" s="305"/>
      <c r="H443" s="309" t="s">
        <v>654</v>
      </c>
      <c r="I443" s="305"/>
      <c r="J443" s="305">
        <f t="shared" si="50"/>
        <v>0</v>
      </c>
      <c r="K443" s="305"/>
      <c r="L443" s="305"/>
      <c r="M443" s="318"/>
    </row>
    <row r="444" spans="1:13" ht="24.95" customHeight="1">
      <c r="A444" s="308">
        <f t="shared" si="51"/>
        <v>5</v>
      </c>
      <c r="B444" s="410"/>
      <c r="C444" s="410"/>
      <c r="D444" s="410"/>
      <c r="E444" s="304"/>
      <c r="F444" s="303" t="e">
        <f t="shared" si="49"/>
        <v>#DIV/0!</v>
      </c>
      <c r="G444" s="305"/>
      <c r="H444" s="309" t="s">
        <v>654</v>
      </c>
      <c r="I444" s="305"/>
      <c r="J444" s="305">
        <f t="shared" si="50"/>
        <v>0</v>
      </c>
      <c r="K444" s="305"/>
      <c r="L444" s="305"/>
      <c r="M444" s="318"/>
    </row>
    <row r="445" spans="1:13" ht="24.95" customHeight="1">
      <c r="A445" s="308">
        <f t="shared" si="51"/>
        <v>6</v>
      </c>
      <c r="B445" s="410"/>
      <c r="C445" s="410"/>
      <c r="D445" s="410"/>
      <c r="E445" s="304"/>
      <c r="F445" s="303" t="e">
        <f t="shared" si="49"/>
        <v>#DIV/0!</v>
      </c>
      <c r="G445" s="305"/>
      <c r="H445" s="309" t="s">
        <v>654</v>
      </c>
      <c r="I445" s="305"/>
      <c r="J445" s="305">
        <f t="shared" si="50"/>
        <v>0</v>
      </c>
      <c r="K445" s="305"/>
      <c r="L445" s="305"/>
      <c r="M445" s="318"/>
    </row>
    <row r="446" spans="1:13" ht="24.95" customHeight="1">
      <c r="A446" s="308">
        <f t="shared" si="51"/>
        <v>7</v>
      </c>
      <c r="B446" s="410"/>
      <c r="C446" s="410"/>
      <c r="D446" s="410"/>
      <c r="E446" s="304"/>
      <c r="F446" s="303" t="e">
        <f t="shared" si="49"/>
        <v>#DIV/0!</v>
      </c>
      <c r="G446" s="305"/>
      <c r="H446" s="309" t="s">
        <v>654</v>
      </c>
      <c r="I446" s="305"/>
      <c r="J446" s="305">
        <f t="shared" si="50"/>
        <v>0</v>
      </c>
      <c r="K446" s="305"/>
      <c r="L446" s="305"/>
      <c r="M446" s="318"/>
    </row>
    <row r="447" spans="1:13" ht="24.95" customHeight="1">
      <c r="A447" s="308">
        <f t="shared" si="51"/>
        <v>8</v>
      </c>
      <c r="B447" s="410"/>
      <c r="C447" s="410"/>
      <c r="D447" s="410"/>
      <c r="E447" s="304"/>
      <c r="F447" s="303" t="e">
        <f t="shared" si="49"/>
        <v>#DIV/0!</v>
      </c>
      <c r="G447" s="305"/>
      <c r="H447" s="309" t="s">
        <v>654</v>
      </c>
      <c r="I447" s="305"/>
      <c r="J447" s="305">
        <f t="shared" si="50"/>
        <v>0</v>
      </c>
      <c r="K447" s="305"/>
      <c r="L447" s="305"/>
      <c r="M447" s="318"/>
    </row>
    <row r="448" spans="1:13" ht="24.95" customHeight="1">
      <c r="A448" s="308">
        <f t="shared" si="51"/>
        <v>9</v>
      </c>
      <c r="B448" s="410"/>
      <c r="C448" s="410"/>
      <c r="D448" s="410"/>
      <c r="E448" s="304"/>
      <c r="F448" s="303" t="e">
        <f t="shared" si="49"/>
        <v>#DIV/0!</v>
      </c>
      <c r="G448" s="305"/>
      <c r="H448" s="309" t="s">
        <v>654</v>
      </c>
      <c r="I448" s="305"/>
      <c r="J448" s="305">
        <f t="shared" si="50"/>
        <v>0</v>
      </c>
      <c r="K448" s="305"/>
      <c r="L448" s="305"/>
      <c r="M448" s="318"/>
    </row>
    <row r="449" spans="1:13" ht="24.95" customHeight="1">
      <c r="A449" s="308">
        <f t="shared" si="51"/>
        <v>10</v>
      </c>
      <c r="B449" s="410"/>
      <c r="C449" s="410"/>
      <c r="D449" s="410"/>
      <c r="E449" s="304"/>
      <c r="F449" s="303" t="e">
        <f t="shared" si="49"/>
        <v>#DIV/0!</v>
      </c>
      <c r="G449" s="305"/>
      <c r="H449" s="309" t="s">
        <v>654</v>
      </c>
      <c r="I449" s="305"/>
      <c r="J449" s="305">
        <f t="shared" si="50"/>
        <v>0</v>
      </c>
      <c r="K449" s="305"/>
      <c r="L449" s="305"/>
      <c r="M449" s="318"/>
    </row>
    <row r="450" spans="1:13" ht="24.95" customHeight="1">
      <c r="A450" s="308">
        <f t="shared" si="51"/>
        <v>11</v>
      </c>
      <c r="B450" s="410"/>
      <c r="C450" s="410"/>
      <c r="D450" s="410"/>
      <c r="E450" s="304"/>
      <c r="F450" s="303" t="e">
        <f t="shared" si="49"/>
        <v>#DIV/0!</v>
      </c>
      <c r="G450" s="305"/>
      <c r="H450" s="309" t="s">
        <v>654</v>
      </c>
      <c r="I450" s="305"/>
      <c r="J450" s="305">
        <f t="shared" si="50"/>
        <v>0</v>
      </c>
      <c r="K450" s="305"/>
      <c r="L450" s="305"/>
      <c r="M450" s="318"/>
    </row>
    <row r="451" spans="1:13" ht="24.95" customHeight="1">
      <c r="A451" s="308">
        <f t="shared" si="51"/>
        <v>12</v>
      </c>
      <c r="B451" s="410"/>
      <c r="C451" s="410"/>
      <c r="D451" s="410"/>
      <c r="E451" s="304"/>
      <c r="F451" s="303" t="e">
        <f t="shared" si="49"/>
        <v>#DIV/0!</v>
      </c>
      <c r="G451" s="305"/>
      <c r="H451" s="309" t="s">
        <v>654</v>
      </c>
      <c r="I451" s="305"/>
      <c r="J451" s="305">
        <f t="shared" si="50"/>
        <v>0</v>
      </c>
      <c r="K451" s="305"/>
      <c r="L451" s="305"/>
      <c r="M451" s="318"/>
    </row>
    <row r="452" spans="1:13" ht="24.95" customHeight="1">
      <c r="A452" s="308">
        <f t="shared" si="51"/>
        <v>13</v>
      </c>
      <c r="B452" s="410"/>
      <c r="C452" s="410"/>
      <c r="D452" s="410"/>
      <c r="E452" s="304"/>
      <c r="F452" s="303" t="e">
        <f t="shared" si="49"/>
        <v>#DIV/0!</v>
      </c>
      <c r="G452" s="305"/>
      <c r="H452" s="309" t="s">
        <v>654</v>
      </c>
      <c r="I452" s="305"/>
      <c r="J452" s="305">
        <f t="shared" si="50"/>
        <v>0</v>
      </c>
      <c r="K452" s="305"/>
      <c r="L452" s="305"/>
      <c r="M452" s="318"/>
    </row>
    <row r="453" spans="1:13" ht="24.95" customHeight="1">
      <c r="A453" s="308">
        <f t="shared" si="51"/>
        <v>14</v>
      </c>
      <c r="B453" s="410"/>
      <c r="C453" s="410"/>
      <c r="D453" s="410"/>
      <c r="E453" s="304"/>
      <c r="F453" s="303" t="e">
        <f t="shared" si="49"/>
        <v>#DIV/0!</v>
      </c>
      <c r="G453" s="305"/>
      <c r="H453" s="309" t="s">
        <v>654</v>
      </c>
      <c r="I453" s="305"/>
      <c r="J453" s="305">
        <f t="shared" si="50"/>
        <v>0</v>
      </c>
      <c r="K453" s="305"/>
      <c r="L453" s="305"/>
      <c r="M453" s="318"/>
    </row>
    <row r="454" spans="1:13" ht="24.95" customHeight="1">
      <c r="A454" s="308">
        <f t="shared" si="51"/>
        <v>15</v>
      </c>
      <c r="B454" s="410"/>
      <c r="C454" s="410"/>
      <c r="D454" s="410"/>
      <c r="E454" s="304"/>
      <c r="F454" s="303" t="e">
        <f t="shared" si="49"/>
        <v>#DIV/0!</v>
      </c>
      <c r="G454" s="305"/>
      <c r="H454" s="309" t="s">
        <v>654</v>
      </c>
      <c r="I454" s="305"/>
      <c r="J454" s="305">
        <f t="shared" si="50"/>
        <v>0</v>
      </c>
      <c r="K454" s="305"/>
      <c r="L454" s="305"/>
      <c r="M454" s="318"/>
    </row>
    <row r="455" spans="1:13" ht="24.95" customHeight="1">
      <c r="A455" s="308">
        <f t="shared" si="51"/>
        <v>16</v>
      </c>
      <c r="B455" s="410"/>
      <c r="C455" s="410"/>
      <c r="D455" s="410"/>
      <c r="E455" s="304"/>
      <c r="F455" s="303" t="e">
        <f t="shared" si="49"/>
        <v>#DIV/0!</v>
      </c>
      <c r="G455" s="305"/>
      <c r="H455" s="309" t="s">
        <v>654</v>
      </c>
      <c r="I455" s="305"/>
      <c r="J455" s="305">
        <f t="shared" si="50"/>
        <v>0</v>
      </c>
      <c r="K455" s="305"/>
      <c r="L455" s="305"/>
      <c r="M455" s="318"/>
    </row>
    <row r="456" spans="1:13" ht="24.95" customHeight="1">
      <c r="A456" s="308">
        <f t="shared" si="51"/>
        <v>17</v>
      </c>
      <c r="B456" s="410"/>
      <c r="C456" s="410"/>
      <c r="D456" s="410"/>
      <c r="E456" s="304"/>
      <c r="F456" s="303" t="e">
        <f t="shared" si="49"/>
        <v>#DIV/0!</v>
      </c>
      <c r="G456" s="305"/>
      <c r="H456" s="309" t="s">
        <v>654</v>
      </c>
      <c r="I456" s="305"/>
      <c r="J456" s="305">
        <f t="shared" si="50"/>
        <v>0</v>
      </c>
      <c r="K456" s="305"/>
      <c r="L456" s="305"/>
      <c r="M456" s="318"/>
    </row>
    <row r="457" spans="1:13" ht="24.95" customHeight="1">
      <c r="A457" s="308">
        <f t="shared" si="51"/>
        <v>18</v>
      </c>
      <c r="B457" s="410"/>
      <c r="C457" s="410"/>
      <c r="D457" s="410"/>
      <c r="E457" s="304"/>
      <c r="F457" s="303" t="e">
        <f t="shared" si="49"/>
        <v>#DIV/0!</v>
      </c>
      <c r="G457" s="305"/>
      <c r="H457" s="309" t="s">
        <v>654</v>
      </c>
      <c r="I457" s="305"/>
      <c r="J457" s="305">
        <f t="shared" si="50"/>
        <v>0</v>
      </c>
      <c r="K457" s="305"/>
      <c r="L457" s="305"/>
      <c r="M457" s="318"/>
    </row>
    <row r="458" spans="1:13" ht="24.95" customHeight="1">
      <c r="A458" s="308">
        <f t="shared" si="51"/>
        <v>19</v>
      </c>
      <c r="B458" s="410"/>
      <c r="C458" s="410"/>
      <c r="D458" s="410"/>
      <c r="E458" s="304"/>
      <c r="F458" s="303" t="e">
        <f t="shared" si="49"/>
        <v>#DIV/0!</v>
      </c>
      <c r="G458" s="305"/>
      <c r="H458" s="309" t="s">
        <v>654</v>
      </c>
      <c r="I458" s="305"/>
      <c r="J458" s="305">
        <f t="shared" si="50"/>
        <v>0</v>
      </c>
      <c r="K458" s="305"/>
      <c r="L458" s="305"/>
      <c r="M458" s="318"/>
    </row>
    <row r="459" spans="1:13" ht="24.95" customHeight="1">
      <c r="A459" s="308">
        <f t="shared" si="51"/>
        <v>20</v>
      </c>
      <c r="B459" s="410"/>
      <c r="C459" s="410"/>
      <c r="D459" s="410"/>
      <c r="E459" s="304"/>
      <c r="F459" s="303" t="e">
        <f t="shared" si="49"/>
        <v>#DIV/0!</v>
      </c>
      <c r="G459" s="305"/>
      <c r="H459" s="309" t="s">
        <v>654</v>
      </c>
      <c r="I459" s="305"/>
      <c r="J459" s="305">
        <f t="shared" si="50"/>
        <v>0</v>
      </c>
      <c r="K459" s="305"/>
      <c r="L459" s="305"/>
      <c r="M459" s="318"/>
    </row>
    <row r="460" spans="1:13" ht="24.95" customHeight="1">
      <c r="A460" s="308">
        <f t="shared" si="51"/>
        <v>21</v>
      </c>
      <c r="B460" s="410"/>
      <c r="C460" s="410"/>
      <c r="D460" s="410"/>
      <c r="E460" s="304"/>
      <c r="F460" s="303" t="e">
        <f t="shared" si="49"/>
        <v>#DIV/0!</v>
      </c>
      <c r="G460" s="305"/>
      <c r="H460" s="309" t="s">
        <v>654</v>
      </c>
      <c r="I460" s="305"/>
      <c r="J460" s="305">
        <f t="shared" si="50"/>
        <v>0</v>
      </c>
      <c r="K460" s="305"/>
      <c r="L460" s="305"/>
      <c r="M460" s="318"/>
    </row>
    <row r="461" spans="1:13" ht="24.95" customHeight="1">
      <c r="A461" s="308">
        <f t="shared" si="51"/>
        <v>22</v>
      </c>
      <c r="B461" s="410"/>
      <c r="C461" s="410"/>
      <c r="D461" s="410"/>
      <c r="E461" s="304"/>
      <c r="F461" s="303" t="e">
        <f t="shared" si="49"/>
        <v>#DIV/0!</v>
      </c>
      <c r="G461" s="305"/>
      <c r="H461" s="309" t="s">
        <v>654</v>
      </c>
      <c r="I461" s="305"/>
      <c r="J461" s="305">
        <f t="shared" si="50"/>
        <v>0</v>
      </c>
      <c r="K461" s="305"/>
      <c r="L461" s="305"/>
      <c r="M461" s="318"/>
    </row>
    <row r="462" spans="1:13" ht="24.95" customHeight="1">
      <c r="A462" s="308">
        <f t="shared" si="51"/>
        <v>23</v>
      </c>
      <c r="B462" s="410"/>
      <c r="C462" s="410"/>
      <c r="D462" s="410"/>
      <c r="E462" s="304"/>
      <c r="F462" s="303" t="e">
        <f t="shared" si="49"/>
        <v>#DIV/0!</v>
      </c>
      <c r="G462" s="305"/>
      <c r="H462" s="309" t="s">
        <v>654</v>
      </c>
      <c r="I462" s="305"/>
      <c r="J462" s="305">
        <f t="shared" si="50"/>
        <v>0</v>
      </c>
      <c r="K462" s="305"/>
      <c r="L462" s="305"/>
      <c r="M462" s="318"/>
    </row>
    <row r="463" spans="1:13" ht="24.95" customHeight="1">
      <c r="A463" s="308">
        <f t="shared" si="51"/>
        <v>24</v>
      </c>
      <c r="B463" s="410"/>
      <c r="C463" s="410"/>
      <c r="D463" s="410"/>
      <c r="E463" s="304"/>
      <c r="F463" s="303" t="e">
        <f t="shared" si="49"/>
        <v>#DIV/0!</v>
      </c>
      <c r="G463" s="305"/>
      <c r="H463" s="309" t="s">
        <v>654</v>
      </c>
      <c r="I463" s="305"/>
      <c r="J463" s="305">
        <f t="shared" si="50"/>
        <v>0</v>
      </c>
      <c r="K463" s="305"/>
      <c r="L463" s="305"/>
      <c r="M463" s="318"/>
    </row>
    <row r="464" spans="1:13" ht="24.95" customHeight="1">
      <c r="A464" s="308">
        <f t="shared" si="51"/>
        <v>25</v>
      </c>
      <c r="B464" s="410"/>
      <c r="C464" s="410"/>
      <c r="D464" s="410"/>
      <c r="E464" s="304"/>
      <c r="F464" s="303" t="e">
        <f t="shared" si="49"/>
        <v>#DIV/0!</v>
      </c>
      <c r="G464" s="305"/>
      <c r="H464" s="309" t="s">
        <v>654</v>
      </c>
      <c r="I464" s="305"/>
      <c r="J464" s="305">
        <f t="shared" si="50"/>
        <v>0</v>
      </c>
      <c r="K464" s="305"/>
      <c r="L464" s="305"/>
      <c r="M464" s="318"/>
    </row>
    <row r="465" spans="1:13" ht="24.95" customHeight="1">
      <c r="A465" s="308">
        <f t="shared" si="51"/>
        <v>26</v>
      </c>
      <c r="B465" s="410"/>
      <c r="C465" s="410"/>
      <c r="D465" s="410"/>
      <c r="E465" s="304"/>
      <c r="F465" s="303" t="e">
        <f t="shared" si="49"/>
        <v>#DIV/0!</v>
      </c>
      <c r="G465" s="305"/>
      <c r="H465" s="309" t="s">
        <v>654</v>
      </c>
      <c r="I465" s="305"/>
      <c r="J465" s="305">
        <f t="shared" si="50"/>
        <v>0</v>
      </c>
      <c r="K465" s="305"/>
      <c r="L465" s="305"/>
      <c r="M465" s="318"/>
    </row>
    <row r="466" spans="1:13" ht="24.95" customHeight="1">
      <c r="A466" s="308">
        <f t="shared" si="51"/>
        <v>27</v>
      </c>
      <c r="B466" s="410"/>
      <c r="C466" s="410"/>
      <c r="D466" s="410"/>
      <c r="E466" s="304"/>
      <c r="F466" s="303" t="e">
        <f t="shared" si="49"/>
        <v>#DIV/0!</v>
      </c>
      <c r="G466" s="305"/>
      <c r="H466" s="309" t="s">
        <v>654</v>
      </c>
      <c r="I466" s="305"/>
      <c r="J466" s="305">
        <f t="shared" si="50"/>
        <v>0</v>
      </c>
      <c r="K466" s="305"/>
      <c r="L466" s="305"/>
      <c r="M466" s="318"/>
    </row>
    <row r="467" spans="1:13" ht="24.95" customHeight="1">
      <c r="A467" s="308">
        <f t="shared" si="51"/>
        <v>28</v>
      </c>
      <c r="B467" s="410"/>
      <c r="C467" s="410"/>
      <c r="D467" s="410"/>
      <c r="E467" s="304"/>
      <c r="F467" s="303" t="e">
        <f t="shared" si="49"/>
        <v>#DIV/0!</v>
      </c>
      <c r="G467" s="305"/>
      <c r="H467" s="309" t="s">
        <v>654</v>
      </c>
      <c r="I467" s="305"/>
      <c r="J467" s="305">
        <f t="shared" si="50"/>
        <v>0</v>
      </c>
      <c r="K467" s="305"/>
      <c r="L467" s="305"/>
      <c r="M467" s="318"/>
    </row>
    <row r="468" spans="1:13" ht="24.95" customHeight="1">
      <c r="A468" s="308">
        <f t="shared" si="51"/>
        <v>29</v>
      </c>
      <c r="B468" s="410"/>
      <c r="C468" s="410"/>
      <c r="D468" s="410"/>
      <c r="E468" s="304"/>
      <c r="F468" s="303" t="e">
        <f t="shared" si="49"/>
        <v>#DIV/0!</v>
      </c>
      <c r="G468" s="305"/>
      <c r="H468" s="309" t="s">
        <v>654</v>
      </c>
      <c r="I468" s="305"/>
      <c r="J468" s="305">
        <f t="shared" si="50"/>
        <v>0</v>
      </c>
      <c r="K468" s="305"/>
      <c r="L468" s="305"/>
      <c r="M468" s="318"/>
    </row>
    <row r="469" spans="1:13" ht="24.95" customHeight="1">
      <c r="A469" s="308">
        <f>A468+1</f>
        <v>30</v>
      </c>
      <c r="B469" s="410"/>
      <c r="C469" s="410"/>
      <c r="D469" s="410"/>
      <c r="E469" s="304"/>
      <c r="F469" s="303" t="e">
        <f t="shared" si="49"/>
        <v>#DIV/0!</v>
      </c>
      <c r="G469" s="305"/>
      <c r="H469" s="309" t="s">
        <v>654</v>
      </c>
      <c r="I469" s="305"/>
      <c r="J469" s="305">
        <f t="shared" si="50"/>
        <v>0</v>
      </c>
      <c r="K469" s="305"/>
      <c r="L469" s="305"/>
      <c r="M469" s="318"/>
    </row>
    <row r="470" spans="1:13" ht="24.95" customHeight="1">
      <c r="A470" s="411" t="s">
        <v>649</v>
      </c>
      <c r="B470" s="411"/>
      <c r="C470" s="411"/>
      <c r="D470" s="411"/>
      <c r="E470" s="411"/>
      <c r="F470" s="310" t="e">
        <f>SUM(F440:F469)</f>
        <v>#DIV/0!</v>
      </c>
      <c r="G470" s="398"/>
      <c r="H470" s="399"/>
      <c r="I470" s="400"/>
      <c r="J470" s="344">
        <f>SUM(J440:J469)</f>
        <v>0</v>
      </c>
      <c r="K470" s="344">
        <f t="shared" ref="K470" si="52">SUM(K440:K469)</f>
        <v>0</v>
      </c>
      <c r="L470" s="344">
        <f t="shared" ref="L470" si="53">SUM(L440:L469)</f>
        <v>0</v>
      </c>
      <c r="M470" s="318"/>
    </row>
    <row r="481" spans="1:13" ht="24.75" customHeight="1">
      <c r="A481" s="401" t="s">
        <v>656</v>
      </c>
      <c r="B481" s="401"/>
      <c r="C481" s="401"/>
      <c r="D481" s="401"/>
      <c r="E481" s="401"/>
      <c r="F481" s="453" t="s">
        <v>677</v>
      </c>
      <c r="G481" s="454" t="str">
        <f>G437</f>
        <v>令和　年</v>
      </c>
      <c r="H481" s="306" t="s">
        <v>713</v>
      </c>
      <c r="I481" s="314"/>
    </row>
    <row r="482" spans="1:13" ht="20.25" customHeight="1">
      <c r="A482" s="402" t="s">
        <v>646</v>
      </c>
      <c r="B482" s="403" t="s">
        <v>647</v>
      </c>
      <c r="C482" s="403"/>
      <c r="D482" s="403"/>
      <c r="E482" s="403" t="s">
        <v>648</v>
      </c>
      <c r="F482" s="404" t="s">
        <v>696</v>
      </c>
      <c r="G482" s="402" t="s">
        <v>655</v>
      </c>
      <c r="H482" s="402"/>
      <c r="I482" s="402"/>
      <c r="J482" s="405" t="s">
        <v>697</v>
      </c>
      <c r="K482" s="406"/>
      <c r="L482" s="407"/>
      <c r="M482" s="408" t="s">
        <v>687</v>
      </c>
    </row>
    <row r="483" spans="1:13" ht="39" customHeight="1">
      <c r="A483" s="402"/>
      <c r="B483" s="403"/>
      <c r="C483" s="403"/>
      <c r="D483" s="403"/>
      <c r="E483" s="403"/>
      <c r="F483" s="404"/>
      <c r="G483" s="342" t="s">
        <v>652</v>
      </c>
      <c r="H483" s="343"/>
      <c r="I483" s="342" t="s">
        <v>653</v>
      </c>
      <c r="J483" s="340"/>
      <c r="K483" s="342" t="s">
        <v>693</v>
      </c>
      <c r="L483" s="341" t="s">
        <v>694</v>
      </c>
      <c r="M483" s="409"/>
    </row>
    <row r="484" spans="1:13" ht="24.95" customHeight="1">
      <c r="A484" s="308">
        <v>1</v>
      </c>
      <c r="B484" s="410"/>
      <c r="C484" s="410"/>
      <c r="D484" s="410"/>
      <c r="E484" s="304"/>
      <c r="F484" s="303" t="e">
        <f>ROUND(G484/I484,1)</f>
        <v>#DIV/0!</v>
      </c>
      <c r="G484" s="305"/>
      <c r="H484" s="309" t="s">
        <v>654</v>
      </c>
      <c r="I484" s="305"/>
      <c r="J484" s="305">
        <f>K484+L484</f>
        <v>0</v>
      </c>
      <c r="K484" s="305"/>
      <c r="L484" s="305"/>
      <c r="M484" s="318"/>
    </row>
    <row r="485" spans="1:13" ht="24.95" customHeight="1">
      <c r="A485" s="308">
        <f>A484+1</f>
        <v>2</v>
      </c>
      <c r="B485" s="410"/>
      <c r="C485" s="410"/>
      <c r="D485" s="410"/>
      <c r="E485" s="304"/>
      <c r="F485" s="303" t="e">
        <f t="shared" ref="F485:F513" si="54">ROUND(G485/I485,1)</f>
        <v>#DIV/0!</v>
      </c>
      <c r="G485" s="305"/>
      <c r="H485" s="309" t="s">
        <v>654</v>
      </c>
      <c r="I485" s="305"/>
      <c r="J485" s="305">
        <f t="shared" ref="J485:J513" si="55">K485+L485</f>
        <v>0</v>
      </c>
      <c r="K485" s="305"/>
      <c r="L485" s="305"/>
      <c r="M485" s="318"/>
    </row>
    <row r="486" spans="1:13" ht="24.95" customHeight="1">
      <c r="A486" s="308">
        <f t="shared" ref="A486:A512" si="56">A485+1</f>
        <v>3</v>
      </c>
      <c r="B486" s="410"/>
      <c r="C486" s="410"/>
      <c r="D486" s="410"/>
      <c r="E486" s="304"/>
      <c r="F486" s="303" t="e">
        <f t="shared" si="54"/>
        <v>#DIV/0!</v>
      </c>
      <c r="G486" s="305"/>
      <c r="H486" s="309" t="s">
        <v>654</v>
      </c>
      <c r="I486" s="305"/>
      <c r="J486" s="305">
        <f t="shared" si="55"/>
        <v>0</v>
      </c>
      <c r="K486" s="305"/>
      <c r="L486" s="305"/>
      <c r="M486" s="318"/>
    </row>
    <row r="487" spans="1:13" ht="24.95" customHeight="1">
      <c r="A487" s="308">
        <f t="shared" si="56"/>
        <v>4</v>
      </c>
      <c r="B487" s="410"/>
      <c r="C487" s="410"/>
      <c r="D487" s="410"/>
      <c r="E487" s="304"/>
      <c r="F487" s="303" t="e">
        <f t="shared" si="54"/>
        <v>#DIV/0!</v>
      </c>
      <c r="G487" s="305"/>
      <c r="H487" s="309" t="s">
        <v>654</v>
      </c>
      <c r="I487" s="305"/>
      <c r="J487" s="305">
        <f t="shared" si="55"/>
        <v>0</v>
      </c>
      <c r="K487" s="305"/>
      <c r="L487" s="305"/>
      <c r="M487" s="318"/>
    </row>
    <row r="488" spans="1:13" ht="24.95" customHeight="1">
      <c r="A488" s="308">
        <f t="shared" si="56"/>
        <v>5</v>
      </c>
      <c r="B488" s="410"/>
      <c r="C488" s="410"/>
      <c r="D488" s="410"/>
      <c r="E488" s="304"/>
      <c r="F488" s="303" t="e">
        <f t="shared" si="54"/>
        <v>#DIV/0!</v>
      </c>
      <c r="G488" s="305"/>
      <c r="H488" s="309" t="s">
        <v>654</v>
      </c>
      <c r="I488" s="305"/>
      <c r="J488" s="305">
        <f t="shared" si="55"/>
        <v>0</v>
      </c>
      <c r="K488" s="305"/>
      <c r="L488" s="305"/>
      <c r="M488" s="318"/>
    </row>
    <row r="489" spans="1:13" ht="24.95" customHeight="1">
      <c r="A489" s="308">
        <f t="shared" si="56"/>
        <v>6</v>
      </c>
      <c r="B489" s="410"/>
      <c r="C489" s="410"/>
      <c r="D489" s="410"/>
      <c r="E489" s="304"/>
      <c r="F489" s="303" t="e">
        <f t="shared" si="54"/>
        <v>#DIV/0!</v>
      </c>
      <c r="G489" s="305"/>
      <c r="H489" s="309" t="s">
        <v>654</v>
      </c>
      <c r="I489" s="305"/>
      <c r="J489" s="305">
        <f t="shared" si="55"/>
        <v>0</v>
      </c>
      <c r="K489" s="305"/>
      <c r="L489" s="305"/>
      <c r="M489" s="318"/>
    </row>
    <row r="490" spans="1:13" ht="24.95" customHeight="1">
      <c r="A490" s="308">
        <f t="shared" si="56"/>
        <v>7</v>
      </c>
      <c r="B490" s="410"/>
      <c r="C490" s="410"/>
      <c r="D490" s="410"/>
      <c r="E490" s="304"/>
      <c r="F490" s="303" t="e">
        <f t="shared" si="54"/>
        <v>#DIV/0!</v>
      </c>
      <c r="G490" s="305"/>
      <c r="H490" s="309" t="s">
        <v>654</v>
      </c>
      <c r="I490" s="305"/>
      <c r="J490" s="305">
        <f t="shared" si="55"/>
        <v>0</v>
      </c>
      <c r="K490" s="305"/>
      <c r="L490" s="305"/>
      <c r="M490" s="318"/>
    </row>
    <row r="491" spans="1:13" ht="24.95" customHeight="1">
      <c r="A491" s="308">
        <f t="shared" si="56"/>
        <v>8</v>
      </c>
      <c r="B491" s="410"/>
      <c r="C491" s="410"/>
      <c r="D491" s="410"/>
      <c r="E491" s="304"/>
      <c r="F491" s="303" t="e">
        <f t="shared" si="54"/>
        <v>#DIV/0!</v>
      </c>
      <c r="G491" s="305"/>
      <c r="H491" s="309" t="s">
        <v>654</v>
      </c>
      <c r="I491" s="305"/>
      <c r="J491" s="305">
        <f t="shared" si="55"/>
        <v>0</v>
      </c>
      <c r="K491" s="305"/>
      <c r="L491" s="305"/>
      <c r="M491" s="318"/>
    </row>
    <row r="492" spans="1:13" ht="24.95" customHeight="1">
      <c r="A492" s="308">
        <f t="shared" si="56"/>
        <v>9</v>
      </c>
      <c r="B492" s="410"/>
      <c r="C492" s="410"/>
      <c r="D492" s="410"/>
      <c r="E492" s="304"/>
      <c r="F492" s="303" t="e">
        <f t="shared" si="54"/>
        <v>#DIV/0!</v>
      </c>
      <c r="G492" s="305"/>
      <c r="H492" s="309" t="s">
        <v>654</v>
      </c>
      <c r="I492" s="305"/>
      <c r="J492" s="305">
        <f t="shared" si="55"/>
        <v>0</v>
      </c>
      <c r="K492" s="305"/>
      <c r="L492" s="305"/>
      <c r="M492" s="318"/>
    </row>
    <row r="493" spans="1:13" ht="24.95" customHeight="1">
      <c r="A493" s="308">
        <f t="shared" si="56"/>
        <v>10</v>
      </c>
      <c r="B493" s="410"/>
      <c r="C493" s="410"/>
      <c r="D493" s="410"/>
      <c r="E493" s="304"/>
      <c r="F493" s="303" t="e">
        <f t="shared" si="54"/>
        <v>#DIV/0!</v>
      </c>
      <c r="G493" s="305"/>
      <c r="H493" s="309" t="s">
        <v>654</v>
      </c>
      <c r="I493" s="305"/>
      <c r="J493" s="305">
        <f t="shared" si="55"/>
        <v>0</v>
      </c>
      <c r="K493" s="305"/>
      <c r="L493" s="305"/>
      <c r="M493" s="318"/>
    </row>
    <row r="494" spans="1:13" ht="24.95" customHeight="1">
      <c r="A494" s="308">
        <f t="shared" si="56"/>
        <v>11</v>
      </c>
      <c r="B494" s="410"/>
      <c r="C494" s="410"/>
      <c r="D494" s="410"/>
      <c r="E494" s="304"/>
      <c r="F494" s="303" t="e">
        <f t="shared" si="54"/>
        <v>#DIV/0!</v>
      </c>
      <c r="G494" s="305"/>
      <c r="H494" s="309" t="s">
        <v>654</v>
      </c>
      <c r="I494" s="305"/>
      <c r="J494" s="305">
        <f t="shared" si="55"/>
        <v>0</v>
      </c>
      <c r="K494" s="305"/>
      <c r="L494" s="305"/>
      <c r="M494" s="318"/>
    </row>
    <row r="495" spans="1:13" ht="24.95" customHeight="1">
      <c r="A495" s="308">
        <f t="shared" si="56"/>
        <v>12</v>
      </c>
      <c r="B495" s="410"/>
      <c r="C495" s="410"/>
      <c r="D495" s="410"/>
      <c r="E495" s="304"/>
      <c r="F495" s="303" t="e">
        <f t="shared" si="54"/>
        <v>#DIV/0!</v>
      </c>
      <c r="G495" s="305"/>
      <c r="H495" s="309" t="s">
        <v>654</v>
      </c>
      <c r="I495" s="305"/>
      <c r="J495" s="305">
        <f t="shared" si="55"/>
        <v>0</v>
      </c>
      <c r="K495" s="305"/>
      <c r="L495" s="305"/>
      <c r="M495" s="318"/>
    </row>
    <row r="496" spans="1:13" ht="24.95" customHeight="1">
      <c r="A496" s="308">
        <f t="shared" si="56"/>
        <v>13</v>
      </c>
      <c r="B496" s="410"/>
      <c r="C496" s="410"/>
      <c r="D496" s="410"/>
      <c r="E496" s="304"/>
      <c r="F496" s="303" t="e">
        <f t="shared" si="54"/>
        <v>#DIV/0!</v>
      </c>
      <c r="G496" s="305"/>
      <c r="H496" s="309" t="s">
        <v>654</v>
      </c>
      <c r="I496" s="305"/>
      <c r="J496" s="305">
        <f t="shared" si="55"/>
        <v>0</v>
      </c>
      <c r="K496" s="305"/>
      <c r="L496" s="305"/>
      <c r="M496" s="318"/>
    </row>
    <row r="497" spans="1:13" ht="24.95" customHeight="1">
      <c r="A497" s="308">
        <f t="shared" si="56"/>
        <v>14</v>
      </c>
      <c r="B497" s="410"/>
      <c r="C497" s="410"/>
      <c r="D497" s="410"/>
      <c r="E497" s="304"/>
      <c r="F497" s="303" t="e">
        <f t="shared" si="54"/>
        <v>#DIV/0!</v>
      </c>
      <c r="G497" s="305"/>
      <c r="H497" s="309" t="s">
        <v>654</v>
      </c>
      <c r="I497" s="305"/>
      <c r="J497" s="305">
        <f t="shared" si="55"/>
        <v>0</v>
      </c>
      <c r="K497" s="305"/>
      <c r="L497" s="305"/>
      <c r="M497" s="318"/>
    </row>
    <row r="498" spans="1:13" ht="24.95" customHeight="1">
      <c r="A498" s="308">
        <f t="shared" si="56"/>
        <v>15</v>
      </c>
      <c r="B498" s="410"/>
      <c r="C498" s="410"/>
      <c r="D498" s="410"/>
      <c r="E498" s="304"/>
      <c r="F498" s="303" t="e">
        <f t="shared" si="54"/>
        <v>#DIV/0!</v>
      </c>
      <c r="G498" s="305"/>
      <c r="H498" s="309" t="s">
        <v>654</v>
      </c>
      <c r="I498" s="305"/>
      <c r="J498" s="305">
        <f t="shared" si="55"/>
        <v>0</v>
      </c>
      <c r="K498" s="305"/>
      <c r="L498" s="305"/>
      <c r="M498" s="318"/>
    </row>
    <row r="499" spans="1:13" ht="24.95" customHeight="1">
      <c r="A499" s="308">
        <f t="shared" si="56"/>
        <v>16</v>
      </c>
      <c r="B499" s="410"/>
      <c r="C499" s="410"/>
      <c r="D499" s="410"/>
      <c r="E499" s="304"/>
      <c r="F499" s="303" t="e">
        <f t="shared" si="54"/>
        <v>#DIV/0!</v>
      </c>
      <c r="G499" s="305"/>
      <c r="H499" s="309" t="s">
        <v>654</v>
      </c>
      <c r="I499" s="305"/>
      <c r="J499" s="305">
        <f t="shared" si="55"/>
        <v>0</v>
      </c>
      <c r="K499" s="305"/>
      <c r="L499" s="305"/>
      <c r="M499" s="318"/>
    </row>
    <row r="500" spans="1:13" ht="24.95" customHeight="1">
      <c r="A500" s="308">
        <f t="shared" si="56"/>
        <v>17</v>
      </c>
      <c r="B500" s="410"/>
      <c r="C500" s="410"/>
      <c r="D500" s="410"/>
      <c r="E500" s="304"/>
      <c r="F500" s="303" t="e">
        <f t="shared" si="54"/>
        <v>#DIV/0!</v>
      </c>
      <c r="G500" s="305"/>
      <c r="H500" s="309" t="s">
        <v>654</v>
      </c>
      <c r="I500" s="305"/>
      <c r="J500" s="305">
        <f t="shared" si="55"/>
        <v>0</v>
      </c>
      <c r="K500" s="305"/>
      <c r="L500" s="305"/>
      <c r="M500" s="318"/>
    </row>
    <row r="501" spans="1:13" ht="24.95" customHeight="1">
      <c r="A501" s="308">
        <f t="shared" si="56"/>
        <v>18</v>
      </c>
      <c r="B501" s="410"/>
      <c r="C501" s="410"/>
      <c r="D501" s="410"/>
      <c r="E501" s="304"/>
      <c r="F501" s="303" t="e">
        <f t="shared" si="54"/>
        <v>#DIV/0!</v>
      </c>
      <c r="G501" s="305"/>
      <c r="H501" s="309" t="s">
        <v>654</v>
      </c>
      <c r="I501" s="305"/>
      <c r="J501" s="305">
        <f t="shared" si="55"/>
        <v>0</v>
      </c>
      <c r="K501" s="305"/>
      <c r="L501" s="305"/>
      <c r="M501" s="318"/>
    </row>
    <row r="502" spans="1:13" ht="24.95" customHeight="1">
      <c r="A502" s="308">
        <f t="shared" si="56"/>
        <v>19</v>
      </c>
      <c r="B502" s="410"/>
      <c r="C502" s="410"/>
      <c r="D502" s="410"/>
      <c r="E502" s="304"/>
      <c r="F502" s="303" t="e">
        <f t="shared" si="54"/>
        <v>#DIV/0!</v>
      </c>
      <c r="G502" s="305"/>
      <c r="H502" s="309" t="s">
        <v>654</v>
      </c>
      <c r="I502" s="305"/>
      <c r="J502" s="305">
        <f t="shared" si="55"/>
        <v>0</v>
      </c>
      <c r="K502" s="305"/>
      <c r="L502" s="305"/>
      <c r="M502" s="318"/>
    </row>
    <row r="503" spans="1:13" ht="24.95" customHeight="1">
      <c r="A503" s="308">
        <f t="shared" si="56"/>
        <v>20</v>
      </c>
      <c r="B503" s="410"/>
      <c r="C503" s="410"/>
      <c r="D503" s="410"/>
      <c r="E503" s="304"/>
      <c r="F503" s="303" t="e">
        <f t="shared" si="54"/>
        <v>#DIV/0!</v>
      </c>
      <c r="G503" s="305"/>
      <c r="H503" s="309" t="s">
        <v>654</v>
      </c>
      <c r="I503" s="305"/>
      <c r="J503" s="305">
        <f t="shared" si="55"/>
        <v>0</v>
      </c>
      <c r="K503" s="305"/>
      <c r="L503" s="305"/>
      <c r="M503" s="318"/>
    </row>
    <row r="504" spans="1:13" ht="24.95" customHeight="1">
      <c r="A504" s="308">
        <f t="shared" si="56"/>
        <v>21</v>
      </c>
      <c r="B504" s="410"/>
      <c r="C504" s="410"/>
      <c r="D504" s="410"/>
      <c r="E504" s="304"/>
      <c r="F504" s="303" t="e">
        <f t="shared" si="54"/>
        <v>#DIV/0!</v>
      </c>
      <c r="G504" s="305"/>
      <c r="H504" s="309" t="s">
        <v>654</v>
      </c>
      <c r="I504" s="305"/>
      <c r="J504" s="305">
        <f t="shared" si="55"/>
        <v>0</v>
      </c>
      <c r="K504" s="305"/>
      <c r="L504" s="305"/>
      <c r="M504" s="318"/>
    </row>
    <row r="505" spans="1:13" ht="24.95" customHeight="1">
      <c r="A505" s="308">
        <f t="shared" si="56"/>
        <v>22</v>
      </c>
      <c r="B505" s="410"/>
      <c r="C505" s="410"/>
      <c r="D505" s="410"/>
      <c r="E505" s="304"/>
      <c r="F505" s="303" t="e">
        <f t="shared" si="54"/>
        <v>#DIV/0!</v>
      </c>
      <c r="G505" s="305"/>
      <c r="H505" s="309" t="s">
        <v>654</v>
      </c>
      <c r="I505" s="305"/>
      <c r="J505" s="305">
        <f t="shared" si="55"/>
        <v>0</v>
      </c>
      <c r="K505" s="305"/>
      <c r="L505" s="305"/>
      <c r="M505" s="318"/>
    </row>
    <row r="506" spans="1:13" ht="24.95" customHeight="1">
      <c r="A506" s="308">
        <f t="shared" si="56"/>
        <v>23</v>
      </c>
      <c r="B506" s="410"/>
      <c r="C506" s="410"/>
      <c r="D506" s="410"/>
      <c r="E506" s="304"/>
      <c r="F506" s="303" t="e">
        <f t="shared" si="54"/>
        <v>#DIV/0!</v>
      </c>
      <c r="G506" s="305"/>
      <c r="H506" s="309" t="s">
        <v>654</v>
      </c>
      <c r="I506" s="305"/>
      <c r="J506" s="305">
        <f t="shared" si="55"/>
        <v>0</v>
      </c>
      <c r="K506" s="305"/>
      <c r="L506" s="305"/>
      <c r="M506" s="318"/>
    </row>
    <row r="507" spans="1:13" ht="24.95" customHeight="1">
      <c r="A507" s="308">
        <f t="shared" si="56"/>
        <v>24</v>
      </c>
      <c r="B507" s="410"/>
      <c r="C507" s="410"/>
      <c r="D507" s="410"/>
      <c r="E507" s="304"/>
      <c r="F507" s="303" t="e">
        <f t="shared" si="54"/>
        <v>#DIV/0!</v>
      </c>
      <c r="G507" s="305"/>
      <c r="H507" s="309" t="s">
        <v>654</v>
      </c>
      <c r="I507" s="305"/>
      <c r="J507" s="305">
        <f t="shared" si="55"/>
        <v>0</v>
      </c>
      <c r="K507" s="305"/>
      <c r="L507" s="305"/>
      <c r="M507" s="318"/>
    </row>
    <row r="508" spans="1:13" ht="24.95" customHeight="1">
      <c r="A508" s="308">
        <f t="shared" si="56"/>
        <v>25</v>
      </c>
      <c r="B508" s="410"/>
      <c r="C508" s="410"/>
      <c r="D508" s="410"/>
      <c r="E508" s="304"/>
      <c r="F508" s="303" t="e">
        <f t="shared" si="54"/>
        <v>#DIV/0!</v>
      </c>
      <c r="G508" s="305"/>
      <c r="H508" s="309" t="s">
        <v>654</v>
      </c>
      <c r="I508" s="305"/>
      <c r="J508" s="305">
        <f t="shared" si="55"/>
        <v>0</v>
      </c>
      <c r="K508" s="305"/>
      <c r="L508" s="305"/>
      <c r="M508" s="318"/>
    </row>
    <row r="509" spans="1:13" ht="24.95" customHeight="1">
      <c r="A509" s="308">
        <f t="shared" si="56"/>
        <v>26</v>
      </c>
      <c r="B509" s="410"/>
      <c r="C509" s="410"/>
      <c r="D509" s="410"/>
      <c r="E509" s="304"/>
      <c r="F509" s="303" t="e">
        <f t="shared" si="54"/>
        <v>#DIV/0!</v>
      </c>
      <c r="G509" s="305"/>
      <c r="H509" s="309" t="s">
        <v>654</v>
      </c>
      <c r="I509" s="305"/>
      <c r="J509" s="305">
        <f t="shared" si="55"/>
        <v>0</v>
      </c>
      <c r="K509" s="305"/>
      <c r="L509" s="305"/>
      <c r="M509" s="318"/>
    </row>
    <row r="510" spans="1:13" ht="24.95" customHeight="1">
      <c r="A510" s="308">
        <f t="shared" si="56"/>
        <v>27</v>
      </c>
      <c r="B510" s="410"/>
      <c r="C510" s="410"/>
      <c r="D510" s="410"/>
      <c r="E510" s="304"/>
      <c r="F510" s="303" t="e">
        <f t="shared" si="54"/>
        <v>#DIV/0!</v>
      </c>
      <c r="G510" s="305"/>
      <c r="H510" s="309" t="s">
        <v>654</v>
      </c>
      <c r="I510" s="305"/>
      <c r="J510" s="305">
        <f t="shared" si="55"/>
        <v>0</v>
      </c>
      <c r="K510" s="305"/>
      <c r="L510" s="305"/>
      <c r="M510" s="318"/>
    </row>
    <row r="511" spans="1:13" ht="24.95" customHeight="1">
      <c r="A511" s="308">
        <f t="shared" si="56"/>
        <v>28</v>
      </c>
      <c r="B511" s="410"/>
      <c r="C511" s="410"/>
      <c r="D511" s="410"/>
      <c r="E511" s="304"/>
      <c r="F511" s="303" t="e">
        <f t="shared" si="54"/>
        <v>#DIV/0!</v>
      </c>
      <c r="G511" s="305"/>
      <c r="H511" s="309" t="s">
        <v>654</v>
      </c>
      <c r="I511" s="305"/>
      <c r="J511" s="305">
        <f t="shared" si="55"/>
        <v>0</v>
      </c>
      <c r="K511" s="305"/>
      <c r="L511" s="305"/>
      <c r="M511" s="318"/>
    </row>
    <row r="512" spans="1:13" ht="24.95" customHeight="1">
      <c r="A512" s="308">
        <f t="shared" si="56"/>
        <v>29</v>
      </c>
      <c r="B512" s="410"/>
      <c r="C512" s="410"/>
      <c r="D512" s="410"/>
      <c r="E512" s="304"/>
      <c r="F512" s="303" t="e">
        <f t="shared" si="54"/>
        <v>#DIV/0!</v>
      </c>
      <c r="G512" s="305"/>
      <c r="H512" s="309" t="s">
        <v>654</v>
      </c>
      <c r="I512" s="305"/>
      <c r="J512" s="305">
        <f t="shared" si="55"/>
        <v>0</v>
      </c>
      <c r="K512" s="305"/>
      <c r="L512" s="305"/>
      <c r="M512" s="318"/>
    </row>
    <row r="513" spans="1:13" ht="24.95" customHeight="1">
      <c r="A513" s="308">
        <f>A512+1</f>
        <v>30</v>
      </c>
      <c r="B513" s="410"/>
      <c r="C513" s="410"/>
      <c r="D513" s="410"/>
      <c r="E513" s="304"/>
      <c r="F513" s="303" t="e">
        <f t="shared" si="54"/>
        <v>#DIV/0!</v>
      </c>
      <c r="G513" s="305"/>
      <c r="H513" s="309" t="s">
        <v>654</v>
      </c>
      <c r="I513" s="305"/>
      <c r="J513" s="305">
        <f t="shared" si="55"/>
        <v>0</v>
      </c>
      <c r="K513" s="305"/>
      <c r="L513" s="305"/>
      <c r="M513" s="318"/>
    </row>
    <row r="514" spans="1:13" ht="24.95" customHeight="1">
      <c r="A514" s="411" t="s">
        <v>649</v>
      </c>
      <c r="B514" s="411"/>
      <c r="C514" s="411"/>
      <c r="D514" s="411"/>
      <c r="E514" s="411"/>
      <c r="F514" s="310" t="e">
        <f>SUM(F484:F513)</f>
        <v>#DIV/0!</v>
      </c>
      <c r="G514" s="398"/>
      <c r="H514" s="399"/>
      <c r="I514" s="400"/>
      <c r="J514" s="344">
        <f>SUM(J484:J513)</f>
        <v>0</v>
      </c>
      <c r="K514" s="344">
        <f t="shared" ref="K514" si="57">SUM(K484:K513)</f>
        <v>0</v>
      </c>
      <c r="L514" s="344">
        <f t="shared" ref="L514" si="58">SUM(L484:L513)</f>
        <v>0</v>
      </c>
      <c r="M514" s="318"/>
    </row>
  </sheetData>
  <sheetProtection formatCells="0" insertColumns="0" insertRows="0" selectLockedCells="1"/>
  <mergeCells count="485">
    <mergeCell ref="A514:E514"/>
    <mergeCell ref="G514:I514"/>
    <mergeCell ref="B510:D510"/>
    <mergeCell ref="B511:D511"/>
    <mergeCell ref="B512:D512"/>
    <mergeCell ref="B513:D513"/>
    <mergeCell ref="B505:D505"/>
    <mergeCell ref="B506:D506"/>
    <mergeCell ref="B507:D507"/>
    <mergeCell ref="B508:D508"/>
    <mergeCell ref="B509:D509"/>
    <mergeCell ref="B500:D500"/>
    <mergeCell ref="B501:D501"/>
    <mergeCell ref="B502:D502"/>
    <mergeCell ref="B503:D503"/>
    <mergeCell ref="B504:D504"/>
    <mergeCell ref="B495:D495"/>
    <mergeCell ref="B496:D496"/>
    <mergeCell ref="B497:D497"/>
    <mergeCell ref="B498:D498"/>
    <mergeCell ref="B499:D499"/>
    <mergeCell ref="B484:D484"/>
    <mergeCell ref="B490:D490"/>
    <mergeCell ref="B491:D491"/>
    <mergeCell ref="B492:D492"/>
    <mergeCell ref="B493:D493"/>
    <mergeCell ref="B494:D494"/>
    <mergeCell ref="B485:D485"/>
    <mergeCell ref="B486:D486"/>
    <mergeCell ref="B487:D487"/>
    <mergeCell ref="B488:D488"/>
    <mergeCell ref="B489:D489"/>
    <mergeCell ref="B466:D466"/>
    <mergeCell ref="B467:D467"/>
    <mergeCell ref="B468:D468"/>
    <mergeCell ref="B469:D469"/>
    <mergeCell ref="B461:D461"/>
    <mergeCell ref="B462:D462"/>
    <mergeCell ref="B463:D463"/>
    <mergeCell ref="B464:D464"/>
    <mergeCell ref="B465:D465"/>
    <mergeCell ref="B456:D456"/>
    <mergeCell ref="B457:D457"/>
    <mergeCell ref="B458:D458"/>
    <mergeCell ref="B459:D459"/>
    <mergeCell ref="B460:D460"/>
    <mergeCell ref="B451:D451"/>
    <mergeCell ref="B452:D452"/>
    <mergeCell ref="B453:D453"/>
    <mergeCell ref="B454:D454"/>
    <mergeCell ref="B455:D455"/>
    <mergeCell ref="B440:D440"/>
    <mergeCell ref="B446:D446"/>
    <mergeCell ref="B447:D447"/>
    <mergeCell ref="B448:D448"/>
    <mergeCell ref="B449:D449"/>
    <mergeCell ref="B450:D450"/>
    <mergeCell ref="B441:D441"/>
    <mergeCell ref="B442:D442"/>
    <mergeCell ref="B443:D443"/>
    <mergeCell ref="B444:D444"/>
    <mergeCell ref="B445:D445"/>
    <mergeCell ref="B422:D422"/>
    <mergeCell ref="B423:D423"/>
    <mergeCell ref="B424:D424"/>
    <mergeCell ref="B425:D425"/>
    <mergeCell ref="B417:D417"/>
    <mergeCell ref="B418:D418"/>
    <mergeCell ref="B419:D419"/>
    <mergeCell ref="B420:D420"/>
    <mergeCell ref="B421:D421"/>
    <mergeCell ref="B412:D412"/>
    <mergeCell ref="B413:D413"/>
    <mergeCell ref="B414:D414"/>
    <mergeCell ref="B415:D415"/>
    <mergeCell ref="B416:D416"/>
    <mergeCell ref="B407:D407"/>
    <mergeCell ref="B408:D408"/>
    <mergeCell ref="B409:D409"/>
    <mergeCell ref="B410:D410"/>
    <mergeCell ref="B411:D411"/>
    <mergeCell ref="B396:D396"/>
    <mergeCell ref="B402:D402"/>
    <mergeCell ref="B403:D403"/>
    <mergeCell ref="B404:D404"/>
    <mergeCell ref="B405:D405"/>
    <mergeCell ref="B406:D406"/>
    <mergeCell ref="B397:D397"/>
    <mergeCell ref="B398:D398"/>
    <mergeCell ref="B399:D399"/>
    <mergeCell ref="B400:D400"/>
    <mergeCell ref="B401:D401"/>
    <mergeCell ref="B378:D378"/>
    <mergeCell ref="B379:D379"/>
    <mergeCell ref="B380:D380"/>
    <mergeCell ref="B381:D381"/>
    <mergeCell ref="B373:D373"/>
    <mergeCell ref="B374:D374"/>
    <mergeCell ref="B375:D375"/>
    <mergeCell ref="B376:D376"/>
    <mergeCell ref="B377:D377"/>
    <mergeCell ref="B368:D368"/>
    <mergeCell ref="B369:D369"/>
    <mergeCell ref="B370:D370"/>
    <mergeCell ref="B371:D371"/>
    <mergeCell ref="B372:D372"/>
    <mergeCell ref="B363:D363"/>
    <mergeCell ref="B364:D364"/>
    <mergeCell ref="B365:D365"/>
    <mergeCell ref="B366:D366"/>
    <mergeCell ref="B367:D367"/>
    <mergeCell ref="B352:D352"/>
    <mergeCell ref="B358:D358"/>
    <mergeCell ref="B359:D359"/>
    <mergeCell ref="B360:D360"/>
    <mergeCell ref="B361:D361"/>
    <mergeCell ref="B362:D362"/>
    <mergeCell ref="B353:D353"/>
    <mergeCell ref="B354:D354"/>
    <mergeCell ref="B355:D355"/>
    <mergeCell ref="B356:D356"/>
    <mergeCell ref="B357:D357"/>
    <mergeCell ref="B334:D334"/>
    <mergeCell ref="B335:D335"/>
    <mergeCell ref="B336:D336"/>
    <mergeCell ref="B337:D337"/>
    <mergeCell ref="B329:D329"/>
    <mergeCell ref="B330:D330"/>
    <mergeCell ref="B331:D331"/>
    <mergeCell ref="B332:D332"/>
    <mergeCell ref="B333:D333"/>
    <mergeCell ref="B324:D324"/>
    <mergeCell ref="B325:D325"/>
    <mergeCell ref="B326:D326"/>
    <mergeCell ref="B327:D327"/>
    <mergeCell ref="B328:D328"/>
    <mergeCell ref="B319:D319"/>
    <mergeCell ref="B320:D320"/>
    <mergeCell ref="B321:D321"/>
    <mergeCell ref="B322:D322"/>
    <mergeCell ref="B323:D323"/>
    <mergeCell ref="B308:D308"/>
    <mergeCell ref="B314:D314"/>
    <mergeCell ref="B315:D315"/>
    <mergeCell ref="B316:D316"/>
    <mergeCell ref="B317:D317"/>
    <mergeCell ref="B318:D318"/>
    <mergeCell ref="B309:D309"/>
    <mergeCell ref="B310:D310"/>
    <mergeCell ref="B311:D311"/>
    <mergeCell ref="B312:D312"/>
    <mergeCell ref="B313:D313"/>
    <mergeCell ref="B290:D290"/>
    <mergeCell ref="B291:D291"/>
    <mergeCell ref="B292:D292"/>
    <mergeCell ref="B293:D293"/>
    <mergeCell ref="B285:D285"/>
    <mergeCell ref="B286:D286"/>
    <mergeCell ref="B287:D287"/>
    <mergeCell ref="B288:D288"/>
    <mergeCell ref="B289:D289"/>
    <mergeCell ref="B280:D280"/>
    <mergeCell ref="B281:D281"/>
    <mergeCell ref="B282:D282"/>
    <mergeCell ref="B283:D283"/>
    <mergeCell ref="B284:D284"/>
    <mergeCell ref="B275:D275"/>
    <mergeCell ref="B276:D276"/>
    <mergeCell ref="B277:D277"/>
    <mergeCell ref="B278:D278"/>
    <mergeCell ref="B279:D279"/>
    <mergeCell ref="B264:D264"/>
    <mergeCell ref="B270:D270"/>
    <mergeCell ref="B271:D271"/>
    <mergeCell ref="B272:D272"/>
    <mergeCell ref="B273:D273"/>
    <mergeCell ref="B274:D274"/>
    <mergeCell ref="B265:D265"/>
    <mergeCell ref="B266:D266"/>
    <mergeCell ref="B267:D267"/>
    <mergeCell ref="B268:D268"/>
    <mergeCell ref="B269:D269"/>
    <mergeCell ref="B246:D246"/>
    <mergeCell ref="B247:D247"/>
    <mergeCell ref="B248:D248"/>
    <mergeCell ref="B249:D249"/>
    <mergeCell ref="B241:D241"/>
    <mergeCell ref="B242:D242"/>
    <mergeCell ref="B243:D243"/>
    <mergeCell ref="B244:D244"/>
    <mergeCell ref="B245:D245"/>
    <mergeCell ref="B236:D236"/>
    <mergeCell ref="B237:D237"/>
    <mergeCell ref="B238:D238"/>
    <mergeCell ref="B239:D239"/>
    <mergeCell ref="B240:D240"/>
    <mergeCell ref="B231:D231"/>
    <mergeCell ref="B232:D232"/>
    <mergeCell ref="B233:D233"/>
    <mergeCell ref="B234:D234"/>
    <mergeCell ref="B235:D235"/>
    <mergeCell ref="B226:D226"/>
    <mergeCell ref="B227:D227"/>
    <mergeCell ref="B228:D228"/>
    <mergeCell ref="B229:D229"/>
    <mergeCell ref="B230:D230"/>
    <mergeCell ref="B221:D221"/>
    <mergeCell ref="B222:D222"/>
    <mergeCell ref="B223:D223"/>
    <mergeCell ref="B224:D224"/>
    <mergeCell ref="B225:D225"/>
    <mergeCell ref="B203:D203"/>
    <mergeCell ref="B204:D204"/>
    <mergeCell ref="B205:D205"/>
    <mergeCell ref="B197:D197"/>
    <mergeCell ref="B198:D198"/>
    <mergeCell ref="B199:D199"/>
    <mergeCell ref="B200:D200"/>
    <mergeCell ref="B201:D201"/>
    <mergeCell ref="B220:D220"/>
    <mergeCell ref="B194:D194"/>
    <mergeCell ref="B195:D195"/>
    <mergeCell ref="B196:D196"/>
    <mergeCell ref="B187:D187"/>
    <mergeCell ref="B188:D188"/>
    <mergeCell ref="B189:D189"/>
    <mergeCell ref="B190:D190"/>
    <mergeCell ref="B191:D191"/>
    <mergeCell ref="B202:D202"/>
    <mergeCell ref="A162:E162"/>
    <mergeCell ref="G162:I162"/>
    <mergeCell ref="A173:E173"/>
    <mergeCell ref="A174:A175"/>
    <mergeCell ref="B174:D175"/>
    <mergeCell ref="E174:E175"/>
    <mergeCell ref="F174:F175"/>
    <mergeCell ref="G174:I174"/>
    <mergeCell ref="J174:L174"/>
    <mergeCell ref="B157:D157"/>
    <mergeCell ref="B158:D158"/>
    <mergeCell ref="B159:D159"/>
    <mergeCell ref="B160:D160"/>
    <mergeCell ref="B161:D161"/>
    <mergeCell ref="B152:D152"/>
    <mergeCell ref="B153:D153"/>
    <mergeCell ref="B154:D154"/>
    <mergeCell ref="B155:D155"/>
    <mergeCell ref="B156:D156"/>
    <mergeCell ref="B147:D147"/>
    <mergeCell ref="B148:D148"/>
    <mergeCell ref="B149:D149"/>
    <mergeCell ref="B150:D150"/>
    <mergeCell ref="B151:D151"/>
    <mergeCell ref="B142:D142"/>
    <mergeCell ref="B143:D143"/>
    <mergeCell ref="B144:D144"/>
    <mergeCell ref="B145:D145"/>
    <mergeCell ref="B146:D146"/>
    <mergeCell ref="B117:D117"/>
    <mergeCell ref="B132:D132"/>
    <mergeCell ref="B137:D137"/>
    <mergeCell ref="B138:D138"/>
    <mergeCell ref="B139:D139"/>
    <mergeCell ref="B140:D140"/>
    <mergeCell ref="B141:D141"/>
    <mergeCell ref="B133:D133"/>
    <mergeCell ref="B134:D134"/>
    <mergeCell ref="B135:D135"/>
    <mergeCell ref="B136:D136"/>
    <mergeCell ref="B112:D112"/>
    <mergeCell ref="B113:D113"/>
    <mergeCell ref="B114:D114"/>
    <mergeCell ref="B115:D115"/>
    <mergeCell ref="B116:D116"/>
    <mergeCell ref="B107:D107"/>
    <mergeCell ref="B108:D108"/>
    <mergeCell ref="B109:D109"/>
    <mergeCell ref="B110:D110"/>
    <mergeCell ref="B111:D111"/>
    <mergeCell ref="B65:D65"/>
    <mergeCell ref="B66:D66"/>
    <mergeCell ref="B67:D67"/>
    <mergeCell ref="B68:D68"/>
    <mergeCell ref="B69:D69"/>
    <mergeCell ref="B92:D92"/>
    <mergeCell ref="B93:D93"/>
    <mergeCell ref="B94:D94"/>
    <mergeCell ref="B95:D95"/>
    <mergeCell ref="B89:D89"/>
    <mergeCell ref="B90:D90"/>
    <mergeCell ref="B91:D91"/>
    <mergeCell ref="B29:D29"/>
    <mergeCell ref="B30:D30"/>
    <mergeCell ref="B25:D25"/>
    <mergeCell ref="B26:D26"/>
    <mergeCell ref="B27:D27"/>
    <mergeCell ref="B50:D50"/>
    <mergeCell ref="B51:D51"/>
    <mergeCell ref="B52:D52"/>
    <mergeCell ref="B53:D53"/>
    <mergeCell ref="B45:D45"/>
    <mergeCell ref="B46:D46"/>
    <mergeCell ref="B47:D47"/>
    <mergeCell ref="B48:D48"/>
    <mergeCell ref="B49:D49"/>
    <mergeCell ref="A1:D1"/>
    <mergeCell ref="B2:I2"/>
    <mergeCell ref="A8:A9"/>
    <mergeCell ref="A7:E7"/>
    <mergeCell ref="A40:E40"/>
    <mergeCell ref="B37:D37"/>
    <mergeCell ref="B38:D38"/>
    <mergeCell ref="B39:D39"/>
    <mergeCell ref="B34:D34"/>
    <mergeCell ref="B35:D35"/>
    <mergeCell ref="B36:D36"/>
    <mergeCell ref="B31:D31"/>
    <mergeCell ref="B32:D32"/>
    <mergeCell ref="B33:D33"/>
    <mergeCell ref="B28:D28"/>
    <mergeCell ref="F8:F9"/>
    <mergeCell ref="G8:I8"/>
    <mergeCell ref="B10:D10"/>
    <mergeCell ref="B4:M4"/>
    <mergeCell ref="B11:D11"/>
    <mergeCell ref="B12:D12"/>
    <mergeCell ref="B8:D9"/>
    <mergeCell ref="E8:E9"/>
    <mergeCell ref="B16:D16"/>
    <mergeCell ref="B3:M3"/>
    <mergeCell ref="A5:M5"/>
    <mergeCell ref="G40:I40"/>
    <mergeCell ref="A41:E41"/>
    <mergeCell ref="A42:A43"/>
    <mergeCell ref="B42:D43"/>
    <mergeCell ref="E42:E43"/>
    <mergeCell ref="F42:F43"/>
    <mergeCell ref="G42:I42"/>
    <mergeCell ref="J42:L42"/>
    <mergeCell ref="M42:M43"/>
    <mergeCell ref="M8:M9"/>
    <mergeCell ref="J8:L8"/>
    <mergeCell ref="B17:D17"/>
    <mergeCell ref="B18:D18"/>
    <mergeCell ref="B13:D13"/>
    <mergeCell ref="B14:D14"/>
    <mergeCell ref="B15:D15"/>
    <mergeCell ref="B22:D22"/>
    <mergeCell ref="B23:D23"/>
    <mergeCell ref="B24:D24"/>
    <mergeCell ref="B19:D19"/>
    <mergeCell ref="B20:D20"/>
    <mergeCell ref="B21:D21"/>
    <mergeCell ref="B44:D44"/>
    <mergeCell ref="A74:E74"/>
    <mergeCell ref="G74:I74"/>
    <mergeCell ref="A85:E85"/>
    <mergeCell ref="A86:A87"/>
    <mergeCell ref="B86:D87"/>
    <mergeCell ref="E86:E87"/>
    <mergeCell ref="F86:F87"/>
    <mergeCell ref="G86:I86"/>
    <mergeCell ref="B54:D54"/>
    <mergeCell ref="B60:D60"/>
    <mergeCell ref="B61:D61"/>
    <mergeCell ref="B62:D62"/>
    <mergeCell ref="B63:D63"/>
    <mergeCell ref="B64:D64"/>
    <mergeCell ref="B55:D55"/>
    <mergeCell ref="B56:D56"/>
    <mergeCell ref="B57:D57"/>
    <mergeCell ref="B58:D58"/>
    <mergeCell ref="B59:D59"/>
    <mergeCell ref="B70:D70"/>
    <mergeCell ref="B71:D71"/>
    <mergeCell ref="B72:D72"/>
    <mergeCell ref="B73:D73"/>
    <mergeCell ref="J86:L86"/>
    <mergeCell ref="M86:M87"/>
    <mergeCell ref="B88:D88"/>
    <mergeCell ref="A118:E118"/>
    <mergeCell ref="G118:I118"/>
    <mergeCell ref="A129:E129"/>
    <mergeCell ref="A130:A131"/>
    <mergeCell ref="B130:D131"/>
    <mergeCell ref="E130:E131"/>
    <mergeCell ref="F130:F131"/>
    <mergeCell ref="G130:I130"/>
    <mergeCell ref="J130:L130"/>
    <mergeCell ref="M130:M131"/>
    <mergeCell ref="B96:D96"/>
    <mergeCell ref="B102:D102"/>
    <mergeCell ref="B103:D103"/>
    <mergeCell ref="B104:D104"/>
    <mergeCell ref="B105:D105"/>
    <mergeCell ref="B106:D106"/>
    <mergeCell ref="B97:D97"/>
    <mergeCell ref="B98:D98"/>
    <mergeCell ref="B99:D99"/>
    <mergeCell ref="B100:D100"/>
    <mergeCell ref="B101:D101"/>
    <mergeCell ref="M174:M175"/>
    <mergeCell ref="B176:D176"/>
    <mergeCell ref="A206:E206"/>
    <mergeCell ref="G206:I206"/>
    <mergeCell ref="A217:E217"/>
    <mergeCell ref="A218:A219"/>
    <mergeCell ref="B218:D219"/>
    <mergeCell ref="E218:E219"/>
    <mergeCell ref="F218:F219"/>
    <mergeCell ref="G218:I218"/>
    <mergeCell ref="J218:L218"/>
    <mergeCell ref="M218:M219"/>
    <mergeCell ref="B182:D182"/>
    <mergeCell ref="B183:D183"/>
    <mergeCell ref="B184:D184"/>
    <mergeCell ref="B185:D185"/>
    <mergeCell ref="B186:D186"/>
    <mergeCell ref="B177:D177"/>
    <mergeCell ref="B178:D178"/>
    <mergeCell ref="B179:D179"/>
    <mergeCell ref="B180:D180"/>
    <mergeCell ref="B181:D181"/>
    <mergeCell ref="B192:D192"/>
    <mergeCell ref="B193:D193"/>
    <mergeCell ref="G250:I250"/>
    <mergeCell ref="A261:E261"/>
    <mergeCell ref="A262:A263"/>
    <mergeCell ref="B262:D263"/>
    <mergeCell ref="E262:E263"/>
    <mergeCell ref="F262:F263"/>
    <mergeCell ref="G262:I262"/>
    <mergeCell ref="J262:L262"/>
    <mergeCell ref="M262:M263"/>
    <mergeCell ref="A250:E250"/>
    <mergeCell ref="G294:I294"/>
    <mergeCell ref="A305:E305"/>
    <mergeCell ref="A306:A307"/>
    <mergeCell ref="B306:D307"/>
    <mergeCell ref="E306:E307"/>
    <mergeCell ref="F306:F307"/>
    <mergeCell ref="G306:I306"/>
    <mergeCell ref="J306:L306"/>
    <mergeCell ref="M306:M307"/>
    <mergeCell ref="A294:E294"/>
    <mergeCell ref="G338:I338"/>
    <mergeCell ref="A349:E349"/>
    <mergeCell ref="A350:A351"/>
    <mergeCell ref="B350:D351"/>
    <mergeCell ref="E350:E351"/>
    <mergeCell ref="F350:F351"/>
    <mergeCell ref="G350:I350"/>
    <mergeCell ref="J350:L350"/>
    <mergeCell ref="M350:M351"/>
    <mergeCell ref="A338:E338"/>
    <mergeCell ref="G382:I382"/>
    <mergeCell ref="A393:E393"/>
    <mergeCell ref="A394:A395"/>
    <mergeCell ref="B394:D395"/>
    <mergeCell ref="E394:E395"/>
    <mergeCell ref="F394:F395"/>
    <mergeCell ref="G394:I394"/>
    <mergeCell ref="J394:L394"/>
    <mergeCell ref="M394:M395"/>
    <mergeCell ref="A382:E382"/>
    <mergeCell ref="G426:I426"/>
    <mergeCell ref="A437:E437"/>
    <mergeCell ref="A438:A439"/>
    <mergeCell ref="B438:D439"/>
    <mergeCell ref="E438:E439"/>
    <mergeCell ref="F438:F439"/>
    <mergeCell ref="G438:I438"/>
    <mergeCell ref="J438:L438"/>
    <mergeCell ref="M438:M439"/>
    <mergeCell ref="A426:E426"/>
    <mergeCell ref="G470:I470"/>
    <mergeCell ref="A481:E481"/>
    <mergeCell ref="A482:A483"/>
    <mergeCell ref="B482:D483"/>
    <mergeCell ref="E482:E483"/>
    <mergeCell ref="F482:F483"/>
    <mergeCell ref="G482:I482"/>
    <mergeCell ref="J482:L482"/>
    <mergeCell ref="M482:M483"/>
    <mergeCell ref="A470:E470"/>
  </mergeCells>
  <phoneticPr fontId="3"/>
  <dataValidations count="5">
    <dataValidation type="custom" allowBlank="1" showInputMessage="1" showErrorMessage="1" sqref="WUE983464:WVF983483 VQQ983464:VRR983483 WAM983464:WBN983483 HS65960:IT65979 RO65960:SP65979 ABK65960:ACL65979 ALG65960:AMH65979 AVC65960:AWD65979 BEY65960:BFZ65979 BOU65960:BPV65979 BYQ65960:BZR65979 CIM65960:CJN65979 CSI65960:CTJ65979 DCE65960:DDF65979 DMA65960:DNB65979 DVW65960:DWX65979 EFS65960:EGT65979 EPO65960:EQP65979 EZK65960:FAL65979 FJG65960:FKH65979 FTC65960:FUD65979 GCY65960:GDZ65979 GMU65960:GNV65979 GWQ65960:GXR65979 HGM65960:HHN65979 HQI65960:HRJ65979 IAE65960:IBF65979 IKA65960:ILB65979 ITW65960:IUX65979 JDS65960:JET65979 JNO65960:JOP65979 JXK65960:JYL65979 KHG65960:KIH65979 KRC65960:KSD65979 LAY65960:LBZ65979 LKU65960:LLV65979 LUQ65960:LVR65979 MEM65960:MFN65979 MOI65960:MPJ65979 MYE65960:MZF65979 NIA65960:NJB65979 NRW65960:NSX65979 OBS65960:OCT65979 OLO65960:OMP65979 OVK65960:OWL65979 PFG65960:PGH65979 PPC65960:PQD65979 PYY65960:PZZ65979 QIU65960:QJV65979 QSQ65960:QTR65979 RCM65960:RDN65979 RMI65960:RNJ65979 RWE65960:RXF65979 SGA65960:SHB65979 SPW65960:SQX65979 SZS65960:TAT65979 TJO65960:TKP65979 TTK65960:TUL65979 UDG65960:UEH65979 UNC65960:UOD65979 UWY65960:UXZ65979 VGU65960:VHV65979 VQQ65960:VRR65979 WAM65960:WBN65979 WKI65960:WLJ65979 WUE65960:WVF65979 HS131496:IT131515 RO131496:SP131515 ABK131496:ACL131515 ALG131496:AMH131515 AVC131496:AWD131515 BEY131496:BFZ131515 BOU131496:BPV131515 BYQ131496:BZR131515 CIM131496:CJN131515 CSI131496:CTJ131515 DCE131496:DDF131515 DMA131496:DNB131515 DVW131496:DWX131515 EFS131496:EGT131515 EPO131496:EQP131515 EZK131496:FAL131515 FJG131496:FKH131515 FTC131496:FUD131515 GCY131496:GDZ131515 GMU131496:GNV131515 GWQ131496:GXR131515 HGM131496:HHN131515 HQI131496:HRJ131515 IAE131496:IBF131515 IKA131496:ILB131515 ITW131496:IUX131515 JDS131496:JET131515 JNO131496:JOP131515 JXK131496:JYL131515 KHG131496:KIH131515 KRC131496:KSD131515 LAY131496:LBZ131515 LKU131496:LLV131515 LUQ131496:LVR131515 MEM131496:MFN131515 MOI131496:MPJ131515 MYE131496:MZF131515 NIA131496:NJB131515 NRW131496:NSX131515 OBS131496:OCT131515 OLO131496:OMP131515 OVK131496:OWL131515 PFG131496:PGH131515 PPC131496:PQD131515 PYY131496:PZZ131515 QIU131496:QJV131515 QSQ131496:QTR131515 RCM131496:RDN131515 RMI131496:RNJ131515 RWE131496:RXF131515 SGA131496:SHB131515 SPW131496:SQX131515 SZS131496:TAT131515 TJO131496:TKP131515 TTK131496:TUL131515 UDG131496:UEH131515 UNC131496:UOD131515 UWY131496:UXZ131515 VGU131496:VHV131515 VQQ131496:VRR131515 WAM131496:WBN131515 WKI131496:WLJ131515 WUE131496:WVF131515 HS197032:IT197051 RO197032:SP197051 ABK197032:ACL197051 ALG197032:AMH197051 AVC197032:AWD197051 BEY197032:BFZ197051 BOU197032:BPV197051 BYQ197032:BZR197051 CIM197032:CJN197051 CSI197032:CTJ197051 DCE197032:DDF197051 DMA197032:DNB197051 DVW197032:DWX197051 EFS197032:EGT197051 EPO197032:EQP197051 EZK197032:FAL197051 FJG197032:FKH197051 FTC197032:FUD197051 GCY197032:GDZ197051 GMU197032:GNV197051 GWQ197032:GXR197051 HGM197032:HHN197051 HQI197032:HRJ197051 IAE197032:IBF197051 IKA197032:ILB197051 ITW197032:IUX197051 JDS197032:JET197051 JNO197032:JOP197051 JXK197032:JYL197051 KHG197032:KIH197051 KRC197032:KSD197051 LAY197032:LBZ197051 LKU197032:LLV197051 LUQ197032:LVR197051 MEM197032:MFN197051 MOI197032:MPJ197051 MYE197032:MZF197051 NIA197032:NJB197051 NRW197032:NSX197051 OBS197032:OCT197051 OLO197032:OMP197051 OVK197032:OWL197051 PFG197032:PGH197051 PPC197032:PQD197051 PYY197032:PZZ197051 QIU197032:QJV197051 QSQ197032:QTR197051 RCM197032:RDN197051 RMI197032:RNJ197051 RWE197032:RXF197051 SGA197032:SHB197051 SPW197032:SQX197051 SZS197032:TAT197051 TJO197032:TKP197051 TTK197032:TUL197051 UDG197032:UEH197051 UNC197032:UOD197051 UWY197032:UXZ197051 VGU197032:VHV197051 VQQ197032:VRR197051 WAM197032:WBN197051 WKI197032:WLJ197051 WUE197032:WVF197051 HS262568:IT262587 RO262568:SP262587 ABK262568:ACL262587 ALG262568:AMH262587 AVC262568:AWD262587 BEY262568:BFZ262587 BOU262568:BPV262587 BYQ262568:BZR262587 CIM262568:CJN262587 CSI262568:CTJ262587 DCE262568:DDF262587 DMA262568:DNB262587 DVW262568:DWX262587 EFS262568:EGT262587 EPO262568:EQP262587 EZK262568:FAL262587 FJG262568:FKH262587 FTC262568:FUD262587 GCY262568:GDZ262587 GMU262568:GNV262587 GWQ262568:GXR262587 HGM262568:HHN262587 HQI262568:HRJ262587 IAE262568:IBF262587 IKA262568:ILB262587 ITW262568:IUX262587 JDS262568:JET262587 JNO262568:JOP262587 JXK262568:JYL262587 KHG262568:KIH262587 KRC262568:KSD262587 LAY262568:LBZ262587 LKU262568:LLV262587 LUQ262568:LVR262587 MEM262568:MFN262587 MOI262568:MPJ262587 MYE262568:MZF262587 NIA262568:NJB262587 NRW262568:NSX262587 OBS262568:OCT262587 OLO262568:OMP262587 OVK262568:OWL262587 PFG262568:PGH262587 PPC262568:PQD262587 PYY262568:PZZ262587 QIU262568:QJV262587 QSQ262568:QTR262587 RCM262568:RDN262587 RMI262568:RNJ262587 RWE262568:RXF262587 SGA262568:SHB262587 SPW262568:SQX262587 SZS262568:TAT262587 TJO262568:TKP262587 TTK262568:TUL262587 UDG262568:UEH262587 UNC262568:UOD262587 UWY262568:UXZ262587 VGU262568:VHV262587 VQQ262568:VRR262587 WAM262568:WBN262587 WKI262568:WLJ262587 WUE262568:WVF262587 HS328104:IT328123 RO328104:SP328123 ABK328104:ACL328123 ALG328104:AMH328123 AVC328104:AWD328123 BEY328104:BFZ328123 BOU328104:BPV328123 BYQ328104:BZR328123 CIM328104:CJN328123 CSI328104:CTJ328123 DCE328104:DDF328123 DMA328104:DNB328123 DVW328104:DWX328123 EFS328104:EGT328123 EPO328104:EQP328123 EZK328104:FAL328123 FJG328104:FKH328123 FTC328104:FUD328123 GCY328104:GDZ328123 GMU328104:GNV328123 GWQ328104:GXR328123 HGM328104:HHN328123 HQI328104:HRJ328123 IAE328104:IBF328123 IKA328104:ILB328123 ITW328104:IUX328123 JDS328104:JET328123 JNO328104:JOP328123 JXK328104:JYL328123 KHG328104:KIH328123 KRC328104:KSD328123 LAY328104:LBZ328123 LKU328104:LLV328123 LUQ328104:LVR328123 MEM328104:MFN328123 MOI328104:MPJ328123 MYE328104:MZF328123 NIA328104:NJB328123 NRW328104:NSX328123 OBS328104:OCT328123 OLO328104:OMP328123 OVK328104:OWL328123 PFG328104:PGH328123 PPC328104:PQD328123 PYY328104:PZZ328123 QIU328104:QJV328123 QSQ328104:QTR328123 RCM328104:RDN328123 RMI328104:RNJ328123 RWE328104:RXF328123 SGA328104:SHB328123 SPW328104:SQX328123 SZS328104:TAT328123 TJO328104:TKP328123 TTK328104:TUL328123 UDG328104:UEH328123 UNC328104:UOD328123 UWY328104:UXZ328123 VGU328104:VHV328123 VQQ328104:VRR328123 WAM328104:WBN328123 WKI328104:WLJ328123 WUE328104:WVF328123 HS393640:IT393659 RO393640:SP393659 ABK393640:ACL393659 ALG393640:AMH393659 AVC393640:AWD393659 BEY393640:BFZ393659 BOU393640:BPV393659 BYQ393640:BZR393659 CIM393640:CJN393659 CSI393640:CTJ393659 DCE393640:DDF393659 DMA393640:DNB393659 DVW393640:DWX393659 EFS393640:EGT393659 EPO393640:EQP393659 EZK393640:FAL393659 FJG393640:FKH393659 FTC393640:FUD393659 GCY393640:GDZ393659 GMU393640:GNV393659 GWQ393640:GXR393659 HGM393640:HHN393659 HQI393640:HRJ393659 IAE393640:IBF393659 IKA393640:ILB393659 ITW393640:IUX393659 JDS393640:JET393659 JNO393640:JOP393659 JXK393640:JYL393659 KHG393640:KIH393659 KRC393640:KSD393659 LAY393640:LBZ393659 LKU393640:LLV393659 LUQ393640:LVR393659 MEM393640:MFN393659 MOI393640:MPJ393659 MYE393640:MZF393659 NIA393640:NJB393659 NRW393640:NSX393659 OBS393640:OCT393659 OLO393640:OMP393659 OVK393640:OWL393659 PFG393640:PGH393659 PPC393640:PQD393659 PYY393640:PZZ393659 QIU393640:QJV393659 QSQ393640:QTR393659 RCM393640:RDN393659 RMI393640:RNJ393659 RWE393640:RXF393659 SGA393640:SHB393659 SPW393640:SQX393659 SZS393640:TAT393659 TJO393640:TKP393659 TTK393640:TUL393659 UDG393640:UEH393659 UNC393640:UOD393659 UWY393640:UXZ393659 VGU393640:VHV393659 VQQ393640:VRR393659 WAM393640:WBN393659 WKI393640:WLJ393659 WUE393640:WVF393659 HS459176:IT459195 RO459176:SP459195 ABK459176:ACL459195 ALG459176:AMH459195 AVC459176:AWD459195 BEY459176:BFZ459195 BOU459176:BPV459195 BYQ459176:BZR459195 CIM459176:CJN459195 CSI459176:CTJ459195 DCE459176:DDF459195 DMA459176:DNB459195 DVW459176:DWX459195 EFS459176:EGT459195 EPO459176:EQP459195 EZK459176:FAL459195 FJG459176:FKH459195 FTC459176:FUD459195 GCY459176:GDZ459195 GMU459176:GNV459195 GWQ459176:GXR459195 HGM459176:HHN459195 HQI459176:HRJ459195 IAE459176:IBF459195 IKA459176:ILB459195 ITW459176:IUX459195 JDS459176:JET459195 JNO459176:JOP459195 JXK459176:JYL459195 KHG459176:KIH459195 KRC459176:KSD459195 LAY459176:LBZ459195 LKU459176:LLV459195 LUQ459176:LVR459195 MEM459176:MFN459195 MOI459176:MPJ459195 MYE459176:MZF459195 NIA459176:NJB459195 NRW459176:NSX459195 OBS459176:OCT459195 OLO459176:OMP459195 OVK459176:OWL459195 PFG459176:PGH459195 PPC459176:PQD459195 PYY459176:PZZ459195 QIU459176:QJV459195 QSQ459176:QTR459195 RCM459176:RDN459195 RMI459176:RNJ459195 RWE459176:RXF459195 SGA459176:SHB459195 SPW459176:SQX459195 SZS459176:TAT459195 TJO459176:TKP459195 TTK459176:TUL459195 UDG459176:UEH459195 UNC459176:UOD459195 UWY459176:UXZ459195 VGU459176:VHV459195 VQQ459176:VRR459195 WAM459176:WBN459195 WKI459176:WLJ459195 WUE459176:WVF459195 HS524712:IT524731 RO524712:SP524731 ABK524712:ACL524731 ALG524712:AMH524731 AVC524712:AWD524731 BEY524712:BFZ524731 BOU524712:BPV524731 BYQ524712:BZR524731 CIM524712:CJN524731 CSI524712:CTJ524731 DCE524712:DDF524731 DMA524712:DNB524731 DVW524712:DWX524731 EFS524712:EGT524731 EPO524712:EQP524731 EZK524712:FAL524731 FJG524712:FKH524731 FTC524712:FUD524731 GCY524712:GDZ524731 GMU524712:GNV524731 GWQ524712:GXR524731 HGM524712:HHN524731 HQI524712:HRJ524731 IAE524712:IBF524731 IKA524712:ILB524731 ITW524712:IUX524731 JDS524712:JET524731 JNO524712:JOP524731 JXK524712:JYL524731 KHG524712:KIH524731 KRC524712:KSD524731 LAY524712:LBZ524731 LKU524712:LLV524731 LUQ524712:LVR524731 MEM524712:MFN524731 MOI524712:MPJ524731 MYE524712:MZF524731 NIA524712:NJB524731 NRW524712:NSX524731 OBS524712:OCT524731 OLO524712:OMP524731 OVK524712:OWL524731 PFG524712:PGH524731 PPC524712:PQD524731 PYY524712:PZZ524731 QIU524712:QJV524731 QSQ524712:QTR524731 RCM524712:RDN524731 RMI524712:RNJ524731 RWE524712:RXF524731 SGA524712:SHB524731 SPW524712:SQX524731 SZS524712:TAT524731 TJO524712:TKP524731 TTK524712:TUL524731 UDG524712:UEH524731 UNC524712:UOD524731 UWY524712:UXZ524731 VGU524712:VHV524731 VQQ524712:VRR524731 WAM524712:WBN524731 WKI524712:WLJ524731 WUE524712:WVF524731 HS590248:IT590267 RO590248:SP590267 ABK590248:ACL590267 ALG590248:AMH590267 AVC590248:AWD590267 BEY590248:BFZ590267 BOU590248:BPV590267 BYQ590248:BZR590267 CIM590248:CJN590267 CSI590248:CTJ590267 DCE590248:DDF590267 DMA590248:DNB590267 DVW590248:DWX590267 EFS590248:EGT590267 EPO590248:EQP590267 EZK590248:FAL590267 FJG590248:FKH590267 FTC590248:FUD590267 GCY590248:GDZ590267 GMU590248:GNV590267 GWQ590248:GXR590267 HGM590248:HHN590267 HQI590248:HRJ590267 IAE590248:IBF590267 IKA590248:ILB590267 ITW590248:IUX590267 JDS590248:JET590267 JNO590248:JOP590267 JXK590248:JYL590267 KHG590248:KIH590267 KRC590248:KSD590267 LAY590248:LBZ590267 LKU590248:LLV590267 LUQ590248:LVR590267 MEM590248:MFN590267 MOI590248:MPJ590267 MYE590248:MZF590267 NIA590248:NJB590267 NRW590248:NSX590267 OBS590248:OCT590267 OLO590248:OMP590267 OVK590248:OWL590267 PFG590248:PGH590267 PPC590248:PQD590267 PYY590248:PZZ590267 QIU590248:QJV590267 QSQ590248:QTR590267 RCM590248:RDN590267 RMI590248:RNJ590267 RWE590248:RXF590267 SGA590248:SHB590267 SPW590248:SQX590267 SZS590248:TAT590267 TJO590248:TKP590267 TTK590248:TUL590267 UDG590248:UEH590267 UNC590248:UOD590267 UWY590248:UXZ590267 VGU590248:VHV590267 VQQ590248:VRR590267 WAM590248:WBN590267 WKI590248:WLJ590267 WUE590248:WVF590267 HS655784:IT655803 RO655784:SP655803 ABK655784:ACL655803 ALG655784:AMH655803 AVC655784:AWD655803 BEY655784:BFZ655803 BOU655784:BPV655803 BYQ655784:BZR655803 CIM655784:CJN655803 CSI655784:CTJ655803 DCE655784:DDF655803 DMA655784:DNB655803 DVW655784:DWX655803 EFS655784:EGT655803 EPO655784:EQP655803 EZK655784:FAL655803 FJG655784:FKH655803 FTC655784:FUD655803 GCY655784:GDZ655803 GMU655784:GNV655803 GWQ655784:GXR655803 HGM655784:HHN655803 HQI655784:HRJ655803 IAE655784:IBF655803 IKA655784:ILB655803 ITW655784:IUX655803 JDS655784:JET655803 JNO655784:JOP655803 JXK655784:JYL655803 KHG655784:KIH655803 KRC655784:KSD655803 LAY655784:LBZ655803 LKU655784:LLV655803 LUQ655784:LVR655803 MEM655784:MFN655803 MOI655784:MPJ655803 MYE655784:MZF655803 NIA655784:NJB655803 NRW655784:NSX655803 OBS655784:OCT655803 OLO655784:OMP655803 OVK655784:OWL655803 PFG655784:PGH655803 PPC655784:PQD655803 PYY655784:PZZ655803 QIU655784:QJV655803 QSQ655784:QTR655803 RCM655784:RDN655803 RMI655784:RNJ655803 RWE655784:RXF655803 SGA655784:SHB655803 SPW655784:SQX655803 SZS655784:TAT655803 TJO655784:TKP655803 TTK655784:TUL655803 UDG655784:UEH655803 UNC655784:UOD655803 UWY655784:UXZ655803 VGU655784:VHV655803 VQQ655784:VRR655803 WAM655784:WBN655803 WKI655784:WLJ655803 WUE655784:WVF655803 HS721320:IT721339 RO721320:SP721339 ABK721320:ACL721339 ALG721320:AMH721339 AVC721320:AWD721339 BEY721320:BFZ721339 BOU721320:BPV721339 BYQ721320:BZR721339 CIM721320:CJN721339 CSI721320:CTJ721339 DCE721320:DDF721339 DMA721320:DNB721339 DVW721320:DWX721339 EFS721320:EGT721339 EPO721320:EQP721339 EZK721320:FAL721339 FJG721320:FKH721339 FTC721320:FUD721339 GCY721320:GDZ721339 GMU721320:GNV721339 GWQ721320:GXR721339 HGM721320:HHN721339 HQI721320:HRJ721339 IAE721320:IBF721339 IKA721320:ILB721339 ITW721320:IUX721339 JDS721320:JET721339 JNO721320:JOP721339 JXK721320:JYL721339 KHG721320:KIH721339 KRC721320:KSD721339 LAY721320:LBZ721339 LKU721320:LLV721339 LUQ721320:LVR721339 MEM721320:MFN721339 MOI721320:MPJ721339 MYE721320:MZF721339 NIA721320:NJB721339 NRW721320:NSX721339 OBS721320:OCT721339 OLO721320:OMP721339 OVK721320:OWL721339 PFG721320:PGH721339 PPC721320:PQD721339 PYY721320:PZZ721339 QIU721320:QJV721339 QSQ721320:QTR721339 RCM721320:RDN721339 RMI721320:RNJ721339 RWE721320:RXF721339 SGA721320:SHB721339 SPW721320:SQX721339 SZS721320:TAT721339 TJO721320:TKP721339 TTK721320:TUL721339 UDG721320:UEH721339 UNC721320:UOD721339 UWY721320:UXZ721339 VGU721320:VHV721339 VQQ721320:VRR721339 WAM721320:WBN721339 WKI721320:WLJ721339 WUE721320:WVF721339 HS786856:IT786875 RO786856:SP786875 ABK786856:ACL786875 ALG786856:AMH786875 AVC786856:AWD786875 BEY786856:BFZ786875 BOU786856:BPV786875 BYQ786856:BZR786875 CIM786856:CJN786875 CSI786856:CTJ786875 DCE786856:DDF786875 DMA786856:DNB786875 DVW786856:DWX786875 EFS786856:EGT786875 EPO786856:EQP786875 EZK786856:FAL786875 FJG786856:FKH786875 FTC786856:FUD786875 GCY786856:GDZ786875 GMU786856:GNV786875 GWQ786856:GXR786875 HGM786856:HHN786875 HQI786856:HRJ786875 IAE786856:IBF786875 IKA786856:ILB786875 ITW786856:IUX786875 JDS786856:JET786875 JNO786856:JOP786875 JXK786856:JYL786875 KHG786856:KIH786875 KRC786856:KSD786875 LAY786856:LBZ786875 LKU786856:LLV786875 LUQ786856:LVR786875 MEM786856:MFN786875 MOI786856:MPJ786875 MYE786856:MZF786875 NIA786856:NJB786875 NRW786856:NSX786875 OBS786856:OCT786875 OLO786856:OMP786875 OVK786856:OWL786875 PFG786856:PGH786875 PPC786856:PQD786875 PYY786856:PZZ786875 QIU786856:QJV786875 QSQ786856:QTR786875 RCM786856:RDN786875 RMI786856:RNJ786875 RWE786856:RXF786875 SGA786856:SHB786875 SPW786856:SQX786875 SZS786856:TAT786875 TJO786856:TKP786875 TTK786856:TUL786875 UDG786856:UEH786875 UNC786856:UOD786875 UWY786856:UXZ786875 VGU786856:VHV786875 VQQ786856:VRR786875 WAM786856:WBN786875 WKI786856:WLJ786875 WUE786856:WVF786875 HS852392:IT852411 RO852392:SP852411 ABK852392:ACL852411 ALG852392:AMH852411 AVC852392:AWD852411 BEY852392:BFZ852411 BOU852392:BPV852411 BYQ852392:BZR852411 CIM852392:CJN852411 CSI852392:CTJ852411 DCE852392:DDF852411 DMA852392:DNB852411 DVW852392:DWX852411 EFS852392:EGT852411 EPO852392:EQP852411 EZK852392:FAL852411 FJG852392:FKH852411 FTC852392:FUD852411 GCY852392:GDZ852411 GMU852392:GNV852411 GWQ852392:GXR852411 HGM852392:HHN852411 HQI852392:HRJ852411 IAE852392:IBF852411 IKA852392:ILB852411 ITW852392:IUX852411 JDS852392:JET852411 JNO852392:JOP852411 JXK852392:JYL852411 KHG852392:KIH852411 KRC852392:KSD852411 LAY852392:LBZ852411 LKU852392:LLV852411 LUQ852392:LVR852411 MEM852392:MFN852411 MOI852392:MPJ852411 MYE852392:MZF852411 NIA852392:NJB852411 NRW852392:NSX852411 OBS852392:OCT852411 OLO852392:OMP852411 OVK852392:OWL852411 PFG852392:PGH852411 PPC852392:PQD852411 PYY852392:PZZ852411 QIU852392:QJV852411 QSQ852392:QTR852411 RCM852392:RDN852411 RMI852392:RNJ852411 RWE852392:RXF852411 SGA852392:SHB852411 SPW852392:SQX852411 SZS852392:TAT852411 TJO852392:TKP852411 TTK852392:TUL852411 UDG852392:UEH852411 UNC852392:UOD852411 UWY852392:UXZ852411 VGU852392:VHV852411 VQQ852392:VRR852411 WAM852392:WBN852411 WKI852392:WLJ852411 WUE852392:WVF852411 HS917928:IT917947 RO917928:SP917947 ABK917928:ACL917947 ALG917928:AMH917947 AVC917928:AWD917947 BEY917928:BFZ917947 BOU917928:BPV917947 BYQ917928:BZR917947 CIM917928:CJN917947 CSI917928:CTJ917947 DCE917928:DDF917947 DMA917928:DNB917947 DVW917928:DWX917947 EFS917928:EGT917947 EPO917928:EQP917947 EZK917928:FAL917947 FJG917928:FKH917947 FTC917928:FUD917947 GCY917928:GDZ917947 GMU917928:GNV917947 GWQ917928:GXR917947 HGM917928:HHN917947 HQI917928:HRJ917947 IAE917928:IBF917947 IKA917928:ILB917947 ITW917928:IUX917947 JDS917928:JET917947 JNO917928:JOP917947 JXK917928:JYL917947 KHG917928:KIH917947 KRC917928:KSD917947 LAY917928:LBZ917947 LKU917928:LLV917947 LUQ917928:LVR917947 MEM917928:MFN917947 MOI917928:MPJ917947 MYE917928:MZF917947 NIA917928:NJB917947 NRW917928:NSX917947 OBS917928:OCT917947 OLO917928:OMP917947 OVK917928:OWL917947 PFG917928:PGH917947 PPC917928:PQD917947 PYY917928:PZZ917947 QIU917928:QJV917947 QSQ917928:QTR917947 RCM917928:RDN917947 RMI917928:RNJ917947 RWE917928:RXF917947 SGA917928:SHB917947 SPW917928:SQX917947 SZS917928:TAT917947 TJO917928:TKP917947 TTK917928:TUL917947 UDG917928:UEH917947 UNC917928:UOD917947 UWY917928:UXZ917947 VGU917928:VHV917947 VQQ917928:VRR917947 WAM917928:WBN917947 WKI917928:WLJ917947 WUE917928:WVF917947 HS983464:IT983483 RO983464:SP983483 ABK983464:ACL983483 ALG983464:AMH983483 AVC983464:AWD983483 BEY983464:BFZ983483 BOU983464:BPV983483 BYQ983464:BZR983483 CIM983464:CJN983483 CSI983464:CTJ983483 DCE983464:DDF983483 DMA983464:DNB983483 DVW983464:DWX983483 EFS983464:EGT983483 EPO983464:EQP983483 EZK983464:FAL983483 FJG983464:FKH983483 FTC983464:FUD983483 GCY983464:GDZ983483 GMU983464:GNV983483 GWQ983464:GXR983483 HGM983464:HHN983483 HQI983464:HRJ983483 IAE983464:IBF983483 IKA983464:ILB983483 ITW983464:IUX983483 JDS983464:JET983483 JNO983464:JOP983483 JXK983464:JYL983483 KHG983464:KIH983483 KRC983464:KSD983483 LAY983464:LBZ983483 LKU983464:LLV983483 LUQ983464:LVR983483 MEM983464:MFN983483 MOI983464:MPJ983483 MYE983464:MZF983483 NIA983464:NJB983483 NRW983464:NSX983483 OBS983464:OCT983483 OLO983464:OMP983483 OVK983464:OWL983483 PFG983464:PGH983483 PPC983464:PQD983483 PYY983464:PZZ983483 QIU983464:QJV983483 QSQ983464:QTR983483 RCM983464:RDN983483 RMI983464:RNJ983483 RWE983464:RXF983483 SGA983464:SHB983483 SPW983464:SQX983483 SZS983464:TAT983483 TJO983464:TKP983483 TTK983464:TUL983483 UDG983464:UEH983483 UNC983464:UOD983483 UWY983464:UXZ983483 VGU983464:VHV983483 WKI983464:WLJ983483 G983465:I983484 G65961:I65980 G131497:I131516 G197033:I197052 G262569:I262588 G328105:I328124 G393641:I393660 G459177:I459196 G524713:I524732 G590249:I590268 G655785:I655804 G721321:I721340 G786857:I786876 G852393:I852412 G917929:I917948 ABK1:ACL6 ALG1:AMH6 AVC1:AWD6 BEY1:BFZ6 BOU1:BPV6 BYQ1:BZR6 CIM1:CJN6 CSI1:CTJ6 DCE1:DDF6 DMA1:DNB6 DVW1:DWX6 EFS1:EGT6 EPO1:EQP6 EZK1:FAL6 FJG1:FKH6 FTC1:FUD6 GCY1:GDZ6 GMU1:GNV6 GWQ1:GXR6 HGM1:HHN6 HQI1:HRJ6 IAE1:IBF6 IKA1:ILB6 ITW1:IUX6 JDS1:JET6 JNO1:JOP6 JXK1:JYL6 KHG1:KIH6 KRC1:KSD6 LAY1:LBZ6 LKU1:LLV6 LUQ1:LVR6 MEM1:MFN6 MOI1:MPJ6 MYE1:MZF6 NIA1:NJB6 NRW1:NSX6 OBS1:OCT6 OLO1:OMP6 OVK1:OWL6 PFG1:PGH6 PPC1:PQD6 PYY1:PZZ6 QIU1:QJV6 QSQ1:QTR6 RCM1:RDN6 RMI1:RNJ6 RWE1:RXF6 SGA1:SHB6 SPW1:SQX6 SZS1:TAT6 TJO1:TKP6 TTK1:TUL6 UDG1:UEH6 UNC1:UOD6 UWY1:UXZ6 VGU1:VHV6 VQQ1:VRR6 WAM1:WBN6 WKI1:WLJ6 WUE1:WVF6 HS1:IT6 RO1:SP6 RR10:SS39 HS40:IT40 HV10:IW39 WUE40:WVF40 WUH10:WVI39 WKI40:WLJ40 WKL10:WLM39 WAM40:WBN40 WAP10:WBQ39 VQQ40:VRR40 VQT10:VRU39 VGU40:VHV40 VGX10:VHY39 UWY40:UXZ40 UXB10:UYC39 UNC40:UOD40 UNF10:UOG39 UDG40:UEH40 UDJ10:UEK39 TTK40:TUL40 TTN10:TUO39 TJO40:TKP40 TJR10:TKS39 SZS40:TAT40 SZV10:TAW39 SPW40:SQX40 SPZ10:SRA39 SGA40:SHB40 SGD10:SHE39 RWE40:RXF40 RWH10:RXI39 RMI40:RNJ40 RML10:RNM39 RCM40:RDN40 RCP10:RDQ39 QSQ40:QTR40 QST10:QTU39 QIU40:QJV40 QIX10:QJY39 PYY40:PZZ40 PZB10:QAC39 PPC40:PQD40 PPF10:PQG39 PFG40:PGH40 PFJ10:PGK39 OVK40:OWL40 OVN10:OWO39 OLO40:OMP40 OLR10:OMS39 OBS40:OCT40 OBV10:OCW39 NRW40:NSX40 NRZ10:NTA39 NIA40:NJB40 NID10:NJE39 MYE40:MZF40 MYH10:MZI39 MOI40:MPJ40 MOL10:MPM39 MEM40:MFN40 MEP10:MFQ39 LUQ40:LVR40 LUT10:LVU39 LKU40:LLV40 LKX10:LLY39 LAY40:LBZ40 LBB10:LCC39 KRC40:KSD40 KRF10:KSG39 KHG40:KIH40 KHJ10:KIK39 JXK40:JYL40 JXN10:JYO39 JNO40:JOP40 JNR10:JOS39 JDS40:JET40 JDV10:JEW39 ITW40:IUX40 ITZ10:IVA39 IKA40:ILB40 IKD10:ILE39 IAE40:IBF40 IAH10:IBI39 HQI40:HRJ40 HQL10:HRM39 HGM40:HHN40 HGP10:HHQ39 GWQ40:GXR40 GWT10:GXU39 GMU40:GNV40 GMX10:GNY39 GCY40:GDZ40 GDB10:GEC39 FTC40:FUD40 FTF10:FUG39 FJG40:FKH40 FJJ10:FKK39 EZK40:FAL40 EZN10:FAO39 EPO40:EQP40 EPR10:EQS39 EFS40:EGT40 EFV10:EGW39 DVW40:DWX40 DVZ10:DXA39 DMA40:DNB40 DMD10:DNE39 DCE40:DDF40 DCH10:DDI39 CSI40:CTJ40 CSL10:CTM39 CIM40:CJN40 CIP10:CJQ39 BYQ40:BZR40 BYT10:BZU39 BOU40:BPV40 BOX10:BPY39 BEY40:BFZ40 BFB10:BGC39 AVC40:AWD40 AVF10:AWG39 ALG40:AMH40 ALJ10:AMK39 ABK40:ACL40 ABN10:ACO39 RO40:SP40 RR44:SS73 HS74:IT74 HV44:IW73 WUE74:WVF74 WUH44:WVI73 WKI74:WLJ74 WKL44:WLM73 WAM74:WBN74 WAP44:WBQ73 VQQ74:VRR74 VQT44:VRU73 VGU74:VHV74 VGX44:VHY73 UWY74:UXZ74 UXB44:UYC73 UNC74:UOD74 UNF44:UOG73 UDG74:UEH74 UDJ44:UEK73 TTK74:TUL74 TTN44:TUO73 TJO74:TKP74 TJR44:TKS73 SZS74:TAT74 SZV44:TAW73 SPW74:SQX74 SPZ44:SRA73 SGA74:SHB74 SGD44:SHE73 RWE74:RXF74 RWH44:RXI73 RMI74:RNJ74 RML44:RNM73 RCM74:RDN74 RCP44:RDQ73 QSQ74:QTR74 QST44:QTU73 QIU74:QJV74 QIX44:QJY73 PYY74:PZZ74 PZB44:QAC73 PPC74:PQD74 PPF44:PQG73 PFG74:PGH74 PFJ44:PGK73 OVK74:OWL74 OVN44:OWO73 OLO74:OMP74 OLR44:OMS73 OBS74:OCT74 OBV44:OCW73 NRW74:NSX74 NRZ44:NTA73 NIA74:NJB74 NID44:NJE73 MYE74:MZF74 MYH44:MZI73 MOI74:MPJ74 MOL44:MPM73 MEM74:MFN74 MEP44:MFQ73 LUQ74:LVR74 LUT44:LVU73 LKU74:LLV74 LKX44:LLY73 LAY74:LBZ74 LBB44:LCC73 KRC74:KSD74 KRF44:KSG73 KHG74:KIH74 KHJ44:KIK73 JXK74:JYL74 JXN44:JYO73 JNO74:JOP74 JNR44:JOS73 JDS74:JET74 JDV44:JEW73 ITW74:IUX74 ITZ44:IVA73 IKA74:ILB74 IKD44:ILE73 IAE74:IBF74 IAH44:IBI73 HQI74:HRJ74 HQL44:HRM73 HGM74:HHN74 HGP44:HHQ73 GWQ74:GXR74 GWT44:GXU73 GMU74:GNV74 GMX44:GNY73 GCY74:GDZ74 GDB44:GEC73 FTC74:FUD74 FTF44:FUG73 FJG74:FKH74 FJJ44:FKK73 EZK74:FAL74 EZN44:FAO73 EPO74:EQP74 EPR44:EQS73 EFS74:EGT74 EFV44:EGW73 DVW74:DWX74 DVZ44:DXA73 DMA74:DNB74 DMD44:DNE73 DCE74:DDF74 DCH44:DDI73 CSI74:CTJ74 CSL44:CTM73 CIM74:CJN74 CIP44:CJQ73 BYQ74:BZR74 BYT44:BZU73 BOU74:BPV74 BOX44:BPY73 BEY74:BFZ74 BFB44:BGC73 AVC74:AWD74 AVF44:AWG73 ALG74:AMH74 ALJ44:AMK73 ABK74:ACL74 ABN44:ACO73 RO74:SP74 RR88:SS117 HS118:IT118 HV88:IW117 WUE118:WVF118 WUH88:WVI117 WKI118:WLJ118 WKL88:WLM117 WAM118:WBN118 WAP88:WBQ117 VQQ118:VRR118 VQT88:VRU117 VGU118:VHV118 VGX88:VHY117 UWY118:UXZ118 UXB88:UYC117 UNC118:UOD118 UNF88:UOG117 UDG118:UEH118 UDJ88:UEK117 TTK118:TUL118 TTN88:TUO117 TJO118:TKP118 TJR88:TKS117 SZS118:TAT118 SZV88:TAW117 SPW118:SQX118 SPZ88:SRA117 SGA118:SHB118 SGD88:SHE117 RWE118:RXF118 RWH88:RXI117 RMI118:RNJ118 RML88:RNM117 RCM118:RDN118 RCP88:RDQ117 QSQ118:QTR118 QST88:QTU117 QIU118:QJV118 QIX88:QJY117 PYY118:PZZ118 PZB88:QAC117 PPC118:PQD118 PPF88:PQG117 PFG118:PGH118 PFJ88:PGK117 OVK118:OWL118 OVN88:OWO117 OLO118:OMP118 OLR88:OMS117 OBS118:OCT118 OBV88:OCW117 NRW118:NSX118 NRZ88:NTA117 NIA118:NJB118 NID88:NJE117 MYE118:MZF118 MYH88:MZI117 MOI118:MPJ118 MOL88:MPM117 MEM118:MFN118 MEP88:MFQ117 LUQ118:LVR118 LUT88:LVU117 LKU118:LLV118 LKX88:LLY117 LAY118:LBZ118 LBB88:LCC117 KRC118:KSD118 KRF88:KSG117 KHG118:KIH118 KHJ88:KIK117 JXK118:JYL118 JXN88:JYO117 JNO118:JOP118 JNR88:JOS117 JDS118:JET118 JDV88:JEW117 ITW118:IUX118 ITZ88:IVA117 IKA118:ILB118 IKD88:ILE117 IAE118:IBF118 IAH88:IBI117 HQI118:HRJ118 HQL88:HRM117 HGM118:HHN118 HGP88:HHQ117 GWQ118:GXR118 GWT88:GXU117 GMU118:GNV118 GMX88:GNY117 GCY118:GDZ118 GDB88:GEC117 FTC118:FUD118 FTF88:FUG117 FJG118:FKH118 FJJ88:FKK117 EZK118:FAL118 EZN88:FAO117 EPO118:EQP118 EPR88:EQS117 EFS118:EGT118 EFV88:EGW117 DVW118:DWX118 DVZ88:DXA117 DMA118:DNB118 DMD88:DNE117 DCE118:DDF118 DCH88:DDI117 CSI118:CTJ118 CSL88:CTM117 CIM118:CJN118 CIP88:CJQ117 BYQ118:BZR118 BYT88:BZU117 BOU118:BPV118 BOX88:BPY117 BEY118:BFZ118 BFB88:BGC117 AVC118:AWD118 AVF88:AWG117 ALG118:AMH118 ALJ88:AMK117 ABK118:ACL118 ABN88:ACO117 RO118:SP118 RR132:SS161 HS162:IT162 HV132:IW161 WUE162:WVF162 WUH132:WVI161 WKI162:WLJ162 WKL132:WLM161 WAM162:WBN162 WAP132:WBQ161 VQQ162:VRR162 VQT132:VRU161 VGU162:VHV162 VGX132:VHY161 UWY162:UXZ162 UXB132:UYC161 UNC162:UOD162 UNF132:UOG161 UDG162:UEH162 UDJ132:UEK161 TTK162:TUL162 TTN132:TUO161 TJO162:TKP162 TJR132:TKS161 SZS162:TAT162 SZV132:TAW161 SPW162:SQX162 SPZ132:SRA161 SGA162:SHB162 SGD132:SHE161 RWE162:RXF162 RWH132:RXI161 RMI162:RNJ162 RML132:RNM161 RCM162:RDN162 RCP132:RDQ161 QSQ162:QTR162 QST132:QTU161 QIU162:QJV162 QIX132:QJY161 PYY162:PZZ162 PZB132:QAC161 PPC162:PQD162 PPF132:PQG161 PFG162:PGH162 PFJ132:PGK161 OVK162:OWL162 OVN132:OWO161 OLO162:OMP162 OLR132:OMS161 OBS162:OCT162 OBV132:OCW161 NRW162:NSX162 NRZ132:NTA161 NIA162:NJB162 NID132:NJE161 MYE162:MZF162 MYH132:MZI161 MOI162:MPJ162 MOL132:MPM161 MEM162:MFN162 MEP132:MFQ161 LUQ162:LVR162 LUT132:LVU161 LKU162:LLV162 LKX132:LLY161 LAY162:LBZ162 LBB132:LCC161 KRC162:KSD162 KRF132:KSG161 KHG162:KIH162 KHJ132:KIK161 JXK162:JYL162 JXN132:JYO161 JNO162:JOP162 JNR132:JOS161 JDS162:JET162 JDV132:JEW161 ITW162:IUX162 ITZ132:IVA161 IKA162:ILB162 IKD132:ILE161 IAE162:IBF162 IAH132:IBI161 HQI162:HRJ162 HQL132:HRM161 HGM162:HHN162 HGP132:HHQ161 GWQ162:GXR162 GWT132:GXU161 GMU162:GNV162 GMX132:GNY161 GCY162:GDZ162 GDB132:GEC161 FTC162:FUD162 FTF132:FUG161 FJG162:FKH162 FJJ132:FKK161 EZK162:FAL162 EZN132:FAO161 EPO162:EQP162 EPR132:EQS161 EFS162:EGT162 EFV132:EGW161 DVW162:DWX162 DVZ132:DXA161 DMA162:DNB162 DMD132:DNE161 DCE162:DDF162 DCH132:DDI161 CSI162:CTJ162 CSL132:CTM161 CIM162:CJN162 CIP132:CJQ161 BYQ162:BZR162 BYT132:BZU161 BOU162:BPV162 BOX132:BPY161 BEY162:BFZ162 BFB132:BGC161 AVC162:AWD162 AVF132:AWG161 ALG162:AMH162 ALJ132:AMK161 ABK162:ACL162 ABN132:ACO161 RO162:SP162 RR176:SS205 HS206:IT206 HV176:IW205 WUE206:WVF206 WUH176:WVI205 WKI206:WLJ206 WKL176:WLM205 WAM206:WBN206 WAP176:WBQ205 VQQ206:VRR206 VQT176:VRU205 VGU206:VHV206 VGX176:VHY205 UWY206:UXZ206 UXB176:UYC205 UNC206:UOD206 UNF176:UOG205 UDG206:UEH206 UDJ176:UEK205 TTK206:TUL206 TTN176:TUO205 TJO206:TKP206 TJR176:TKS205 SZS206:TAT206 SZV176:TAW205 SPW206:SQX206 SPZ176:SRA205 SGA206:SHB206 SGD176:SHE205 RWE206:RXF206 RWH176:RXI205 RMI206:RNJ206 RML176:RNM205 RCM206:RDN206 RCP176:RDQ205 QSQ206:QTR206 QST176:QTU205 QIU206:QJV206 QIX176:QJY205 PYY206:PZZ206 PZB176:QAC205 PPC206:PQD206 PPF176:PQG205 PFG206:PGH206 PFJ176:PGK205 OVK206:OWL206 OVN176:OWO205 OLO206:OMP206 OLR176:OMS205 OBS206:OCT206 OBV176:OCW205 NRW206:NSX206 NRZ176:NTA205 NIA206:NJB206 NID176:NJE205 MYE206:MZF206 MYH176:MZI205 MOI206:MPJ206 MOL176:MPM205 MEM206:MFN206 MEP176:MFQ205 LUQ206:LVR206 LUT176:LVU205 LKU206:LLV206 LKX176:LLY205 LAY206:LBZ206 LBB176:LCC205 KRC206:KSD206 KRF176:KSG205 KHG206:KIH206 KHJ176:KIK205 JXK206:JYL206 JXN176:JYO205 JNO206:JOP206 JNR176:JOS205 JDS206:JET206 JDV176:JEW205 ITW206:IUX206 ITZ176:IVA205 IKA206:ILB206 IKD176:ILE205 IAE206:IBF206 IAH176:IBI205 HQI206:HRJ206 HQL176:HRM205 HGM206:HHN206 HGP176:HHQ205 GWQ206:GXR206 GWT176:GXU205 GMU206:GNV206 GMX176:GNY205 GCY206:GDZ206 GDB176:GEC205 FTC206:FUD206 FTF176:FUG205 FJG206:FKH206 FJJ176:FKK205 EZK206:FAL206 EZN176:FAO205 EPO206:EQP206 EPR176:EQS205 EFS206:EGT206 EFV176:EGW205 DVW206:DWX206 DVZ176:DXA205 DMA206:DNB206 DMD176:DNE205 DCE206:DDF206 DCH176:DDI205 CSI206:CTJ206 CSL176:CTM205 CIM206:CJN206 CIP176:CJQ205 BYQ206:BZR206 BYT176:BZU205 BOU206:BPV206 BOX176:BPY205 BEY206:BFZ206 BFB176:BGC205 AVC206:AWD206 AVF176:AWG205 ALG206:AMH206 ALJ176:AMK205 ABK206:ACL206 ABN176:ACO205 RO206:SP206 RR220:SS249 HS250:IT250 HV220:IW249 WUE250:WVF250 WUH220:WVI249 WKI250:WLJ250 WKL220:WLM249 WAM250:WBN250 WAP220:WBQ249 VQQ250:VRR250 VQT220:VRU249 VGU250:VHV250 VGX220:VHY249 UWY250:UXZ250 UXB220:UYC249 UNC250:UOD250 UNF220:UOG249 UDG250:UEH250 UDJ220:UEK249 TTK250:TUL250 TTN220:TUO249 TJO250:TKP250 TJR220:TKS249 SZS250:TAT250 SZV220:TAW249 SPW250:SQX250 SPZ220:SRA249 SGA250:SHB250 SGD220:SHE249 RWE250:RXF250 RWH220:RXI249 RMI250:RNJ250 RML220:RNM249 RCM250:RDN250 RCP220:RDQ249 QSQ250:QTR250 QST220:QTU249 QIU250:QJV250 QIX220:QJY249 PYY250:PZZ250 PZB220:QAC249 PPC250:PQD250 PPF220:PQG249 PFG250:PGH250 PFJ220:PGK249 OVK250:OWL250 OVN220:OWO249 OLO250:OMP250 OLR220:OMS249 OBS250:OCT250 OBV220:OCW249 NRW250:NSX250 NRZ220:NTA249 NIA250:NJB250 NID220:NJE249 MYE250:MZF250 MYH220:MZI249 MOI250:MPJ250 MOL220:MPM249 MEM250:MFN250 MEP220:MFQ249 LUQ250:LVR250 LUT220:LVU249 LKU250:LLV250 LKX220:LLY249 LAY250:LBZ250 LBB220:LCC249 KRC250:KSD250 KRF220:KSG249 KHG250:KIH250 KHJ220:KIK249 JXK250:JYL250 JXN220:JYO249 JNO250:JOP250 JNR220:JOS249 JDS250:JET250 JDV220:JEW249 ITW250:IUX250 ITZ220:IVA249 IKA250:ILB250 IKD220:ILE249 IAE250:IBF250 IAH220:IBI249 HQI250:HRJ250 HQL220:HRM249 HGM250:HHN250 HGP220:HHQ249 GWQ250:GXR250 GWT220:GXU249 GMU250:GNV250 GMX220:GNY249 GCY250:GDZ250 GDB220:GEC249 FTC250:FUD250 FTF220:FUG249 FJG250:FKH250 FJJ220:FKK249 EZK250:FAL250 EZN220:FAO249 EPO250:EQP250 EPR220:EQS249 EFS250:EGT250 EFV220:EGW249 DVW250:DWX250 DVZ220:DXA249 DMA250:DNB250 DMD220:DNE249 DCE250:DDF250 DCH220:DDI249 CSI250:CTJ250 CSL220:CTM249 CIM250:CJN250 CIP220:CJQ249 BYQ250:BZR250 BYT220:BZU249 BOU250:BPV250 BOX220:BPY249 BEY250:BFZ250 BFB220:BGC249 AVC250:AWD250 AVF220:AWG249 ALG250:AMH250 ALJ220:AMK249 ABK250:ACL250 ABN220:ACO249 RO250:SP250 RR264:SS293 HS294:IT294 HV264:IW293 WUE294:WVF294 WUH264:WVI293 WKI294:WLJ294 WKL264:WLM293 WAM294:WBN294 WAP264:WBQ293 VQQ294:VRR294 VQT264:VRU293 VGU294:VHV294 VGX264:VHY293 UWY294:UXZ294 UXB264:UYC293 UNC294:UOD294 UNF264:UOG293 UDG294:UEH294 UDJ264:UEK293 TTK294:TUL294 TTN264:TUO293 TJO294:TKP294 TJR264:TKS293 SZS294:TAT294 SZV264:TAW293 SPW294:SQX294 SPZ264:SRA293 SGA294:SHB294 SGD264:SHE293 RWE294:RXF294 RWH264:RXI293 RMI294:RNJ294 RML264:RNM293 RCM294:RDN294 RCP264:RDQ293 QSQ294:QTR294 QST264:QTU293 QIU294:QJV294 QIX264:QJY293 PYY294:PZZ294 PZB264:QAC293 PPC294:PQD294 PPF264:PQG293 PFG294:PGH294 PFJ264:PGK293 OVK294:OWL294 OVN264:OWO293 OLO294:OMP294 OLR264:OMS293 OBS294:OCT294 OBV264:OCW293 NRW294:NSX294 NRZ264:NTA293 NIA294:NJB294 NID264:NJE293 MYE294:MZF294 MYH264:MZI293 MOI294:MPJ294 MOL264:MPM293 MEM294:MFN294 MEP264:MFQ293 LUQ294:LVR294 LUT264:LVU293 LKU294:LLV294 LKX264:LLY293 LAY294:LBZ294 LBB264:LCC293 KRC294:KSD294 KRF264:KSG293 KHG294:KIH294 KHJ264:KIK293 JXK294:JYL294 JXN264:JYO293 JNO294:JOP294 JNR264:JOS293 JDS294:JET294 JDV264:JEW293 ITW294:IUX294 ITZ264:IVA293 IKA294:ILB294 IKD264:ILE293 IAE294:IBF294 IAH264:IBI293 HQI294:HRJ294 HQL264:HRM293 HGM294:HHN294 HGP264:HHQ293 GWQ294:GXR294 GWT264:GXU293 GMU294:GNV294 GMX264:GNY293 GCY294:GDZ294 GDB264:GEC293 FTC294:FUD294 FTF264:FUG293 FJG294:FKH294 FJJ264:FKK293 EZK294:FAL294 EZN264:FAO293 EPO294:EQP294 EPR264:EQS293 EFS294:EGT294 EFV264:EGW293 DVW294:DWX294 DVZ264:DXA293 DMA294:DNB294 DMD264:DNE293 DCE294:DDF294 DCH264:DDI293 CSI294:CTJ294 CSL264:CTM293 CIM294:CJN294 CIP264:CJQ293 BYQ294:BZR294 BYT264:BZU293 BOU294:BPV294 BOX264:BPY293 BEY294:BFZ294 BFB264:BGC293 AVC294:AWD294 AVF264:AWG293 ALG294:AMH294 ALJ264:AMK293 ABK294:ACL294 ABN264:ACO293 RO294:SP294 RR308:SS337 HS338:IT338 HV308:IW337 WUE338:WVF338 WUH308:WVI337 WKI338:WLJ338 WKL308:WLM337 WAM338:WBN338 WAP308:WBQ337 VQQ338:VRR338 VQT308:VRU337 VGU338:VHV338 VGX308:VHY337 UWY338:UXZ338 UXB308:UYC337 UNC338:UOD338 UNF308:UOG337 UDG338:UEH338 UDJ308:UEK337 TTK338:TUL338 TTN308:TUO337 TJO338:TKP338 TJR308:TKS337 SZS338:TAT338 SZV308:TAW337 SPW338:SQX338 SPZ308:SRA337 SGA338:SHB338 SGD308:SHE337 RWE338:RXF338 RWH308:RXI337 RMI338:RNJ338 RML308:RNM337 RCM338:RDN338 RCP308:RDQ337 QSQ338:QTR338 QST308:QTU337 QIU338:QJV338 QIX308:QJY337 PYY338:PZZ338 PZB308:QAC337 PPC338:PQD338 PPF308:PQG337 PFG338:PGH338 PFJ308:PGK337 OVK338:OWL338 OVN308:OWO337 OLO338:OMP338 OLR308:OMS337 OBS338:OCT338 OBV308:OCW337 NRW338:NSX338 NRZ308:NTA337 NIA338:NJB338 NID308:NJE337 MYE338:MZF338 MYH308:MZI337 MOI338:MPJ338 MOL308:MPM337 MEM338:MFN338 MEP308:MFQ337 LUQ338:LVR338 LUT308:LVU337 LKU338:LLV338 LKX308:LLY337 LAY338:LBZ338 LBB308:LCC337 KRC338:KSD338 KRF308:KSG337 KHG338:KIH338 KHJ308:KIK337 JXK338:JYL338 JXN308:JYO337 JNO338:JOP338 JNR308:JOS337 JDS338:JET338 JDV308:JEW337 ITW338:IUX338 ITZ308:IVA337 IKA338:ILB338 IKD308:ILE337 IAE338:IBF338 IAH308:IBI337 HQI338:HRJ338 HQL308:HRM337 HGM338:HHN338 HGP308:HHQ337 GWQ338:GXR338 GWT308:GXU337 GMU338:GNV338 GMX308:GNY337 GCY338:GDZ338 GDB308:GEC337 FTC338:FUD338 FTF308:FUG337 FJG338:FKH338 FJJ308:FKK337 EZK338:FAL338 EZN308:FAO337 EPO338:EQP338 EPR308:EQS337 EFS338:EGT338 EFV308:EGW337 DVW338:DWX338 DVZ308:DXA337 DMA338:DNB338 DMD308:DNE337 DCE338:DDF338 DCH308:DDI337 CSI338:CTJ338 CSL308:CTM337 CIM338:CJN338 CIP308:CJQ337 BYQ338:BZR338 BYT308:BZU337 BOU338:BPV338 BOX308:BPY337 BEY338:BFZ338 BFB308:BGC337 AVC338:AWD338 AVF308:AWG337 ALG338:AMH338 ALJ308:AMK337 ABK338:ACL338 ABN308:ACO337 RO338:SP338 RR352:SS381 HS382:IT382 HV352:IW381 WUE382:WVF382 WUH352:WVI381 WKI382:WLJ382 WKL352:WLM381 WAM382:WBN382 WAP352:WBQ381 VQQ382:VRR382 VQT352:VRU381 VGU382:VHV382 VGX352:VHY381 UWY382:UXZ382 UXB352:UYC381 UNC382:UOD382 UNF352:UOG381 UDG382:UEH382 UDJ352:UEK381 TTK382:TUL382 TTN352:TUO381 TJO382:TKP382 TJR352:TKS381 SZS382:TAT382 SZV352:TAW381 SPW382:SQX382 SPZ352:SRA381 SGA382:SHB382 SGD352:SHE381 RWE382:RXF382 RWH352:RXI381 RMI382:RNJ382 RML352:RNM381 RCM382:RDN382 RCP352:RDQ381 QSQ382:QTR382 QST352:QTU381 QIU382:QJV382 QIX352:QJY381 PYY382:PZZ382 PZB352:QAC381 PPC382:PQD382 PPF352:PQG381 PFG382:PGH382 PFJ352:PGK381 OVK382:OWL382 OVN352:OWO381 OLO382:OMP382 OLR352:OMS381 OBS382:OCT382 OBV352:OCW381 NRW382:NSX382 NRZ352:NTA381 NIA382:NJB382 NID352:NJE381 MYE382:MZF382 MYH352:MZI381 MOI382:MPJ382 MOL352:MPM381 MEM382:MFN382 MEP352:MFQ381 LUQ382:LVR382 LUT352:LVU381 LKU382:LLV382 LKX352:LLY381 LAY382:LBZ382 LBB352:LCC381 KRC382:KSD382 KRF352:KSG381 KHG382:KIH382 KHJ352:KIK381 JXK382:JYL382 JXN352:JYO381 JNO382:JOP382 JNR352:JOS381 JDS382:JET382 JDV352:JEW381 ITW382:IUX382 ITZ352:IVA381 IKA382:ILB382 IKD352:ILE381 IAE382:IBF382 IAH352:IBI381 HQI382:HRJ382 HQL352:HRM381 HGM382:HHN382 HGP352:HHQ381 GWQ382:GXR382 GWT352:GXU381 GMU382:GNV382 GMX352:GNY381 GCY382:GDZ382 GDB352:GEC381 FTC382:FUD382 FTF352:FUG381 FJG382:FKH382 FJJ352:FKK381 EZK382:FAL382 EZN352:FAO381 EPO382:EQP382 EPR352:EQS381 EFS382:EGT382 EFV352:EGW381 DVW382:DWX382 DVZ352:DXA381 DMA382:DNB382 DMD352:DNE381 DCE382:DDF382 DCH352:DDI381 CSI382:CTJ382 CSL352:CTM381 CIM382:CJN382 CIP352:CJQ381 BYQ382:BZR382 BYT352:BZU381 BOU382:BPV382 BOX352:BPY381 BEY382:BFZ382 BFB352:BGC381 AVC382:AWD382 AVF352:AWG381 ALG382:AMH382 ALJ352:AMK381 ABK382:ACL382 ABN352:ACO381 RO382:SP382 RR396:SS425 HS426:IT426 HV396:IW425 WUE426:WVF426 WUH396:WVI425 WKI426:WLJ426 WKL396:WLM425 WAM426:WBN426 WAP396:WBQ425 VQQ426:VRR426 VQT396:VRU425 VGU426:VHV426 VGX396:VHY425 UWY426:UXZ426 UXB396:UYC425 UNC426:UOD426 UNF396:UOG425 UDG426:UEH426 UDJ396:UEK425 TTK426:TUL426 TTN396:TUO425 TJO426:TKP426 TJR396:TKS425 SZS426:TAT426 SZV396:TAW425 SPW426:SQX426 SPZ396:SRA425 SGA426:SHB426 SGD396:SHE425 RWE426:RXF426 RWH396:RXI425 RMI426:RNJ426 RML396:RNM425 RCM426:RDN426 RCP396:RDQ425 QSQ426:QTR426 QST396:QTU425 QIU426:QJV426 QIX396:QJY425 PYY426:PZZ426 PZB396:QAC425 PPC426:PQD426 PPF396:PQG425 PFG426:PGH426 PFJ396:PGK425 OVK426:OWL426 OVN396:OWO425 OLO426:OMP426 OLR396:OMS425 OBS426:OCT426 OBV396:OCW425 NRW426:NSX426 NRZ396:NTA425 NIA426:NJB426 NID396:NJE425 MYE426:MZF426 MYH396:MZI425 MOI426:MPJ426 MOL396:MPM425 MEM426:MFN426 MEP396:MFQ425 LUQ426:LVR426 LUT396:LVU425 LKU426:LLV426 LKX396:LLY425 LAY426:LBZ426 LBB396:LCC425 KRC426:KSD426 KRF396:KSG425 KHG426:KIH426 KHJ396:KIK425 JXK426:JYL426 JXN396:JYO425 JNO426:JOP426 JNR396:JOS425 JDS426:JET426 JDV396:JEW425 ITW426:IUX426 ITZ396:IVA425 IKA426:ILB426 IKD396:ILE425 IAE426:IBF426 IAH396:IBI425 HQI426:HRJ426 HQL396:HRM425 HGM426:HHN426 HGP396:HHQ425 GWQ426:GXR426 GWT396:GXU425 GMU426:GNV426 GMX396:GNY425 GCY426:GDZ426 GDB396:GEC425 FTC426:FUD426 FTF396:FUG425 FJG426:FKH426 FJJ396:FKK425 EZK426:FAL426 EZN396:FAO425 EPO426:EQP426 EPR396:EQS425 EFS426:EGT426 EFV396:EGW425 DVW426:DWX426 DVZ396:DXA425 DMA426:DNB426 DMD396:DNE425 DCE426:DDF426 DCH396:DDI425 CSI426:CTJ426 CSL396:CTM425 CIM426:CJN426 CIP396:CJQ425 BYQ426:BZR426 BYT396:BZU425 BOU426:BPV426 BOX396:BPY425 BEY426:BFZ426 BFB396:BGC425 AVC426:AWD426 AVF396:AWG425 ALG426:AMH426 ALJ396:AMK425 ABK426:ACL426 ABN396:ACO425 RO426:SP426 RR440:SS469 HS470:IT470 HV440:IW469 WUE470:WVF470 WUH440:WVI469 WKI470:WLJ470 WKL440:WLM469 WAM470:WBN470 WAP440:WBQ469 VQQ470:VRR470 VQT440:VRU469 VGU470:VHV470 VGX440:VHY469 UWY470:UXZ470 UXB440:UYC469 UNC470:UOD470 UNF440:UOG469 UDG470:UEH470 UDJ440:UEK469 TTK470:TUL470 TTN440:TUO469 TJO470:TKP470 TJR440:TKS469 SZS470:TAT470 SZV440:TAW469 SPW470:SQX470 SPZ440:SRA469 SGA470:SHB470 SGD440:SHE469 RWE470:RXF470 RWH440:RXI469 RMI470:RNJ470 RML440:RNM469 RCM470:RDN470 RCP440:RDQ469 QSQ470:QTR470 QST440:QTU469 QIU470:QJV470 QIX440:QJY469 PYY470:PZZ470 PZB440:QAC469 PPC470:PQD470 PPF440:PQG469 PFG470:PGH470 PFJ440:PGK469 OVK470:OWL470 OVN440:OWO469 OLO470:OMP470 OLR440:OMS469 OBS470:OCT470 OBV440:OCW469 NRW470:NSX470 NRZ440:NTA469 NIA470:NJB470 NID440:NJE469 MYE470:MZF470 MYH440:MZI469 MOI470:MPJ470 MOL440:MPM469 MEM470:MFN470 MEP440:MFQ469 LUQ470:LVR470 LUT440:LVU469 LKU470:LLV470 LKX440:LLY469 LAY470:LBZ470 LBB440:LCC469 KRC470:KSD470 KRF440:KSG469 KHG470:KIH470 KHJ440:KIK469 JXK470:JYL470 JXN440:JYO469 JNO470:JOP470 JNR440:JOS469 JDS470:JET470 JDV440:JEW469 ITW470:IUX470 ITZ440:IVA469 IKA470:ILB470 IKD440:ILE469 IAE470:IBF470 IAH440:IBI469 HQI470:HRJ470 HQL440:HRM469 HGM470:HHN470 HGP440:HHQ469 GWQ470:GXR470 GWT440:GXU469 GMU470:GNV470 GMX440:GNY469 GCY470:GDZ470 GDB440:GEC469 FTC470:FUD470 FTF440:FUG469 FJG470:FKH470 FJJ440:FKK469 EZK470:FAL470 EZN440:FAO469 EPO470:EQP470 EPR440:EQS469 EFS470:EGT470 EFV440:EGW469 DVW470:DWX470 DVZ440:DXA469 DMA470:DNB470 DMD440:DNE469 DCE470:DDF470 DCH440:DDI469 CSI470:CTJ470 CSL440:CTM469 CIM470:CJN470 CIP440:CJQ469 BYQ470:BZR470 BYT440:BZU469 BOU470:BPV470 BOX440:BPY469 BEY470:BFZ470 BFB440:BGC469 AVC470:AWD470 AVF440:AWG469 ALG470:AMH470 ALJ440:AMK469 ABK470:ACL470 ABN440:ACO469 RO470:SP470 RR484:SS513 HS514:IT514 HV484:IW513 WUE514:WVF514 WUH484:WVI513 WKI514:WLJ514 WKL484:WLM513 WAM514:WBN514 WAP484:WBQ513 VQQ514:VRR514 VQT484:VRU513 VGU514:VHV514 VGX484:VHY513 UWY514:UXZ514 UXB484:UYC513 UNC514:UOD514 UNF484:UOG513 UDG514:UEH514 UDJ484:UEK513 TTK514:TUL514 TTN484:TUO513 TJO514:TKP514 TJR484:TKS513 SZS514:TAT514 SZV484:TAW513 SPW514:SQX514 SPZ484:SRA513 SGA514:SHB514 SGD484:SHE513 RWE514:RXF514 RWH484:RXI513 RMI514:RNJ514 RML484:RNM513 RCM514:RDN514 RCP484:RDQ513 QSQ514:QTR514 QST484:QTU513 QIU514:QJV514 QIX484:QJY513 PYY514:PZZ514 PZB484:QAC513 PPC514:PQD514 PPF484:PQG513 PFG514:PGH514 PFJ484:PGK513 OVK514:OWL514 OVN484:OWO513 OLO514:OMP514 OLR484:OMS513 OBS514:OCT514 OBV484:OCW513 NRW514:NSX514 NRZ484:NTA513 NIA514:NJB514 NID484:NJE513 MYE514:MZF514 MYH484:MZI513 MOI514:MPJ514 MOL484:MPM513 MEM514:MFN514 MEP484:MFQ513 LUQ514:LVR514 LUT484:LVU513 LKU514:LLV514 LKX484:LLY513 LAY514:LBZ514 LBB484:LCC513 KRC514:KSD514 KRF484:KSG513 KHG514:KIH514 KHJ484:KIK513 JXK514:JYL514 JXN484:JYO513 JNO514:JOP514 JNR484:JOS513 JDS514:JET514 JDV484:JEW513 ITW514:IUX514 ITZ484:IVA513 IKA514:ILB514 IKD484:ILE513 IAE514:IBF514 IAH484:IBI513 HQI514:HRJ514 HQL484:HRM513 HGM514:HHN514 HGP484:HHQ513 GWQ514:GXR514 GWT484:GXU513 GMU514:GNV514 GMX484:GNY513 GCY514:GDZ514 GDB484:GEC513 FTC514:FUD514 FTF484:FUG513 FJG514:FKH514 FJJ484:FKK513 EZK514:FAL514 EZN484:FAO513 EPO514:EQP514 EPR484:EQS513 EFS514:EGT514 EFV484:EGW513 DVW514:DWX514 DVZ484:DXA513 DMA514:DNB514 DMD484:DNE513 DCE514:DDF514 DCH484:DDI513 CSI514:CTJ514 CSL484:CTM513 CIM514:CJN514 CIP484:CJQ513 BYQ514:BZR514 BYT484:BZU513 BOU514:BPV514 BOX484:BPY513 BEY514:BFZ514 BFB484:BGC513 AVC514:AWD514 AVF484:AWG513 ALG514:AMH514 ALJ484:AMK513 ABK514:ACL514 ABN484:ACO513 RO514:SP514" xr:uid="{EE1B97A7-F61F-40E6-9675-F6E429AEDAC5}">
      <formula1>IF(#REF!="×","")</formula1>
    </dataValidation>
    <dataValidation type="list" allowBlank="1" showInputMessage="1" showErrorMessage="1" sqref="WUA983464:WUA983483 F65961:F65980 HO65960:HO65979 RK65960:RK65979 ABG65960:ABG65979 ALC65960:ALC65979 AUY65960:AUY65979 BEU65960:BEU65979 BOQ65960:BOQ65979 BYM65960:BYM65979 CII65960:CII65979 CSE65960:CSE65979 DCA65960:DCA65979 DLW65960:DLW65979 DVS65960:DVS65979 EFO65960:EFO65979 EPK65960:EPK65979 EZG65960:EZG65979 FJC65960:FJC65979 FSY65960:FSY65979 GCU65960:GCU65979 GMQ65960:GMQ65979 GWM65960:GWM65979 HGI65960:HGI65979 HQE65960:HQE65979 IAA65960:IAA65979 IJW65960:IJW65979 ITS65960:ITS65979 JDO65960:JDO65979 JNK65960:JNK65979 JXG65960:JXG65979 KHC65960:KHC65979 KQY65960:KQY65979 LAU65960:LAU65979 LKQ65960:LKQ65979 LUM65960:LUM65979 MEI65960:MEI65979 MOE65960:MOE65979 MYA65960:MYA65979 NHW65960:NHW65979 NRS65960:NRS65979 OBO65960:OBO65979 OLK65960:OLK65979 OVG65960:OVG65979 PFC65960:PFC65979 POY65960:POY65979 PYU65960:PYU65979 QIQ65960:QIQ65979 QSM65960:QSM65979 RCI65960:RCI65979 RME65960:RME65979 RWA65960:RWA65979 SFW65960:SFW65979 SPS65960:SPS65979 SZO65960:SZO65979 TJK65960:TJK65979 TTG65960:TTG65979 UDC65960:UDC65979 UMY65960:UMY65979 UWU65960:UWU65979 VGQ65960:VGQ65979 VQM65960:VQM65979 WAI65960:WAI65979 WKE65960:WKE65979 WUA65960:WUA65979 F131497:F131516 HO131496:HO131515 RK131496:RK131515 ABG131496:ABG131515 ALC131496:ALC131515 AUY131496:AUY131515 BEU131496:BEU131515 BOQ131496:BOQ131515 BYM131496:BYM131515 CII131496:CII131515 CSE131496:CSE131515 DCA131496:DCA131515 DLW131496:DLW131515 DVS131496:DVS131515 EFO131496:EFO131515 EPK131496:EPK131515 EZG131496:EZG131515 FJC131496:FJC131515 FSY131496:FSY131515 GCU131496:GCU131515 GMQ131496:GMQ131515 GWM131496:GWM131515 HGI131496:HGI131515 HQE131496:HQE131515 IAA131496:IAA131515 IJW131496:IJW131515 ITS131496:ITS131515 JDO131496:JDO131515 JNK131496:JNK131515 JXG131496:JXG131515 KHC131496:KHC131515 KQY131496:KQY131515 LAU131496:LAU131515 LKQ131496:LKQ131515 LUM131496:LUM131515 MEI131496:MEI131515 MOE131496:MOE131515 MYA131496:MYA131515 NHW131496:NHW131515 NRS131496:NRS131515 OBO131496:OBO131515 OLK131496:OLK131515 OVG131496:OVG131515 PFC131496:PFC131515 POY131496:POY131515 PYU131496:PYU131515 QIQ131496:QIQ131515 QSM131496:QSM131515 RCI131496:RCI131515 RME131496:RME131515 RWA131496:RWA131515 SFW131496:SFW131515 SPS131496:SPS131515 SZO131496:SZO131515 TJK131496:TJK131515 TTG131496:TTG131515 UDC131496:UDC131515 UMY131496:UMY131515 UWU131496:UWU131515 VGQ131496:VGQ131515 VQM131496:VQM131515 WAI131496:WAI131515 WKE131496:WKE131515 WUA131496:WUA131515 F197033:F197052 HO197032:HO197051 RK197032:RK197051 ABG197032:ABG197051 ALC197032:ALC197051 AUY197032:AUY197051 BEU197032:BEU197051 BOQ197032:BOQ197051 BYM197032:BYM197051 CII197032:CII197051 CSE197032:CSE197051 DCA197032:DCA197051 DLW197032:DLW197051 DVS197032:DVS197051 EFO197032:EFO197051 EPK197032:EPK197051 EZG197032:EZG197051 FJC197032:FJC197051 FSY197032:FSY197051 GCU197032:GCU197051 GMQ197032:GMQ197051 GWM197032:GWM197051 HGI197032:HGI197051 HQE197032:HQE197051 IAA197032:IAA197051 IJW197032:IJW197051 ITS197032:ITS197051 JDO197032:JDO197051 JNK197032:JNK197051 JXG197032:JXG197051 KHC197032:KHC197051 KQY197032:KQY197051 LAU197032:LAU197051 LKQ197032:LKQ197051 LUM197032:LUM197051 MEI197032:MEI197051 MOE197032:MOE197051 MYA197032:MYA197051 NHW197032:NHW197051 NRS197032:NRS197051 OBO197032:OBO197051 OLK197032:OLK197051 OVG197032:OVG197051 PFC197032:PFC197051 POY197032:POY197051 PYU197032:PYU197051 QIQ197032:QIQ197051 QSM197032:QSM197051 RCI197032:RCI197051 RME197032:RME197051 RWA197032:RWA197051 SFW197032:SFW197051 SPS197032:SPS197051 SZO197032:SZO197051 TJK197032:TJK197051 TTG197032:TTG197051 UDC197032:UDC197051 UMY197032:UMY197051 UWU197032:UWU197051 VGQ197032:VGQ197051 VQM197032:VQM197051 WAI197032:WAI197051 WKE197032:WKE197051 WUA197032:WUA197051 F262569:F262588 HO262568:HO262587 RK262568:RK262587 ABG262568:ABG262587 ALC262568:ALC262587 AUY262568:AUY262587 BEU262568:BEU262587 BOQ262568:BOQ262587 BYM262568:BYM262587 CII262568:CII262587 CSE262568:CSE262587 DCA262568:DCA262587 DLW262568:DLW262587 DVS262568:DVS262587 EFO262568:EFO262587 EPK262568:EPK262587 EZG262568:EZG262587 FJC262568:FJC262587 FSY262568:FSY262587 GCU262568:GCU262587 GMQ262568:GMQ262587 GWM262568:GWM262587 HGI262568:HGI262587 HQE262568:HQE262587 IAA262568:IAA262587 IJW262568:IJW262587 ITS262568:ITS262587 JDO262568:JDO262587 JNK262568:JNK262587 JXG262568:JXG262587 KHC262568:KHC262587 KQY262568:KQY262587 LAU262568:LAU262587 LKQ262568:LKQ262587 LUM262568:LUM262587 MEI262568:MEI262587 MOE262568:MOE262587 MYA262568:MYA262587 NHW262568:NHW262587 NRS262568:NRS262587 OBO262568:OBO262587 OLK262568:OLK262587 OVG262568:OVG262587 PFC262568:PFC262587 POY262568:POY262587 PYU262568:PYU262587 QIQ262568:QIQ262587 QSM262568:QSM262587 RCI262568:RCI262587 RME262568:RME262587 RWA262568:RWA262587 SFW262568:SFW262587 SPS262568:SPS262587 SZO262568:SZO262587 TJK262568:TJK262587 TTG262568:TTG262587 UDC262568:UDC262587 UMY262568:UMY262587 UWU262568:UWU262587 VGQ262568:VGQ262587 VQM262568:VQM262587 WAI262568:WAI262587 WKE262568:WKE262587 WUA262568:WUA262587 F328105:F328124 HO328104:HO328123 RK328104:RK328123 ABG328104:ABG328123 ALC328104:ALC328123 AUY328104:AUY328123 BEU328104:BEU328123 BOQ328104:BOQ328123 BYM328104:BYM328123 CII328104:CII328123 CSE328104:CSE328123 DCA328104:DCA328123 DLW328104:DLW328123 DVS328104:DVS328123 EFO328104:EFO328123 EPK328104:EPK328123 EZG328104:EZG328123 FJC328104:FJC328123 FSY328104:FSY328123 GCU328104:GCU328123 GMQ328104:GMQ328123 GWM328104:GWM328123 HGI328104:HGI328123 HQE328104:HQE328123 IAA328104:IAA328123 IJW328104:IJW328123 ITS328104:ITS328123 JDO328104:JDO328123 JNK328104:JNK328123 JXG328104:JXG328123 KHC328104:KHC328123 KQY328104:KQY328123 LAU328104:LAU328123 LKQ328104:LKQ328123 LUM328104:LUM328123 MEI328104:MEI328123 MOE328104:MOE328123 MYA328104:MYA328123 NHW328104:NHW328123 NRS328104:NRS328123 OBO328104:OBO328123 OLK328104:OLK328123 OVG328104:OVG328123 PFC328104:PFC328123 POY328104:POY328123 PYU328104:PYU328123 QIQ328104:QIQ328123 QSM328104:QSM328123 RCI328104:RCI328123 RME328104:RME328123 RWA328104:RWA328123 SFW328104:SFW328123 SPS328104:SPS328123 SZO328104:SZO328123 TJK328104:TJK328123 TTG328104:TTG328123 UDC328104:UDC328123 UMY328104:UMY328123 UWU328104:UWU328123 VGQ328104:VGQ328123 VQM328104:VQM328123 WAI328104:WAI328123 WKE328104:WKE328123 WUA328104:WUA328123 F393641:F393660 HO393640:HO393659 RK393640:RK393659 ABG393640:ABG393659 ALC393640:ALC393659 AUY393640:AUY393659 BEU393640:BEU393659 BOQ393640:BOQ393659 BYM393640:BYM393659 CII393640:CII393659 CSE393640:CSE393659 DCA393640:DCA393659 DLW393640:DLW393659 DVS393640:DVS393659 EFO393640:EFO393659 EPK393640:EPK393659 EZG393640:EZG393659 FJC393640:FJC393659 FSY393640:FSY393659 GCU393640:GCU393659 GMQ393640:GMQ393659 GWM393640:GWM393659 HGI393640:HGI393659 HQE393640:HQE393659 IAA393640:IAA393659 IJW393640:IJW393659 ITS393640:ITS393659 JDO393640:JDO393659 JNK393640:JNK393659 JXG393640:JXG393659 KHC393640:KHC393659 KQY393640:KQY393659 LAU393640:LAU393659 LKQ393640:LKQ393659 LUM393640:LUM393659 MEI393640:MEI393659 MOE393640:MOE393659 MYA393640:MYA393659 NHW393640:NHW393659 NRS393640:NRS393659 OBO393640:OBO393659 OLK393640:OLK393659 OVG393640:OVG393659 PFC393640:PFC393659 POY393640:POY393659 PYU393640:PYU393659 QIQ393640:QIQ393659 QSM393640:QSM393659 RCI393640:RCI393659 RME393640:RME393659 RWA393640:RWA393659 SFW393640:SFW393659 SPS393640:SPS393659 SZO393640:SZO393659 TJK393640:TJK393659 TTG393640:TTG393659 UDC393640:UDC393659 UMY393640:UMY393659 UWU393640:UWU393659 VGQ393640:VGQ393659 VQM393640:VQM393659 WAI393640:WAI393659 WKE393640:WKE393659 WUA393640:WUA393659 F459177:F459196 HO459176:HO459195 RK459176:RK459195 ABG459176:ABG459195 ALC459176:ALC459195 AUY459176:AUY459195 BEU459176:BEU459195 BOQ459176:BOQ459195 BYM459176:BYM459195 CII459176:CII459195 CSE459176:CSE459195 DCA459176:DCA459195 DLW459176:DLW459195 DVS459176:DVS459195 EFO459176:EFO459195 EPK459176:EPK459195 EZG459176:EZG459195 FJC459176:FJC459195 FSY459176:FSY459195 GCU459176:GCU459195 GMQ459176:GMQ459195 GWM459176:GWM459195 HGI459176:HGI459195 HQE459176:HQE459195 IAA459176:IAA459195 IJW459176:IJW459195 ITS459176:ITS459195 JDO459176:JDO459195 JNK459176:JNK459195 JXG459176:JXG459195 KHC459176:KHC459195 KQY459176:KQY459195 LAU459176:LAU459195 LKQ459176:LKQ459195 LUM459176:LUM459195 MEI459176:MEI459195 MOE459176:MOE459195 MYA459176:MYA459195 NHW459176:NHW459195 NRS459176:NRS459195 OBO459176:OBO459195 OLK459176:OLK459195 OVG459176:OVG459195 PFC459176:PFC459195 POY459176:POY459195 PYU459176:PYU459195 QIQ459176:QIQ459195 QSM459176:QSM459195 RCI459176:RCI459195 RME459176:RME459195 RWA459176:RWA459195 SFW459176:SFW459195 SPS459176:SPS459195 SZO459176:SZO459195 TJK459176:TJK459195 TTG459176:TTG459195 UDC459176:UDC459195 UMY459176:UMY459195 UWU459176:UWU459195 VGQ459176:VGQ459195 VQM459176:VQM459195 WAI459176:WAI459195 WKE459176:WKE459195 WUA459176:WUA459195 F524713:F524732 HO524712:HO524731 RK524712:RK524731 ABG524712:ABG524731 ALC524712:ALC524731 AUY524712:AUY524731 BEU524712:BEU524731 BOQ524712:BOQ524731 BYM524712:BYM524731 CII524712:CII524731 CSE524712:CSE524731 DCA524712:DCA524731 DLW524712:DLW524731 DVS524712:DVS524731 EFO524712:EFO524731 EPK524712:EPK524731 EZG524712:EZG524731 FJC524712:FJC524731 FSY524712:FSY524731 GCU524712:GCU524731 GMQ524712:GMQ524731 GWM524712:GWM524731 HGI524712:HGI524731 HQE524712:HQE524731 IAA524712:IAA524731 IJW524712:IJW524731 ITS524712:ITS524731 JDO524712:JDO524731 JNK524712:JNK524731 JXG524712:JXG524731 KHC524712:KHC524731 KQY524712:KQY524731 LAU524712:LAU524731 LKQ524712:LKQ524731 LUM524712:LUM524731 MEI524712:MEI524731 MOE524712:MOE524731 MYA524712:MYA524731 NHW524712:NHW524731 NRS524712:NRS524731 OBO524712:OBO524731 OLK524712:OLK524731 OVG524712:OVG524731 PFC524712:PFC524731 POY524712:POY524731 PYU524712:PYU524731 QIQ524712:QIQ524731 QSM524712:QSM524731 RCI524712:RCI524731 RME524712:RME524731 RWA524712:RWA524731 SFW524712:SFW524731 SPS524712:SPS524731 SZO524712:SZO524731 TJK524712:TJK524731 TTG524712:TTG524731 UDC524712:UDC524731 UMY524712:UMY524731 UWU524712:UWU524731 VGQ524712:VGQ524731 VQM524712:VQM524731 WAI524712:WAI524731 WKE524712:WKE524731 WUA524712:WUA524731 F590249:F590268 HO590248:HO590267 RK590248:RK590267 ABG590248:ABG590267 ALC590248:ALC590267 AUY590248:AUY590267 BEU590248:BEU590267 BOQ590248:BOQ590267 BYM590248:BYM590267 CII590248:CII590267 CSE590248:CSE590267 DCA590248:DCA590267 DLW590248:DLW590267 DVS590248:DVS590267 EFO590248:EFO590267 EPK590248:EPK590267 EZG590248:EZG590267 FJC590248:FJC590267 FSY590248:FSY590267 GCU590248:GCU590267 GMQ590248:GMQ590267 GWM590248:GWM590267 HGI590248:HGI590267 HQE590248:HQE590267 IAA590248:IAA590267 IJW590248:IJW590267 ITS590248:ITS590267 JDO590248:JDO590267 JNK590248:JNK590267 JXG590248:JXG590267 KHC590248:KHC590267 KQY590248:KQY590267 LAU590248:LAU590267 LKQ590248:LKQ590267 LUM590248:LUM590267 MEI590248:MEI590267 MOE590248:MOE590267 MYA590248:MYA590267 NHW590248:NHW590267 NRS590248:NRS590267 OBO590248:OBO590267 OLK590248:OLK590267 OVG590248:OVG590267 PFC590248:PFC590267 POY590248:POY590267 PYU590248:PYU590267 QIQ590248:QIQ590267 QSM590248:QSM590267 RCI590248:RCI590267 RME590248:RME590267 RWA590248:RWA590267 SFW590248:SFW590267 SPS590248:SPS590267 SZO590248:SZO590267 TJK590248:TJK590267 TTG590248:TTG590267 UDC590248:UDC590267 UMY590248:UMY590267 UWU590248:UWU590267 VGQ590248:VGQ590267 VQM590248:VQM590267 WAI590248:WAI590267 WKE590248:WKE590267 WUA590248:WUA590267 F655785:F655804 HO655784:HO655803 RK655784:RK655803 ABG655784:ABG655803 ALC655784:ALC655803 AUY655784:AUY655803 BEU655784:BEU655803 BOQ655784:BOQ655803 BYM655784:BYM655803 CII655784:CII655803 CSE655784:CSE655803 DCA655784:DCA655803 DLW655784:DLW655803 DVS655784:DVS655803 EFO655784:EFO655803 EPK655784:EPK655803 EZG655784:EZG655803 FJC655784:FJC655803 FSY655784:FSY655803 GCU655784:GCU655803 GMQ655784:GMQ655803 GWM655784:GWM655803 HGI655784:HGI655803 HQE655784:HQE655803 IAA655784:IAA655803 IJW655784:IJW655803 ITS655784:ITS655803 JDO655784:JDO655803 JNK655784:JNK655803 JXG655784:JXG655803 KHC655784:KHC655803 KQY655784:KQY655803 LAU655784:LAU655803 LKQ655784:LKQ655803 LUM655784:LUM655803 MEI655784:MEI655803 MOE655784:MOE655803 MYA655784:MYA655803 NHW655784:NHW655803 NRS655784:NRS655803 OBO655784:OBO655803 OLK655784:OLK655803 OVG655784:OVG655803 PFC655784:PFC655803 POY655784:POY655803 PYU655784:PYU655803 QIQ655784:QIQ655803 QSM655784:QSM655803 RCI655784:RCI655803 RME655784:RME655803 RWA655784:RWA655803 SFW655784:SFW655803 SPS655784:SPS655803 SZO655784:SZO655803 TJK655784:TJK655803 TTG655784:TTG655803 UDC655784:UDC655803 UMY655784:UMY655803 UWU655784:UWU655803 VGQ655784:VGQ655803 VQM655784:VQM655803 WAI655784:WAI655803 WKE655784:WKE655803 WUA655784:WUA655803 F721321:F721340 HO721320:HO721339 RK721320:RK721339 ABG721320:ABG721339 ALC721320:ALC721339 AUY721320:AUY721339 BEU721320:BEU721339 BOQ721320:BOQ721339 BYM721320:BYM721339 CII721320:CII721339 CSE721320:CSE721339 DCA721320:DCA721339 DLW721320:DLW721339 DVS721320:DVS721339 EFO721320:EFO721339 EPK721320:EPK721339 EZG721320:EZG721339 FJC721320:FJC721339 FSY721320:FSY721339 GCU721320:GCU721339 GMQ721320:GMQ721339 GWM721320:GWM721339 HGI721320:HGI721339 HQE721320:HQE721339 IAA721320:IAA721339 IJW721320:IJW721339 ITS721320:ITS721339 JDO721320:JDO721339 JNK721320:JNK721339 JXG721320:JXG721339 KHC721320:KHC721339 KQY721320:KQY721339 LAU721320:LAU721339 LKQ721320:LKQ721339 LUM721320:LUM721339 MEI721320:MEI721339 MOE721320:MOE721339 MYA721320:MYA721339 NHW721320:NHW721339 NRS721320:NRS721339 OBO721320:OBO721339 OLK721320:OLK721339 OVG721320:OVG721339 PFC721320:PFC721339 POY721320:POY721339 PYU721320:PYU721339 QIQ721320:QIQ721339 QSM721320:QSM721339 RCI721320:RCI721339 RME721320:RME721339 RWA721320:RWA721339 SFW721320:SFW721339 SPS721320:SPS721339 SZO721320:SZO721339 TJK721320:TJK721339 TTG721320:TTG721339 UDC721320:UDC721339 UMY721320:UMY721339 UWU721320:UWU721339 VGQ721320:VGQ721339 VQM721320:VQM721339 WAI721320:WAI721339 WKE721320:WKE721339 WUA721320:WUA721339 F786857:F786876 HO786856:HO786875 RK786856:RK786875 ABG786856:ABG786875 ALC786856:ALC786875 AUY786856:AUY786875 BEU786856:BEU786875 BOQ786856:BOQ786875 BYM786856:BYM786875 CII786856:CII786875 CSE786856:CSE786875 DCA786856:DCA786875 DLW786856:DLW786875 DVS786856:DVS786875 EFO786856:EFO786875 EPK786856:EPK786875 EZG786856:EZG786875 FJC786856:FJC786875 FSY786856:FSY786875 GCU786856:GCU786875 GMQ786856:GMQ786875 GWM786856:GWM786875 HGI786856:HGI786875 HQE786856:HQE786875 IAA786856:IAA786875 IJW786856:IJW786875 ITS786856:ITS786875 JDO786856:JDO786875 JNK786856:JNK786875 JXG786856:JXG786875 KHC786856:KHC786875 KQY786856:KQY786875 LAU786856:LAU786875 LKQ786856:LKQ786875 LUM786856:LUM786875 MEI786856:MEI786875 MOE786856:MOE786875 MYA786856:MYA786875 NHW786856:NHW786875 NRS786856:NRS786875 OBO786856:OBO786875 OLK786856:OLK786875 OVG786856:OVG786875 PFC786856:PFC786875 POY786856:POY786875 PYU786856:PYU786875 QIQ786856:QIQ786875 QSM786856:QSM786875 RCI786856:RCI786875 RME786856:RME786875 RWA786856:RWA786875 SFW786856:SFW786875 SPS786856:SPS786875 SZO786856:SZO786875 TJK786856:TJK786875 TTG786856:TTG786875 UDC786856:UDC786875 UMY786856:UMY786875 UWU786856:UWU786875 VGQ786856:VGQ786875 VQM786856:VQM786875 WAI786856:WAI786875 WKE786856:WKE786875 WUA786856:WUA786875 F852393:F852412 HO852392:HO852411 RK852392:RK852411 ABG852392:ABG852411 ALC852392:ALC852411 AUY852392:AUY852411 BEU852392:BEU852411 BOQ852392:BOQ852411 BYM852392:BYM852411 CII852392:CII852411 CSE852392:CSE852411 DCA852392:DCA852411 DLW852392:DLW852411 DVS852392:DVS852411 EFO852392:EFO852411 EPK852392:EPK852411 EZG852392:EZG852411 FJC852392:FJC852411 FSY852392:FSY852411 GCU852392:GCU852411 GMQ852392:GMQ852411 GWM852392:GWM852411 HGI852392:HGI852411 HQE852392:HQE852411 IAA852392:IAA852411 IJW852392:IJW852411 ITS852392:ITS852411 JDO852392:JDO852411 JNK852392:JNK852411 JXG852392:JXG852411 KHC852392:KHC852411 KQY852392:KQY852411 LAU852392:LAU852411 LKQ852392:LKQ852411 LUM852392:LUM852411 MEI852392:MEI852411 MOE852392:MOE852411 MYA852392:MYA852411 NHW852392:NHW852411 NRS852392:NRS852411 OBO852392:OBO852411 OLK852392:OLK852411 OVG852392:OVG852411 PFC852392:PFC852411 POY852392:POY852411 PYU852392:PYU852411 QIQ852392:QIQ852411 QSM852392:QSM852411 RCI852392:RCI852411 RME852392:RME852411 RWA852392:RWA852411 SFW852392:SFW852411 SPS852392:SPS852411 SZO852392:SZO852411 TJK852392:TJK852411 TTG852392:TTG852411 UDC852392:UDC852411 UMY852392:UMY852411 UWU852392:UWU852411 VGQ852392:VGQ852411 VQM852392:VQM852411 WAI852392:WAI852411 WKE852392:WKE852411 WUA852392:WUA852411 F917929:F917948 HO917928:HO917947 RK917928:RK917947 ABG917928:ABG917947 ALC917928:ALC917947 AUY917928:AUY917947 BEU917928:BEU917947 BOQ917928:BOQ917947 BYM917928:BYM917947 CII917928:CII917947 CSE917928:CSE917947 DCA917928:DCA917947 DLW917928:DLW917947 DVS917928:DVS917947 EFO917928:EFO917947 EPK917928:EPK917947 EZG917928:EZG917947 FJC917928:FJC917947 FSY917928:FSY917947 GCU917928:GCU917947 GMQ917928:GMQ917947 GWM917928:GWM917947 HGI917928:HGI917947 HQE917928:HQE917947 IAA917928:IAA917947 IJW917928:IJW917947 ITS917928:ITS917947 JDO917928:JDO917947 JNK917928:JNK917947 JXG917928:JXG917947 KHC917928:KHC917947 KQY917928:KQY917947 LAU917928:LAU917947 LKQ917928:LKQ917947 LUM917928:LUM917947 MEI917928:MEI917947 MOE917928:MOE917947 MYA917928:MYA917947 NHW917928:NHW917947 NRS917928:NRS917947 OBO917928:OBO917947 OLK917928:OLK917947 OVG917928:OVG917947 PFC917928:PFC917947 POY917928:POY917947 PYU917928:PYU917947 QIQ917928:QIQ917947 QSM917928:QSM917947 RCI917928:RCI917947 RME917928:RME917947 RWA917928:RWA917947 SFW917928:SFW917947 SPS917928:SPS917947 SZO917928:SZO917947 TJK917928:TJK917947 TTG917928:TTG917947 UDC917928:UDC917947 UMY917928:UMY917947 UWU917928:UWU917947 VGQ917928:VGQ917947 VQM917928:VQM917947 WAI917928:WAI917947 WKE917928:WKE917947 WUA917928:WUA917947 F983465:F983484 HO983464:HO983483 RK983464:RK983483 ABG983464:ABG983483 ALC983464:ALC983483 AUY983464:AUY983483 BEU983464:BEU983483 BOQ983464:BOQ983483 BYM983464:BYM983483 CII983464:CII983483 CSE983464:CSE983483 DCA983464:DCA983483 DLW983464:DLW983483 DVS983464:DVS983483 EFO983464:EFO983483 EPK983464:EPK983483 EZG983464:EZG983483 FJC983464:FJC983483 FSY983464:FSY983483 GCU983464:GCU983483 GMQ983464:GMQ983483 GWM983464:GWM983483 HGI983464:HGI983483 HQE983464:HQE983483 IAA983464:IAA983483 IJW983464:IJW983483 ITS983464:ITS983483 JDO983464:JDO983483 JNK983464:JNK983483 JXG983464:JXG983483 KHC983464:KHC983483 KQY983464:KQY983483 LAU983464:LAU983483 LKQ983464:LKQ983483 LUM983464:LUM983483 MEI983464:MEI983483 MOE983464:MOE983483 MYA983464:MYA983483 NHW983464:NHW983483 NRS983464:NRS983483 OBO983464:OBO983483 OLK983464:OLK983483 OVG983464:OVG983483 PFC983464:PFC983483 POY983464:POY983483 PYU983464:PYU983483 QIQ983464:QIQ983483 QSM983464:QSM983483 RCI983464:RCI983483 RME983464:RME983483 RWA983464:RWA983483 SFW983464:SFW983483 SPS983464:SPS983483 SZO983464:SZO983483 TJK983464:TJK983483 TTG983464:TTG983483 UDC983464:UDC983483 UMY983464:UMY983483 UWU983464:UWU983483 VGQ983464:VGQ983483 VQM983464:VQM983483 WAI983464:WAI983483 WKE983464:WKE983483 HO1:HO6 RK1:RK6 ABG1:ABG6 ALC1:ALC6 AUY1:AUY6 BEU1:BEU6 BOQ1:BOQ6 BYM1:BYM6 CII1:CII6 CSE1:CSE6 DCA1:DCA6 DLW1:DLW6 DVS1:DVS6 EFO1:EFO6 EPK1:EPK6 EZG1:EZG6 FJC1:FJC6 FSY1:FSY6 GCU1:GCU6 GMQ1:GMQ6 GWM1:GWM6 HGI1:HGI6 HQE1:HQE6 IAA1:IAA6 IJW1:IJW6 ITS1:ITS6 JDO1:JDO6 JNK1:JNK6 JXG1:JXG6 KHC1:KHC6 KQY1:KQY6 LAU1:LAU6 LKQ1:LKQ6 LUM1:LUM6 MEI1:MEI6 MOE1:MOE6 MYA1:MYA6 NHW1:NHW6 NRS1:NRS6 OBO1:OBO6 OLK1:OLK6 OVG1:OVG6 PFC1:PFC6 POY1:POY6 PYU1:PYU6 QIQ1:QIQ6 QSM1:QSM6 RCI1:RCI6 RME1:RME6 RWA1:RWA6 SFW1:SFW6 SPS1:SPS6 SZO1:SZO6 TJK1:TJK6 TTG1:TTG6 UDC1:UDC6 UMY1:UMY6 UWU1:UWU6 VGQ1:VGQ6 VQM1:VQM6 WAI1:WAI6 WKE1:WKE6 WUA1:WUA6 WUD10:WUD39 WKE40 WKH10:WKH39 WAI40 WAL10:WAL39 VQM40 VQP10:VQP39 VGQ40 VGT10:VGT39 UWU40 UWX10:UWX39 UMY40 UNB10:UNB39 UDC40 UDF10:UDF39 TTG40 TTJ10:TTJ39 TJK40 TJN10:TJN39 SZO40 SZR10:SZR39 SPS40 SPV10:SPV39 SFW40 SFZ10:SFZ39 RWA40 RWD10:RWD39 RME40 RMH10:RMH39 RCI40 RCL10:RCL39 QSM40 QSP10:QSP39 QIQ40 QIT10:QIT39 PYU40 PYX10:PYX39 POY40 PPB10:PPB39 PFC40 PFF10:PFF39 OVG40 OVJ10:OVJ39 OLK40 OLN10:OLN39 OBO40 OBR10:OBR39 NRS40 NRV10:NRV39 NHW40 NHZ10:NHZ39 MYA40 MYD10:MYD39 MOE40 MOH10:MOH39 MEI40 MEL10:MEL39 LUM40 LUP10:LUP39 LKQ40 LKT10:LKT39 LAU40 LAX10:LAX39 KQY40 KRB10:KRB39 KHC40 KHF10:KHF39 JXG40 JXJ10:JXJ39 JNK40 JNN10:JNN39 JDO40 JDR10:JDR39 ITS40 ITV10:ITV39 IJW40 IJZ10:IJZ39 IAA40 IAD10:IAD39 HQE40 HQH10:HQH39 HGI40 HGL10:HGL39 GWM40 GWP10:GWP39 GMQ40 GMT10:GMT39 GCU40 GCX10:GCX39 FSY40 FTB10:FTB39 FJC40 FJF10:FJF39 EZG40 EZJ10:EZJ39 EPK40 EPN10:EPN39 EFO40 EFR10:EFR39 DVS40 DVV10:DVV39 DLW40 DLZ10:DLZ39 DCA40 DCD10:DCD39 CSE40 CSH10:CSH39 CII40 CIL10:CIL39 BYM40 BYP10:BYP39 BOQ40 BOT10:BOT39 BEU40 BEX10:BEX39 AUY40 AVB10:AVB39 ALC40 ALF10:ALF39 ABG40 ABJ10:ABJ39 RK40 RN10:RN39 HO40 HR10:HR39 WUA40 WUD44:WUD73 WKE74 WKH44:WKH73 WAI74 WAL44:WAL73 VQM74 VQP44:VQP73 VGQ74 VGT44:VGT73 UWU74 UWX44:UWX73 UMY74 UNB44:UNB73 UDC74 UDF44:UDF73 TTG74 TTJ44:TTJ73 TJK74 TJN44:TJN73 SZO74 SZR44:SZR73 SPS74 SPV44:SPV73 SFW74 SFZ44:SFZ73 RWA74 RWD44:RWD73 RME74 RMH44:RMH73 RCI74 RCL44:RCL73 QSM74 QSP44:QSP73 QIQ74 QIT44:QIT73 PYU74 PYX44:PYX73 POY74 PPB44:PPB73 PFC74 PFF44:PFF73 OVG74 OVJ44:OVJ73 OLK74 OLN44:OLN73 OBO74 OBR44:OBR73 NRS74 NRV44:NRV73 NHW74 NHZ44:NHZ73 MYA74 MYD44:MYD73 MOE74 MOH44:MOH73 MEI74 MEL44:MEL73 LUM74 LUP44:LUP73 LKQ74 LKT44:LKT73 LAU74 LAX44:LAX73 KQY74 KRB44:KRB73 KHC74 KHF44:KHF73 JXG74 JXJ44:JXJ73 JNK74 JNN44:JNN73 JDO74 JDR44:JDR73 ITS74 ITV44:ITV73 IJW74 IJZ44:IJZ73 IAA74 IAD44:IAD73 HQE74 HQH44:HQH73 HGI74 HGL44:HGL73 GWM74 GWP44:GWP73 GMQ74 GMT44:GMT73 GCU74 GCX44:GCX73 FSY74 FTB44:FTB73 FJC74 FJF44:FJF73 EZG74 EZJ44:EZJ73 EPK74 EPN44:EPN73 EFO74 EFR44:EFR73 DVS74 DVV44:DVV73 DLW74 DLZ44:DLZ73 DCA74 DCD44:DCD73 CSE74 CSH44:CSH73 CII74 CIL44:CIL73 BYM74 BYP44:BYP73 BOQ74 BOT44:BOT73 BEU74 BEX44:BEX73 AUY74 AVB44:AVB73 ALC74 ALF44:ALF73 ABG74 ABJ44:ABJ73 RK74 RN44:RN73 HO74 HR44:HR73 WUA74 WUD88:WUD117 WKE118 WKH88:WKH117 WAI118 WAL88:WAL117 VQM118 VQP88:VQP117 VGQ118 VGT88:VGT117 UWU118 UWX88:UWX117 UMY118 UNB88:UNB117 UDC118 UDF88:UDF117 TTG118 TTJ88:TTJ117 TJK118 TJN88:TJN117 SZO118 SZR88:SZR117 SPS118 SPV88:SPV117 SFW118 SFZ88:SFZ117 RWA118 RWD88:RWD117 RME118 RMH88:RMH117 RCI118 RCL88:RCL117 QSM118 QSP88:QSP117 QIQ118 QIT88:QIT117 PYU118 PYX88:PYX117 POY118 PPB88:PPB117 PFC118 PFF88:PFF117 OVG118 OVJ88:OVJ117 OLK118 OLN88:OLN117 OBO118 OBR88:OBR117 NRS118 NRV88:NRV117 NHW118 NHZ88:NHZ117 MYA118 MYD88:MYD117 MOE118 MOH88:MOH117 MEI118 MEL88:MEL117 LUM118 LUP88:LUP117 LKQ118 LKT88:LKT117 LAU118 LAX88:LAX117 KQY118 KRB88:KRB117 KHC118 KHF88:KHF117 JXG118 JXJ88:JXJ117 JNK118 JNN88:JNN117 JDO118 JDR88:JDR117 ITS118 ITV88:ITV117 IJW118 IJZ88:IJZ117 IAA118 IAD88:IAD117 HQE118 HQH88:HQH117 HGI118 HGL88:HGL117 GWM118 GWP88:GWP117 GMQ118 GMT88:GMT117 GCU118 GCX88:GCX117 FSY118 FTB88:FTB117 FJC118 FJF88:FJF117 EZG118 EZJ88:EZJ117 EPK118 EPN88:EPN117 EFO118 EFR88:EFR117 DVS118 DVV88:DVV117 DLW118 DLZ88:DLZ117 DCA118 DCD88:DCD117 CSE118 CSH88:CSH117 CII118 CIL88:CIL117 BYM118 BYP88:BYP117 BOQ118 BOT88:BOT117 BEU118 BEX88:BEX117 AUY118 AVB88:AVB117 ALC118 ALF88:ALF117 ABG118 ABJ88:ABJ117 RK118 RN88:RN117 HO118 HR88:HR117 WUA118 WUD132:WUD161 WKE162 WKH132:WKH161 WAI162 WAL132:WAL161 VQM162 VQP132:VQP161 VGQ162 VGT132:VGT161 UWU162 UWX132:UWX161 UMY162 UNB132:UNB161 UDC162 UDF132:UDF161 TTG162 TTJ132:TTJ161 TJK162 TJN132:TJN161 SZO162 SZR132:SZR161 SPS162 SPV132:SPV161 SFW162 SFZ132:SFZ161 RWA162 RWD132:RWD161 RME162 RMH132:RMH161 RCI162 RCL132:RCL161 QSM162 QSP132:QSP161 QIQ162 QIT132:QIT161 PYU162 PYX132:PYX161 POY162 PPB132:PPB161 PFC162 PFF132:PFF161 OVG162 OVJ132:OVJ161 OLK162 OLN132:OLN161 OBO162 OBR132:OBR161 NRS162 NRV132:NRV161 NHW162 NHZ132:NHZ161 MYA162 MYD132:MYD161 MOE162 MOH132:MOH161 MEI162 MEL132:MEL161 LUM162 LUP132:LUP161 LKQ162 LKT132:LKT161 LAU162 LAX132:LAX161 KQY162 KRB132:KRB161 KHC162 KHF132:KHF161 JXG162 JXJ132:JXJ161 JNK162 JNN132:JNN161 JDO162 JDR132:JDR161 ITS162 ITV132:ITV161 IJW162 IJZ132:IJZ161 IAA162 IAD132:IAD161 HQE162 HQH132:HQH161 HGI162 HGL132:HGL161 GWM162 GWP132:GWP161 GMQ162 GMT132:GMT161 GCU162 GCX132:GCX161 FSY162 FTB132:FTB161 FJC162 FJF132:FJF161 EZG162 EZJ132:EZJ161 EPK162 EPN132:EPN161 EFO162 EFR132:EFR161 DVS162 DVV132:DVV161 DLW162 DLZ132:DLZ161 DCA162 DCD132:DCD161 CSE162 CSH132:CSH161 CII162 CIL132:CIL161 BYM162 BYP132:BYP161 BOQ162 BOT132:BOT161 BEU162 BEX132:BEX161 AUY162 AVB132:AVB161 ALC162 ALF132:ALF161 ABG162 ABJ132:ABJ161 RK162 RN132:RN161 HO162 HR132:HR161 WUA162 WUD176:WUD205 WKE206 WKH176:WKH205 WAI206 WAL176:WAL205 VQM206 VQP176:VQP205 VGQ206 VGT176:VGT205 UWU206 UWX176:UWX205 UMY206 UNB176:UNB205 UDC206 UDF176:UDF205 TTG206 TTJ176:TTJ205 TJK206 TJN176:TJN205 SZO206 SZR176:SZR205 SPS206 SPV176:SPV205 SFW206 SFZ176:SFZ205 RWA206 RWD176:RWD205 RME206 RMH176:RMH205 RCI206 RCL176:RCL205 QSM206 QSP176:QSP205 QIQ206 QIT176:QIT205 PYU206 PYX176:PYX205 POY206 PPB176:PPB205 PFC206 PFF176:PFF205 OVG206 OVJ176:OVJ205 OLK206 OLN176:OLN205 OBO206 OBR176:OBR205 NRS206 NRV176:NRV205 NHW206 NHZ176:NHZ205 MYA206 MYD176:MYD205 MOE206 MOH176:MOH205 MEI206 MEL176:MEL205 LUM206 LUP176:LUP205 LKQ206 LKT176:LKT205 LAU206 LAX176:LAX205 KQY206 KRB176:KRB205 KHC206 KHF176:KHF205 JXG206 JXJ176:JXJ205 JNK206 JNN176:JNN205 JDO206 JDR176:JDR205 ITS206 ITV176:ITV205 IJW206 IJZ176:IJZ205 IAA206 IAD176:IAD205 HQE206 HQH176:HQH205 HGI206 HGL176:HGL205 GWM206 GWP176:GWP205 GMQ206 GMT176:GMT205 GCU206 GCX176:GCX205 FSY206 FTB176:FTB205 FJC206 FJF176:FJF205 EZG206 EZJ176:EZJ205 EPK206 EPN176:EPN205 EFO206 EFR176:EFR205 DVS206 DVV176:DVV205 DLW206 DLZ176:DLZ205 DCA206 DCD176:DCD205 CSE206 CSH176:CSH205 CII206 CIL176:CIL205 BYM206 BYP176:BYP205 BOQ206 BOT176:BOT205 BEU206 BEX176:BEX205 AUY206 AVB176:AVB205 ALC206 ALF176:ALF205 ABG206 ABJ176:ABJ205 RK206 RN176:RN205 HO206 HR176:HR205 WUA206 WUD220:WUD249 WKE250 WKH220:WKH249 WAI250 WAL220:WAL249 VQM250 VQP220:VQP249 VGQ250 VGT220:VGT249 UWU250 UWX220:UWX249 UMY250 UNB220:UNB249 UDC250 UDF220:UDF249 TTG250 TTJ220:TTJ249 TJK250 TJN220:TJN249 SZO250 SZR220:SZR249 SPS250 SPV220:SPV249 SFW250 SFZ220:SFZ249 RWA250 RWD220:RWD249 RME250 RMH220:RMH249 RCI250 RCL220:RCL249 QSM250 QSP220:QSP249 QIQ250 QIT220:QIT249 PYU250 PYX220:PYX249 POY250 PPB220:PPB249 PFC250 PFF220:PFF249 OVG250 OVJ220:OVJ249 OLK250 OLN220:OLN249 OBO250 OBR220:OBR249 NRS250 NRV220:NRV249 NHW250 NHZ220:NHZ249 MYA250 MYD220:MYD249 MOE250 MOH220:MOH249 MEI250 MEL220:MEL249 LUM250 LUP220:LUP249 LKQ250 LKT220:LKT249 LAU250 LAX220:LAX249 KQY250 KRB220:KRB249 KHC250 KHF220:KHF249 JXG250 JXJ220:JXJ249 JNK250 JNN220:JNN249 JDO250 JDR220:JDR249 ITS250 ITV220:ITV249 IJW250 IJZ220:IJZ249 IAA250 IAD220:IAD249 HQE250 HQH220:HQH249 HGI250 HGL220:HGL249 GWM250 GWP220:GWP249 GMQ250 GMT220:GMT249 GCU250 GCX220:GCX249 FSY250 FTB220:FTB249 FJC250 FJF220:FJF249 EZG250 EZJ220:EZJ249 EPK250 EPN220:EPN249 EFO250 EFR220:EFR249 DVS250 DVV220:DVV249 DLW250 DLZ220:DLZ249 DCA250 DCD220:DCD249 CSE250 CSH220:CSH249 CII250 CIL220:CIL249 BYM250 BYP220:BYP249 BOQ250 BOT220:BOT249 BEU250 BEX220:BEX249 AUY250 AVB220:AVB249 ALC250 ALF220:ALF249 ABG250 ABJ220:ABJ249 RK250 RN220:RN249 HO250 HR220:HR249 WUA250 WUD264:WUD293 WKE294 WKH264:WKH293 WAI294 WAL264:WAL293 VQM294 VQP264:VQP293 VGQ294 VGT264:VGT293 UWU294 UWX264:UWX293 UMY294 UNB264:UNB293 UDC294 UDF264:UDF293 TTG294 TTJ264:TTJ293 TJK294 TJN264:TJN293 SZO294 SZR264:SZR293 SPS294 SPV264:SPV293 SFW294 SFZ264:SFZ293 RWA294 RWD264:RWD293 RME294 RMH264:RMH293 RCI294 RCL264:RCL293 QSM294 QSP264:QSP293 QIQ294 QIT264:QIT293 PYU294 PYX264:PYX293 POY294 PPB264:PPB293 PFC294 PFF264:PFF293 OVG294 OVJ264:OVJ293 OLK294 OLN264:OLN293 OBO294 OBR264:OBR293 NRS294 NRV264:NRV293 NHW294 NHZ264:NHZ293 MYA294 MYD264:MYD293 MOE294 MOH264:MOH293 MEI294 MEL264:MEL293 LUM294 LUP264:LUP293 LKQ294 LKT264:LKT293 LAU294 LAX264:LAX293 KQY294 KRB264:KRB293 KHC294 KHF264:KHF293 JXG294 JXJ264:JXJ293 JNK294 JNN264:JNN293 JDO294 JDR264:JDR293 ITS294 ITV264:ITV293 IJW294 IJZ264:IJZ293 IAA294 IAD264:IAD293 HQE294 HQH264:HQH293 HGI294 HGL264:HGL293 GWM294 GWP264:GWP293 GMQ294 GMT264:GMT293 GCU294 GCX264:GCX293 FSY294 FTB264:FTB293 FJC294 FJF264:FJF293 EZG294 EZJ264:EZJ293 EPK294 EPN264:EPN293 EFO294 EFR264:EFR293 DVS294 DVV264:DVV293 DLW294 DLZ264:DLZ293 DCA294 DCD264:DCD293 CSE294 CSH264:CSH293 CII294 CIL264:CIL293 BYM294 BYP264:BYP293 BOQ294 BOT264:BOT293 BEU294 BEX264:BEX293 AUY294 AVB264:AVB293 ALC294 ALF264:ALF293 ABG294 ABJ264:ABJ293 RK294 RN264:RN293 HO294 HR264:HR293 WUA294 WUD308:WUD337 WKE338 WKH308:WKH337 WAI338 WAL308:WAL337 VQM338 VQP308:VQP337 VGQ338 VGT308:VGT337 UWU338 UWX308:UWX337 UMY338 UNB308:UNB337 UDC338 UDF308:UDF337 TTG338 TTJ308:TTJ337 TJK338 TJN308:TJN337 SZO338 SZR308:SZR337 SPS338 SPV308:SPV337 SFW338 SFZ308:SFZ337 RWA338 RWD308:RWD337 RME338 RMH308:RMH337 RCI338 RCL308:RCL337 QSM338 QSP308:QSP337 QIQ338 QIT308:QIT337 PYU338 PYX308:PYX337 POY338 PPB308:PPB337 PFC338 PFF308:PFF337 OVG338 OVJ308:OVJ337 OLK338 OLN308:OLN337 OBO338 OBR308:OBR337 NRS338 NRV308:NRV337 NHW338 NHZ308:NHZ337 MYA338 MYD308:MYD337 MOE338 MOH308:MOH337 MEI338 MEL308:MEL337 LUM338 LUP308:LUP337 LKQ338 LKT308:LKT337 LAU338 LAX308:LAX337 KQY338 KRB308:KRB337 KHC338 KHF308:KHF337 JXG338 JXJ308:JXJ337 JNK338 JNN308:JNN337 JDO338 JDR308:JDR337 ITS338 ITV308:ITV337 IJW338 IJZ308:IJZ337 IAA338 IAD308:IAD337 HQE338 HQH308:HQH337 HGI338 HGL308:HGL337 GWM338 GWP308:GWP337 GMQ338 GMT308:GMT337 GCU338 GCX308:GCX337 FSY338 FTB308:FTB337 FJC338 FJF308:FJF337 EZG338 EZJ308:EZJ337 EPK338 EPN308:EPN337 EFO338 EFR308:EFR337 DVS338 DVV308:DVV337 DLW338 DLZ308:DLZ337 DCA338 DCD308:DCD337 CSE338 CSH308:CSH337 CII338 CIL308:CIL337 BYM338 BYP308:BYP337 BOQ338 BOT308:BOT337 BEU338 BEX308:BEX337 AUY338 AVB308:AVB337 ALC338 ALF308:ALF337 ABG338 ABJ308:ABJ337 RK338 RN308:RN337 HO338 HR308:HR337 WUA338 WUD352:WUD381 WKE382 WKH352:WKH381 WAI382 WAL352:WAL381 VQM382 VQP352:VQP381 VGQ382 VGT352:VGT381 UWU382 UWX352:UWX381 UMY382 UNB352:UNB381 UDC382 UDF352:UDF381 TTG382 TTJ352:TTJ381 TJK382 TJN352:TJN381 SZO382 SZR352:SZR381 SPS382 SPV352:SPV381 SFW382 SFZ352:SFZ381 RWA382 RWD352:RWD381 RME382 RMH352:RMH381 RCI382 RCL352:RCL381 QSM382 QSP352:QSP381 QIQ382 QIT352:QIT381 PYU382 PYX352:PYX381 POY382 PPB352:PPB381 PFC382 PFF352:PFF381 OVG382 OVJ352:OVJ381 OLK382 OLN352:OLN381 OBO382 OBR352:OBR381 NRS382 NRV352:NRV381 NHW382 NHZ352:NHZ381 MYA382 MYD352:MYD381 MOE382 MOH352:MOH381 MEI382 MEL352:MEL381 LUM382 LUP352:LUP381 LKQ382 LKT352:LKT381 LAU382 LAX352:LAX381 KQY382 KRB352:KRB381 KHC382 KHF352:KHF381 JXG382 JXJ352:JXJ381 JNK382 JNN352:JNN381 JDO382 JDR352:JDR381 ITS382 ITV352:ITV381 IJW382 IJZ352:IJZ381 IAA382 IAD352:IAD381 HQE382 HQH352:HQH381 HGI382 HGL352:HGL381 GWM382 GWP352:GWP381 GMQ382 GMT352:GMT381 GCU382 GCX352:GCX381 FSY382 FTB352:FTB381 FJC382 FJF352:FJF381 EZG382 EZJ352:EZJ381 EPK382 EPN352:EPN381 EFO382 EFR352:EFR381 DVS382 DVV352:DVV381 DLW382 DLZ352:DLZ381 DCA382 DCD352:DCD381 CSE382 CSH352:CSH381 CII382 CIL352:CIL381 BYM382 BYP352:BYP381 BOQ382 BOT352:BOT381 BEU382 BEX352:BEX381 AUY382 AVB352:AVB381 ALC382 ALF352:ALF381 ABG382 ABJ352:ABJ381 RK382 RN352:RN381 HO382 HR352:HR381 WUA382 WUD396:WUD425 WKE426 WKH396:WKH425 WAI426 WAL396:WAL425 VQM426 VQP396:VQP425 VGQ426 VGT396:VGT425 UWU426 UWX396:UWX425 UMY426 UNB396:UNB425 UDC426 UDF396:UDF425 TTG426 TTJ396:TTJ425 TJK426 TJN396:TJN425 SZO426 SZR396:SZR425 SPS426 SPV396:SPV425 SFW426 SFZ396:SFZ425 RWA426 RWD396:RWD425 RME426 RMH396:RMH425 RCI426 RCL396:RCL425 QSM426 QSP396:QSP425 QIQ426 QIT396:QIT425 PYU426 PYX396:PYX425 POY426 PPB396:PPB425 PFC426 PFF396:PFF425 OVG426 OVJ396:OVJ425 OLK426 OLN396:OLN425 OBO426 OBR396:OBR425 NRS426 NRV396:NRV425 NHW426 NHZ396:NHZ425 MYA426 MYD396:MYD425 MOE426 MOH396:MOH425 MEI426 MEL396:MEL425 LUM426 LUP396:LUP425 LKQ426 LKT396:LKT425 LAU426 LAX396:LAX425 KQY426 KRB396:KRB425 KHC426 KHF396:KHF425 JXG426 JXJ396:JXJ425 JNK426 JNN396:JNN425 JDO426 JDR396:JDR425 ITS426 ITV396:ITV425 IJW426 IJZ396:IJZ425 IAA426 IAD396:IAD425 HQE426 HQH396:HQH425 HGI426 HGL396:HGL425 GWM426 GWP396:GWP425 GMQ426 GMT396:GMT425 GCU426 GCX396:GCX425 FSY426 FTB396:FTB425 FJC426 FJF396:FJF425 EZG426 EZJ396:EZJ425 EPK426 EPN396:EPN425 EFO426 EFR396:EFR425 DVS426 DVV396:DVV425 DLW426 DLZ396:DLZ425 DCA426 DCD396:DCD425 CSE426 CSH396:CSH425 CII426 CIL396:CIL425 BYM426 BYP396:BYP425 BOQ426 BOT396:BOT425 BEU426 BEX396:BEX425 AUY426 AVB396:AVB425 ALC426 ALF396:ALF425 ABG426 ABJ396:ABJ425 RK426 RN396:RN425 HO426 HR396:HR425 WUA426 WUD440:WUD469 WKE470 WKH440:WKH469 WAI470 WAL440:WAL469 VQM470 VQP440:VQP469 VGQ470 VGT440:VGT469 UWU470 UWX440:UWX469 UMY470 UNB440:UNB469 UDC470 UDF440:UDF469 TTG470 TTJ440:TTJ469 TJK470 TJN440:TJN469 SZO470 SZR440:SZR469 SPS470 SPV440:SPV469 SFW470 SFZ440:SFZ469 RWA470 RWD440:RWD469 RME470 RMH440:RMH469 RCI470 RCL440:RCL469 QSM470 QSP440:QSP469 QIQ470 QIT440:QIT469 PYU470 PYX440:PYX469 POY470 PPB440:PPB469 PFC470 PFF440:PFF469 OVG470 OVJ440:OVJ469 OLK470 OLN440:OLN469 OBO470 OBR440:OBR469 NRS470 NRV440:NRV469 NHW470 NHZ440:NHZ469 MYA470 MYD440:MYD469 MOE470 MOH440:MOH469 MEI470 MEL440:MEL469 LUM470 LUP440:LUP469 LKQ470 LKT440:LKT469 LAU470 LAX440:LAX469 KQY470 KRB440:KRB469 KHC470 KHF440:KHF469 JXG470 JXJ440:JXJ469 JNK470 JNN440:JNN469 JDO470 JDR440:JDR469 ITS470 ITV440:ITV469 IJW470 IJZ440:IJZ469 IAA470 IAD440:IAD469 HQE470 HQH440:HQH469 HGI470 HGL440:HGL469 GWM470 GWP440:GWP469 GMQ470 GMT440:GMT469 GCU470 GCX440:GCX469 FSY470 FTB440:FTB469 FJC470 FJF440:FJF469 EZG470 EZJ440:EZJ469 EPK470 EPN440:EPN469 EFO470 EFR440:EFR469 DVS470 DVV440:DVV469 DLW470 DLZ440:DLZ469 DCA470 DCD440:DCD469 CSE470 CSH440:CSH469 CII470 CIL440:CIL469 BYM470 BYP440:BYP469 BOQ470 BOT440:BOT469 BEU470 BEX440:BEX469 AUY470 AVB440:AVB469 ALC470 ALF440:ALF469 ABG470 ABJ440:ABJ469 RK470 RN440:RN469 HO470 HR440:HR469 WUA470 WUD484:WUD513 WKE514 WKH484:WKH513 WAI514 WAL484:WAL513 VQM514 VQP484:VQP513 VGQ514 VGT484:VGT513 UWU514 UWX484:UWX513 UMY514 UNB484:UNB513 UDC514 UDF484:UDF513 TTG514 TTJ484:TTJ513 TJK514 TJN484:TJN513 SZO514 SZR484:SZR513 SPS514 SPV484:SPV513 SFW514 SFZ484:SFZ513 RWA514 RWD484:RWD513 RME514 RMH484:RMH513 RCI514 RCL484:RCL513 QSM514 QSP484:QSP513 QIQ514 QIT484:QIT513 PYU514 PYX484:PYX513 POY514 PPB484:PPB513 PFC514 PFF484:PFF513 OVG514 OVJ484:OVJ513 OLK514 OLN484:OLN513 OBO514 OBR484:OBR513 NRS514 NRV484:NRV513 NHW514 NHZ484:NHZ513 MYA514 MYD484:MYD513 MOE514 MOH484:MOH513 MEI514 MEL484:MEL513 LUM514 LUP484:LUP513 LKQ514 LKT484:LKT513 LAU514 LAX484:LAX513 KQY514 KRB484:KRB513 KHC514 KHF484:KHF513 JXG514 JXJ484:JXJ513 JNK514 JNN484:JNN513 JDO514 JDR484:JDR513 ITS514 ITV484:ITV513 IJW514 IJZ484:IJZ513 IAA514 IAD484:IAD513 HQE514 HQH484:HQH513 HGI514 HGL484:HGL513 GWM514 GWP484:GWP513 GMQ514 GMT484:GMT513 GCU514 GCX484:GCX513 FSY514 FTB484:FTB513 FJC514 FJF484:FJF513 EZG514 EZJ484:EZJ513 EPK514 EPN484:EPN513 EFO514 EFR484:EFR513 DVS514 DVV484:DVV513 DLW514 DLZ484:DLZ513 DCA514 DCD484:DCD513 CSE514 CSH484:CSH513 CII514 CIL484:CIL513 BYM514 BYP484:BYP513 BOQ514 BOT484:BOT513 BEU514 BEX484:BEX513 AUY514 AVB484:AVB513 ALC514 ALF484:ALF513 ABG514 ABJ484:ABJ513 RK514 RN484:RN513 HO514 HR484:HR513 WUA514" xr:uid="{05CF1064-E54B-429A-8E6F-B87A5B08E68B}">
      <formula1>"教育・保育従事者,教育・保育従事者以外"</formula1>
    </dataValidation>
    <dataValidation type="list" allowBlank="1" showInputMessage="1" showErrorMessage="1" sqref="WTZ983464:WTZ983483 E65961:E65980 HN65960:HN65979 RJ65960:RJ65979 ABF65960:ABF65979 ALB65960:ALB65979 AUX65960:AUX65979 BET65960:BET65979 BOP65960:BOP65979 BYL65960:BYL65979 CIH65960:CIH65979 CSD65960:CSD65979 DBZ65960:DBZ65979 DLV65960:DLV65979 DVR65960:DVR65979 EFN65960:EFN65979 EPJ65960:EPJ65979 EZF65960:EZF65979 FJB65960:FJB65979 FSX65960:FSX65979 GCT65960:GCT65979 GMP65960:GMP65979 GWL65960:GWL65979 HGH65960:HGH65979 HQD65960:HQD65979 HZZ65960:HZZ65979 IJV65960:IJV65979 ITR65960:ITR65979 JDN65960:JDN65979 JNJ65960:JNJ65979 JXF65960:JXF65979 KHB65960:KHB65979 KQX65960:KQX65979 LAT65960:LAT65979 LKP65960:LKP65979 LUL65960:LUL65979 MEH65960:MEH65979 MOD65960:MOD65979 MXZ65960:MXZ65979 NHV65960:NHV65979 NRR65960:NRR65979 OBN65960:OBN65979 OLJ65960:OLJ65979 OVF65960:OVF65979 PFB65960:PFB65979 POX65960:POX65979 PYT65960:PYT65979 QIP65960:QIP65979 QSL65960:QSL65979 RCH65960:RCH65979 RMD65960:RMD65979 RVZ65960:RVZ65979 SFV65960:SFV65979 SPR65960:SPR65979 SZN65960:SZN65979 TJJ65960:TJJ65979 TTF65960:TTF65979 UDB65960:UDB65979 UMX65960:UMX65979 UWT65960:UWT65979 VGP65960:VGP65979 VQL65960:VQL65979 WAH65960:WAH65979 WKD65960:WKD65979 WTZ65960:WTZ65979 E131497:E131516 HN131496:HN131515 RJ131496:RJ131515 ABF131496:ABF131515 ALB131496:ALB131515 AUX131496:AUX131515 BET131496:BET131515 BOP131496:BOP131515 BYL131496:BYL131515 CIH131496:CIH131515 CSD131496:CSD131515 DBZ131496:DBZ131515 DLV131496:DLV131515 DVR131496:DVR131515 EFN131496:EFN131515 EPJ131496:EPJ131515 EZF131496:EZF131515 FJB131496:FJB131515 FSX131496:FSX131515 GCT131496:GCT131515 GMP131496:GMP131515 GWL131496:GWL131515 HGH131496:HGH131515 HQD131496:HQD131515 HZZ131496:HZZ131515 IJV131496:IJV131515 ITR131496:ITR131515 JDN131496:JDN131515 JNJ131496:JNJ131515 JXF131496:JXF131515 KHB131496:KHB131515 KQX131496:KQX131515 LAT131496:LAT131515 LKP131496:LKP131515 LUL131496:LUL131515 MEH131496:MEH131515 MOD131496:MOD131515 MXZ131496:MXZ131515 NHV131496:NHV131515 NRR131496:NRR131515 OBN131496:OBN131515 OLJ131496:OLJ131515 OVF131496:OVF131515 PFB131496:PFB131515 POX131496:POX131515 PYT131496:PYT131515 QIP131496:QIP131515 QSL131496:QSL131515 RCH131496:RCH131515 RMD131496:RMD131515 RVZ131496:RVZ131515 SFV131496:SFV131515 SPR131496:SPR131515 SZN131496:SZN131515 TJJ131496:TJJ131515 TTF131496:TTF131515 UDB131496:UDB131515 UMX131496:UMX131515 UWT131496:UWT131515 VGP131496:VGP131515 VQL131496:VQL131515 WAH131496:WAH131515 WKD131496:WKD131515 WTZ131496:WTZ131515 E197033:E197052 HN197032:HN197051 RJ197032:RJ197051 ABF197032:ABF197051 ALB197032:ALB197051 AUX197032:AUX197051 BET197032:BET197051 BOP197032:BOP197051 BYL197032:BYL197051 CIH197032:CIH197051 CSD197032:CSD197051 DBZ197032:DBZ197051 DLV197032:DLV197051 DVR197032:DVR197051 EFN197032:EFN197051 EPJ197032:EPJ197051 EZF197032:EZF197051 FJB197032:FJB197051 FSX197032:FSX197051 GCT197032:GCT197051 GMP197032:GMP197051 GWL197032:GWL197051 HGH197032:HGH197051 HQD197032:HQD197051 HZZ197032:HZZ197051 IJV197032:IJV197051 ITR197032:ITR197051 JDN197032:JDN197051 JNJ197032:JNJ197051 JXF197032:JXF197051 KHB197032:KHB197051 KQX197032:KQX197051 LAT197032:LAT197051 LKP197032:LKP197051 LUL197032:LUL197051 MEH197032:MEH197051 MOD197032:MOD197051 MXZ197032:MXZ197051 NHV197032:NHV197051 NRR197032:NRR197051 OBN197032:OBN197051 OLJ197032:OLJ197051 OVF197032:OVF197051 PFB197032:PFB197051 POX197032:POX197051 PYT197032:PYT197051 QIP197032:QIP197051 QSL197032:QSL197051 RCH197032:RCH197051 RMD197032:RMD197051 RVZ197032:RVZ197051 SFV197032:SFV197051 SPR197032:SPR197051 SZN197032:SZN197051 TJJ197032:TJJ197051 TTF197032:TTF197051 UDB197032:UDB197051 UMX197032:UMX197051 UWT197032:UWT197051 VGP197032:VGP197051 VQL197032:VQL197051 WAH197032:WAH197051 WKD197032:WKD197051 WTZ197032:WTZ197051 E262569:E262588 HN262568:HN262587 RJ262568:RJ262587 ABF262568:ABF262587 ALB262568:ALB262587 AUX262568:AUX262587 BET262568:BET262587 BOP262568:BOP262587 BYL262568:BYL262587 CIH262568:CIH262587 CSD262568:CSD262587 DBZ262568:DBZ262587 DLV262568:DLV262587 DVR262568:DVR262587 EFN262568:EFN262587 EPJ262568:EPJ262587 EZF262568:EZF262587 FJB262568:FJB262587 FSX262568:FSX262587 GCT262568:GCT262587 GMP262568:GMP262587 GWL262568:GWL262587 HGH262568:HGH262587 HQD262568:HQD262587 HZZ262568:HZZ262587 IJV262568:IJV262587 ITR262568:ITR262587 JDN262568:JDN262587 JNJ262568:JNJ262587 JXF262568:JXF262587 KHB262568:KHB262587 KQX262568:KQX262587 LAT262568:LAT262587 LKP262568:LKP262587 LUL262568:LUL262587 MEH262568:MEH262587 MOD262568:MOD262587 MXZ262568:MXZ262587 NHV262568:NHV262587 NRR262568:NRR262587 OBN262568:OBN262587 OLJ262568:OLJ262587 OVF262568:OVF262587 PFB262568:PFB262587 POX262568:POX262587 PYT262568:PYT262587 QIP262568:QIP262587 QSL262568:QSL262587 RCH262568:RCH262587 RMD262568:RMD262587 RVZ262568:RVZ262587 SFV262568:SFV262587 SPR262568:SPR262587 SZN262568:SZN262587 TJJ262568:TJJ262587 TTF262568:TTF262587 UDB262568:UDB262587 UMX262568:UMX262587 UWT262568:UWT262587 VGP262568:VGP262587 VQL262568:VQL262587 WAH262568:WAH262587 WKD262568:WKD262587 WTZ262568:WTZ262587 E328105:E328124 HN328104:HN328123 RJ328104:RJ328123 ABF328104:ABF328123 ALB328104:ALB328123 AUX328104:AUX328123 BET328104:BET328123 BOP328104:BOP328123 BYL328104:BYL328123 CIH328104:CIH328123 CSD328104:CSD328123 DBZ328104:DBZ328123 DLV328104:DLV328123 DVR328104:DVR328123 EFN328104:EFN328123 EPJ328104:EPJ328123 EZF328104:EZF328123 FJB328104:FJB328123 FSX328104:FSX328123 GCT328104:GCT328123 GMP328104:GMP328123 GWL328104:GWL328123 HGH328104:HGH328123 HQD328104:HQD328123 HZZ328104:HZZ328123 IJV328104:IJV328123 ITR328104:ITR328123 JDN328104:JDN328123 JNJ328104:JNJ328123 JXF328104:JXF328123 KHB328104:KHB328123 KQX328104:KQX328123 LAT328104:LAT328123 LKP328104:LKP328123 LUL328104:LUL328123 MEH328104:MEH328123 MOD328104:MOD328123 MXZ328104:MXZ328123 NHV328104:NHV328123 NRR328104:NRR328123 OBN328104:OBN328123 OLJ328104:OLJ328123 OVF328104:OVF328123 PFB328104:PFB328123 POX328104:POX328123 PYT328104:PYT328123 QIP328104:QIP328123 QSL328104:QSL328123 RCH328104:RCH328123 RMD328104:RMD328123 RVZ328104:RVZ328123 SFV328104:SFV328123 SPR328104:SPR328123 SZN328104:SZN328123 TJJ328104:TJJ328123 TTF328104:TTF328123 UDB328104:UDB328123 UMX328104:UMX328123 UWT328104:UWT328123 VGP328104:VGP328123 VQL328104:VQL328123 WAH328104:WAH328123 WKD328104:WKD328123 WTZ328104:WTZ328123 E393641:E393660 HN393640:HN393659 RJ393640:RJ393659 ABF393640:ABF393659 ALB393640:ALB393659 AUX393640:AUX393659 BET393640:BET393659 BOP393640:BOP393659 BYL393640:BYL393659 CIH393640:CIH393659 CSD393640:CSD393659 DBZ393640:DBZ393659 DLV393640:DLV393659 DVR393640:DVR393659 EFN393640:EFN393659 EPJ393640:EPJ393659 EZF393640:EZF393659 FJB393640:FJB393659 FSX393640:FSX393659 GCT393640:GCT393659 GMP393640:GMP393659 GWL393640:GWL393659 HGH393640:HGH393659 HQD393640:HQD393659 HZZ393640:HZZ393659 IJV393640:IJV393659 ITR393640:ITR393659 JDN393640:JDN393659 JNJ393640:JNJ393659 JXF393640:JXF393659 KHB393640:KHB393659 KQX393640:KQX393659 LAT393640:LAT393659 LKP393640:LKP393659 LUL393640:LUL393659 MEH393640:MEH393659 MOD393640:MOD393659 MXZ393640:MXZ393659 NHV393640:NHV393659 NRR393640:NRR393659 OBN393640:OBN393659 OLJ393640:OLJ393659 OVF393640:OVF393659 PFB393640:PFB393659 POX393640:POX393659 PYT393640:PYT393659 QIP393640:QIP393659 QSL393640:QSL393659 RCH393640:RCH393659 RMD393640:RMD393659 RVZ393640:RVZ393659 SFV393640:SFV393659 SPR393640:SPR393659 SZN393640:SZN393659 TJJ393640:TJJ393659 TTF393640:TTF393659 UDB393640:UDB393659 UMX393640:UMX393659 UWT393640:UWT393659 VGP393640:VGP393659 VQL393640:VQL393659 WAH393640:WAH393659 WKD393640:WKD393659 WTZ393640:WTZ393659 E459177:E459196 HN459176:HN459195 RJ459176:RJ459195 ABF459176:ABF459195 ALB459176:ALB459195 AUX459176:AUX459195 BET459176:BET459195 BOP459176:BOP459195 BYL459176:BYL459195 CIH459176:CIH459195 CSD459176:CSD459195 DBZ459176:DBZ459195 DLV459176:DLV459195 DVR459176:DVR459195 EFN459176:EFN459195 EPJ459176:EPJ459195 EZF459176:EZF459195 FJB459176:FJB459195 FSX459176:FSX459195 GCT459176:GCT459195 GMP459176:GMP459195 GWL459176:GWL459195 HGH459176:HGH459195 HQD459176:HQD459195 HZZ459176:HZZ459195 IJV459176:IJV459195 ITR459176:ITR459195 JDN459176:JDN459195 JNJ459176:JNJ459195 JXF459176:JXF459195 KHB459176:KHB459195 KQX459176:KQX459195 LAT459176:LAT459195 LKP459176:LKP459195 LUL459176:LUL459195 MEH459176:MEH459195 MOD459176:MOD459195 MXZ459176:MXZ459195 NHV459176:NHV459195 NRR459176:NRR459195 OBN459176:OBN459195 OLJ459176:OLJ459195 OVF459176:OVF459195 PFB459176:PFB459195 POX459176:POX459195 PYT459176:PYT459195 QIP459176:QIP459195 QSL459176:QSL459195 RCH459176:RCH459195 RMD459176:RMD459195 RVZ459176:RVZ459195 SFV459176:SFV459195 SPR459176:SPR459195 SZN459176:SZN459195 TJJ459176:TJJ459195 TTF459176:TTF459195 UDB459176:UDB459195 UMX459176:UMX459195 UWT459176:UWT459195 VGP459176:VGP459195 VQL459176:VQL459195 WAH459176:WAH459195 WKD459176:WKD459195 WTZ459176:WTZ459195 E524713:E524732 HN524712:HN524731 RJ524712:RJ524731 ABF524712:ABF524731 ALB524712:ALB524731 AUX524712:AUX524731 BET524712:BET524731 BOP524712:BOP524731 BYL524712:BYL524731 CIH524712:CIH524731 CSD524712:CSD524731 DBZ524712:DBZ524731 DLV524712:DLV524731 DVR524712:DVR524731 EFN524712:EFN524731 EPJ524712:EPJ524731 EZF524712:EZF524731 FJB524712:FJB524731 FSX524712:FSX524731 GCT524712:GCT524731 GMP524712:GMP524731 GWL524712:GWL524731 HGH524712:HGH524731 HQD524712:HQD524731 HZZ524712:HZZ524731 IJV524712:IJV524731 ITR524712:ITR524731 JDN524712:JDN524731 JNJ524712:JNJ524731 JXF524712:JXF524731 KHB524712:KHB524731 KQX524712:KQX524731 LAT524712:LAT524731 LKP524712:LKP524731 LUL524712:LUL524731 MEH524712:MEH524731 MOD524712:MOD524731 MXZ524712:MXZ524731 NHV524712:NHV524731 NRR524712:NRR524731 OBN524712:OBN524731 OLJ524712:OLJ524731 OVF524712:OVF524731 PFB524712:PFB524731 POX524712:POX524731 PYT524712:PYT524731 QIP524712:QIP524731 QSL524712:QSL524731 RCH524712:RCH524731 RMD524712:RMD524731 RVZ524712:RVZ524731 SFV524712:SFV524731 SPR524712:SPR524731 SZN524712:SZN524731 TJJ524712:TJJ524731 TTF524712:TTF524731 UDB524712:UDB524731 UMX524712:UMX524731 UWT524712:UWT524731 VGP524712:VGP524731 VQL524712:VQL524731 WAH524712:WAH524731 WKD524712:WKD524731 WTZ524712:WTZ524731 E590249:E590268 HN590248:HN590267 RJ590248:RJ590267 ABF590248:ABF590267 ALB590248:ALB590267 AUX590248:AUX590267 BET590248:BET590267 BOP590248:BOP590267 BYL590248:BYL590267 CIH590248:CIH590267 CSD590248:CSD590267 DBZ590248:DBZ590267 DLV590248:DLV590267 DVR590248:DVR590267 EFN590248:EFN590267 EPJ590248:EPJ590267 EZF590248:EZF590267 FJB590248:FJB590267 FSX590248:FSX590267 GCT590248:GCT590267 GMP590248:GMP590267 GWL590248:GWL590267 HGH590248:HGH590267 HQD590248:HQD590267 HZZ590248:HZZ590267 IJV590248:IJV590267 ITR590248:ITR590267 JDN590248:JDN590267 JNJ590248:JNJ590267 JXF590248:JXF590267 KHB590248:KHB590267 KQX590248:KQX590267 LAT590248:LAT590267 LKP590248:LKP590267 LUL590248:LUL590267 MEH590248:MEH590267 MOD590248:MOD590267 MXZ590248:MXZ590267 NHV590248:NHV590267 NRR590248:NRR590267 OBN590248:OBN590267 OLJ590248:OLJ590267 OVF590248:OVF590267 PFB590248:PFB590267 POX590248:POX590267 PYT590248:PYT590267 QIP590248:QIP590267 QSL590248:QSL590267 RCH590248:RCH590267 RMD590248:RMD590267 RVZ590248:RVZ590267 SFV590248:SFV590267 SPR590248:SPR590267 SZN590248:SZN590267 TJJ590248:TJJ590267 TTF590248:TTF590267 UDB590248:UDB590267 UMX590248:UMX590267 UWT590248:UWT590267 VGP590248:VGP590267 VQL590248:VQL590267 WAH590248:WAH590267 WKD590248:WKD590267 WTZ590248:WTZ590267 E655785:E655804 HN655784:HN655803 RJ655784:RJ655803 ABF655784:ABF655803 ALB655784:ALB655803 AUX655784:AUX655803 BET655784:BET655803 BOP655784:BOP655803 BYL655784:BYL655803 CIH655784:CIH655803 CSD655784:CSD655803 DBZ655784:DBZ655803 DLV655784:DLV655803 DVR655784:DVR655803 EFN655784:EFN655803 EPJ655784:EPJ655803 EZF655784:EZF655803 FJB655784:FJB655803 FSX655784:FSX655803 GCT655784:GCT655803 GMP655784:GMP655803 GWL655784:GWL655803 HGH655784:HGH655803 HQD655784:HQD655803 HZZ655784:HZZ655803 IJV655784:IJV655803 ITR655784:ITR655803 JDN655784:JDN655803 JNJ655784:JNJ655803 JXF655784:JXF655803 KHB655784:KHB655803 KQX655784:KQX655803 LAT655784:LAT655803 LKP655784:LKP655803 LUL655784:LUL655803 MEH655784:MEH655803 MOD655784:MOD655803 MXZ655784:MXZ655803 NHV655784:NHV655803 NRR655784:NRR655803 OBN655784:OBN655803 OLJ655784:OLJ655803 OVF655784:OVF655803 PFB655784:PFB655803 POX655784:POX655803 PYT655784:PYT655803 QIP655784:QIP655803 QSL655784:QSL655803 RCH655784:RCH655803 RMD655784:RMD655803 RVZ655784:RVZ655803 SFV655784:SFV655803 SPR655784:SPR655803 SZN655784:SZN655803 TJJ655784:TJJ655803 TTF655784:TTF655803 UDB655784:UDB655803 UMX655784:UMX655803 UWT655784:UWT655803 VGP655784:VGP655803 VQL655784:VQL655803 WAH655784:WAH655803 WKD655784:WKD655803 WTZ655784:WTZ655803 E721321:E721340 HN721320:HN721339 RJ721320:RJ721339 ABF721320:ABF721339 ALB721320:ALB721339 AUX721320:AUX721339 BET721320:BET721339 BOP721320:BOP721339 BYL721320:BYL721339 CIH721320:CIH721339 CSD721320:CSD721339 DBZ721320:DBZ721339 DLV721320:DLV721339 DVR721320:DVR721339 EFN721320:EFN721339 EPJ721320:EPJ721339 EZF721320:EZF721339 FJB721320:FJB721339 FSX721320:FSX721339 GCT721320:GCT721339 GMP721320:GMP721339 GWL721320:GWL721339 HGH721320:HGH721339 HQD721320:HQD721339 HZZ721320:HZZ721339 IJV721320:IJV721339 ITR721320:ITR721339 JDN721320:JDN721339 JNJ721320:JNJ721339 JXF721320:JXF721339 KHB721320:KHB721339 KQX721320:KQX721339 LAT721320:LAT721339 LKP721320:LKP721339 LUL721320:LUL721339 MEH721320:MEH721339 MOD721320:MOD721339 MXZ721320:MXZ721339 NHV721320:NHV721339 NRR721320:NRR721339 OBN721320:OBN721339 OLJ721320:OLJ721339 OVF721320:OVF721339 PFB721320:PFB721339 POX721320:POX721339 PYT721320:PYT721339 QIP721320:QIP721339 QSL721320:QSL721339 RCH721320:RCH721339 RMD721320:RMD721339 RVZ721320:RVZ721339 SFV721320:SFV721339 SPR721320:SPR721339 SZN721320:SZN721339 TJJ721320:TJJ721339 TTF721320:TTF721339 UDB721320:UDB721339 UMX721320:UMX721339 UWT721320:UWT721339 VGP721320:VGP721339 VQL721320:VQL721339 WAH721320:WAH721339 WKD721320:WKD721339 WTZ721320:WTZ721339 E786857:E786876 HN786856:HN786875 RJ786856:RJ786875 ABF786856:ABF786875 ALB786856:ALB786875 AUX786856:AUX786875 BET786856:BET786875 BOP786856:BOP786875 BYL786856:BYL786875 CIH786856:CIH786875 CSD786856:CSD786875 DBZ786856:DBZ786875 DLV786856:DLV786875 DVR786856:DVR786875 EFN786856:EFN786875 EPJ786856:EPJ786875 EZF786856:EZF786875 FJB786856:FJB786875 FSX786856:FSX786875 GCT786856:GCT786875 GMP786856:GMP786875 GWL786856:GWL786875 HGH786856:HGH786875 HQD786856:HQD786875 HZZ786856:HZZ786875 IJV786856:IJV786875 ITR786856:ITR786875 JDN786856:JDN786875 JNJ786856:JNJ786875 JXF786856:JXF786875 KHB786856:KHB786875 KQX786856:KQX786875 LAT786856:LAT786875 LKP786856:LKP786875 LUL786856:LUL786875 MEH786856:MEH786875 MOD786856:MOD786875 MXZ786856:MXZ786875 NHV786856:NHV786875 NRR786856:NRR786875 OBN786856:OBN786875 OLJ786856:OLJ786875 OVF786856:OVF786875 PFB786856:PFB786875 POX786856:POX786875 PYT786856:PYT786875 QIP786856:QIP786875 QSL786856:QSL786875 RCH786856:RCH786875 RMD786856:RMD786875 RVZ786856:RVZ786875 SFV786856:SFV786875 SPR786856:SPR786875 SZN786856:SZN786875 TJJ786856:TJJ786875 TTF786856:TTF786875 UDB786856:UDB786875 UMX786856:UMX786875 UWT786856:UWT786875 VGP786856:VGP786875 VQL786856:VQL786875 WAH786856:WAH786875 WKD786856:WKD786875 WTZ786856:WTZ786875 E852393:E852412 HN852392:HN852411 RJ852392:RJ852411 ABF852392:ABF852411 ALB852392:ALB852411 AUX852392:AUX852411 BET852392:BET852411 BOP852392:BOP852411 BYL852392:BYL852411 CIH852392:CIH852411 CSD852392:CSD852411 DBZ852392:DBZ852411 DLV852392:DLV852411 DVR852392:DVR852411 EFN852392:EFN852411 EPJ852392:EPJ852411 EZF852392:EZF852411 FJB852392:FJB852411 FSX852392:FSX852411 GCT852392:GCT852411 GMP852392:GMP852411 GWL852392:GWL852411 HGH852392:HGH852411 HQD852392:HQD852411 HZZ852392:HZZ852411 IJV852392:IJV852411 ITR852392:ITR852411 JDN852392:JDN852411 JNJ852392:JNJ852411 JXF852392:JXF852411 KHB852392:KHB852411 KQX852392:KQX852411 LAT852392:LAT852411 LKP852392:LKP852411 LUL852392:LUL852411 MEH852392:MEH852411 MOD852392:MOD852411 MXZ852392:MXZ852411 NHV852392:NHV852411 NRR852392:NRR852411 OBN852392:OBN852411 OLJ852392:OLJ852411 OVF852392:OVF852411 PFB852392:PFB852411 POX852392:POX852411 PYT852392:PYT852411 QIP852392:QIP852411 QSL852392:QSL852411 RCH852392:RCH852411 RMD852392:RMD852411 RVZ852392:RVZ852411 SFV852392:SFV852411 SPR852392:SPR852411 SZN852392:SZN852411 TJJ852392:TJJ852411 TTF852392:TTF852411 UDB852392:UDB852411 UMX852392:UMX852411 UWT852392:UWT852411 VGP852392:VGP852411 VQL852392:VQL852411 WAH852392:WAH852411 WKD852392:WKD852411 WTZ852392:WTZ852411 E917929:E917948 HN917928:HN917947 RJ917928:RJ917947 ABF917928:ABF917947 ALB917928:ALB917947 AUX917928:AUX917947 BET917928:BET917947 BOP917928:BOP917947 BYL917928:BYL917947 CIH917928:CIH917947 CSD917928:CSD917947 DBZ917928:DBZ917947 DLV917928:DLV917947 DVR917928:DVR917947 EFN917928:EFN917947 EPJ917928:EPJ917947 EZF917928:EZF917947 FJB917928:FJB917947 FSX917928:FSX917947 GCT917928:GCT917947 GMP917928:GMP917947 GWL917928:GWL917947 HGH917928:HGH917947 HQD917928:HQD917947 HZZ917928:HZZ917947 IJV917928:IJV917947 ITR917928:ITR917947 JDN917928:JDN917947 JNJ917928:JNJ917947 JXF917928:JXF917947 KHB917928:KHB917947 KQX917928:KQX917947 LAT917928:LAT917947 LKP917928:LKP917947 LUL917928:LUL917947 MEH917928:MEH917947 MOD917928:MOD917947 MXZ917928:MXZ917947 NHV917928:NHV917947 NRR917928:NRR917947 OBN917928:OBN917947 OLJ917928:OLJ917947 OVF917928:OVF917947 PFB917928:PFB917947 POX917928:POX917947 PYT917928:PYT917947 QIP917928:QIP917947 QSL917928:QSL917947 RCH917928:RCH917947 RMD917928:RMD917947 RVZ917928:RVZ917947 SFV917928:SFV917947 SPR917928:SPR917947 SZN917928:SZN917947 TJJ917928:TJJ917947 TTF917928:TTF917947 UDB917928:UDB917947 UMX917928:UMX917947 UWT917928:UWT917947 VGP917928:VGP917947 VQL917928:VQL917947 WAH917928:WAH917947 WKD917928:WKD917947 WTZ917928:WTZ917947 E983465:E983484 HN983464:HN983483 RJ983464:RJ983483 ABF983464:ABF983483 ALB983464:ALB983483 AUX983464:AUX983483 BET983464:BET983483 BOP983464:BOP983483 BYL983464:BYL983483 CIH983464:CIH983483 CSD983464:CSD983483 DBZ983464:DBZ983483 DLV983464:DLV983483 DVR983464:DVR983483 EFN983464:EFN983483 EPJ983464:EPJ983483 EZF983464:EZF983483 FJB983464:FJB983483 FSX983464:FSX983483 GCT983464:GCT983483 GMP983464:GMP983483 GWL983464:GWL983483 HGH983464:HGH983483 HQD983464:HQD983483 HZZ983464:HZZ983483 IJV983464:IJV983483 ITR983464:ITR983483 JDN983464:JDN983483 JNJ983464:JNJ983483 JXF983464:JXF983483 KHB983464:KHB983483 KQX983464:KQX983483 LAT983464:LAT983483 LKP983464:LKP983483 LUL983464:LUL983483 MEH983464:MEH983483 MOD983464:MOD983483 MXZ983464:MXZ983483 NHV983464:NHV983483 NRR983464:NRR983483 OBN983464:OBN983483 OLJ983464:OLJ983483 OVF983464:OVF983483 PFB983464:PFB983483 POX983464:POX983483 PYT983464:PYT983483 QIP983464:QIP983483 QSL983464:QSL983483 RCH983464:RCH983483 RMD983464:RMD983483 RVZ983464:RVZ983483 SFV983464:SFV983483 SPR983464:SPR983483 SZN983464:SZN983483 TJJ983464:TJJ983483 TTF983464:TTF983483 UDB983464:UDB983483 UMX983464:UMX983483 UWT983464:UWT983483 VGP983464:VGP983483 VQL983464:VQL983483 WAH983464:WAH983483 WKD983464:WKD983483 WKD1:WKD6 HN1:HN6 RJ1:RJ6 ABF1:ABF6 ALB1:ALB6 AUX1:AUX6 BET1:BET6 BOP1:BOP6 BYL1:BYL6 CIH1:CIH6 CSD1:CSD6 DBZ1:DBZ6 DLV1:DLV6 DVR1:DVR6 EFN1:EFN6 EPJ1:EPJ6 EZF1:EZF6 FJB1:FJB6 FSX1:FSX6 GCT1:GCT6 GMP1:GMP6 GWL1:GWL6 HGH1:HGH6 HQD1:HQD6 HZZ1:HZZ6 IJV1:IJV6 ITR1:ITR6 JDN1:JDN6 JNJ1:JNJ6 JXF1:JXF6 KHB1:KHB6 KQX1:KQX6 LAT1:LAT6 LKP1:LKP6 LUL1:LUL6 MEH1:MEH6 MOD1:MOD6 MXZ1:MXZ6 NHV1:NHV6 NRR1:NRR6 OBN1:OBN6 OLJ1:OLJ6 OVF1:OVF6 PFB1:PFB6 POX1:POX6 PYT1:PYT6 QIP1:QIP6 QSL1:QSL6 RCH1:RCH6 RMD1:RMD6 RVZ1:RVZ6 SFV1:SFV6 SPR1:SPR6 SZN1:SZN6 TJJ1:TJJ6 TTF1:TTF6 UDB1:UDB6 UMX1:UMX6 UWT1:UWT6 VGP1:VGP6 VQL1:VQL6 WAH1:WAH6 WTZ1:WTZ6 WUC10:WUC39 WAH40 WAK10:WAK39 VQL40 VQO10:VQO39 VGP40 VGS10:VGS39 UWT40 UWW10:UWW39 UMX40 UNA10:UNA39 UDB40 UDE10:UDE39 TTF40 TTI10:TTI39 TJJ40 TJM10:TJM39 SZN40 SZQ10:SZQ39 SPR40 SPU10:SPU39 SFV40 SFY10:SFY39 RVZ40 RWC10:RWC39 RMD40 RMG10:RMG39 RCH40 RCK10:RCK39 QSL40 QSO10:QSO39 QIP40 QIS10:QIS39 PYT40 PYW10:PYW39 POX40 PPA10:PPA39 PFB40 PFE10:PFE39 OVF40 OVI10:OVI39 OLJ40 OLM10:OLM39 OBN40 OBQ10:OBQ39 NRR40 NRU10:NRU39 NHV40 NHY10:NHY39 MXZ40 MYC10:MYC39 MOD40 MOG10:MOG39 MEH40 MEK10:MEK39 LUL40 LUO10:LUO39 LKP40 LKS10:LKS39 LAT40 LAW10:LAW39 KQX40 KRA10:KRA39 KHB40 KHE10:KHE39 JXF40 JXI10:JXI39 JNJ40 JNM10:JNM39 JDN40 JDQ10:JDQ39 ITR40 ITU10:ITU39 IJV40 IJY10:IJY39 HZZ40 IAC10:IAC39 HQD40 HQG10:HQG39 HGH40 HGK10:HGK39 GWL40 GWO10:GWO39 GMP40 GMS10:GMS39 GCT40 GCW10:GCW39 FSX40 FTA10:FTA39 FJB40 FJE10:FJE39 EZF40 EZI10:EZI39 EPJ40 EPM10:EPM39 EFN40 EFQ10:EFQ39 DVR40 DVU10:DVU39 DLV40 DLY10:DLY39 DBZ40 DCC10:DCC39 CSD40 CSG10:CSG39 CIH40 CIK10:CIK39 BYL40 BYO10:BYO39 BOP40 BOS10:BOS39 BET40 BEW10:BEW39 AUX40 AVA10:AVA39 ALB40 ALE10:ALE39 ABF40 ABI10:ABI39 RJ40 RM10:RM39 HN40 HQ10:HQ39 WKD40 WKG10:WKG39 WTZ40 WUC44:WUC73 WAH74 WAK44:WAK73 VQL74 VQO44:VQO73 VGP74 VGS44:VGS73 UWT74 UWW44:UWW73 UMX74 UNA44:UNA73 UDB74 UDE44:UDE73 TTF74 TTI44:TTI73 TJJ74 TJM44:TJM73 SZN74 SZQ44:SZQ73 SPR74 SPU44:SPU73 SFV74 SFY44:SFY73 RVZ74 RWC44:RWC73 RMD74 RMG44:RMG73 RCH74 RCK44:RCK73 QSL74 QSO44:QSO73 QIP74 QIS44:QIS73 PYT74 PYW44:PYW73 POX74 PPA44:PPA73 PFB74 PFE44:PFE73 OVF74 OVI44:OVI73 OLJ74 OLM44:OLM73 OBN74 OBQ44:OBQ73 NRR74 NRU44:NRU73 NHV74 NHY44:NHY73 MXZ74 MYC44:MYC73 MOD74 MOG44:MOG73 MEH74 MEK44:MEK73 LUL74 LUO44:LUO73 LKP74 LKS44:LKS73 LAT74 LAW44:LAW73 KQX74 KRA44:KRA73 KHB74 KHE44:KHE73 JXF74 JXI44:JXI73 JNJ74 JNM44:JNM73 JDN74 JDQ44:JDQ73 ITR74 ITU44:ITU73 IJV74 IJY44:IJY73 HZZ74 IAC44:IAC73 HQD74 HQG44:HQG73 HGH74 HGK44:HGK73 GWL74 GWO44:GWO73 GMP74 GMS44:GMS73 GCT74 GCW44:GCW73 FSX74 FTA44:FTA73 FJB74 FJE44:FJE73 EZF74 EZI44:EZI73 EPJ74 EPM44:EPM73 EFN74 EFQ44:EFQ73 DVR74 DVU44:DVU73 DLV74 DLY44:DLY73 DBZ74 DCC44:DCC73 CSD74 CSG44:CSG73 CIH74 CIK44:CIK73 BYL74 BYO44:BYO73 BOP74 BOS44:BOS73 BET74 BEW44:BEW73 AUX74 AVA44:AVA73 ALB74 ALE44:ALE73 ABF74 ABI44:ABI73 RJ74 RM44:RM73 HN74 HQ44:HQ73 WKD74 WKG44:WKG73 WTZ74 WUC88:WUC117 WAH118 WAK88:WAK117 VQL118 VQO88:VQO117 VGP118 VGS88:VGS117 UWT118 UWW88:UWW117 UMX118 UNA88:UNA117 UDB118 UDE88:UDE117 TTF118 TTI88:TTI117 TJJ118 TJM88:TJM117 SZN118 SZQ88:SZQ117 SPR118 SPU88:SPU117 SFV118 SFY88:SFY117 RVZ118 RWC88:RWC117 RMD118 RMG88:RMG117 RCH118 RCK88:RCK117 QSL118 QSO88:QSO117 QIP118 QIS88:QIS117 PYT118 PYW88:PYW117 POX118 PPA88:PPA117 PFB118 PFE88:PFE117 OVF118 OVI88:OVI117 OLJ118 OLM88:OLM117 OBN118 OBQ88:OBQ117 NRR118 NRU88:NRU117 NHV118 NHY88:NHY117 MXZ118 MYC88:MYC117 MOD118 MOG88:MOG117 MEH118 MEK88:MEK117 LUL118 LUO88:LUO117 LKP118 LKS88:LKS117 LAT118 LAW88:LAW117 KQX118 KRA88:KRA117 KHB118 KHE88:KHE117 JXF118 JXI88:JXI117 JNJ118 JNM88:JNM117 JDN118 JDQ88:JDQ117 ITR118 ITU88:ITU117 IJV118 IJY88:IJY117 HZZ118 IAC88:IAC117 HQD118 HQG88:HQG117 HGH118 HGK88:HGK117 GWL118 GWO88:GWO117 GMP118 GMS88:GMS117 GCT118 GCW88:GCW117 FSX118 FTA88:FTA117 FJB118 FJE88:FJE117 EZF118 EZI88:EZI117 EPJ118 EPM88:EPM117 EFN118 EFQ88:EFQ117 DVR118 DVU88:DVU117 DLV118 DLY88:DLY117 DBZ118 DCC88:DCC117 CSD118 CSG88:CSG117 CIH118 CIK88:CIK117 BYL118 BYO88:BYO117 BOP118 BOS88:BOS117 BET118 BEW88:BEW117 AUX118 AVA88:AVA117 ALB118 ALE88:ALE117 ABF118 ABI88:ABI117 RJ118 RM88:RM117 HN118 HQ88:HQ117 WKD118 WKG88:WKG117 WTZ118 WUC132:WUC161 WAH162 WAK132:WAK161 VQL162 VQO132:VQO161 VGP162 VGS132:VGS161 UWT162 UWW132:UWW161 UMX162 UNA132:UNA161 UDB162 UDE132:UDE161 TTF162 TTI132:TTI161 TJJ162 TJM132:TJM161 SZN162 SZQ132:SZQ161 SPR162 SPU132:SPU161 SFV162 SFY132:SFY161 RVZ162 RWC132:RWC161 RMD162 RMG132:RMG161 RCH162 RCK132:RCK161 QSL162 QSO132:QSO161 QIP162 QIS132:QIS161 PYT162 PYW132:PYW161 POX162 PPA132:PPA161 PFB162 PFE132:PFE161 OVF162 OVI132:OVI161 OLJ162 OLM132:OLM161 OBN162 OBQ132:OBQ161 NRR162 NRU132:NRU161 NHV162 NHY132:NHY161 MXZ162 MYC132:MYC161 MOD162 MOG132:MOG161 MEH162 MEK132:MEK161 LUL162 LUO132:LUO161 LKP162 LKS132:LKS161 LAT162 LAW132:LAW161 KQX162 KRA132:KRA161 KHB162 KHE132:KHE161 JXF162 JXI132:JXI161 JNJ162 JNM132:JNM161 JDN162 JDQ132:JDQ161 ITR162 ITU132:ITU161 IJV162 IJY132:IJY161 HZZ162 IAC132:IAC161 HQD162 HQG132:HQG161 HGH162 HGK132:HGK161 GWL162 GWO132:GWO161 GMP162 GMS132:GMS161 GCT162 GCW132:GCW161 FSX162 FTA132:FTA161 FJB162 FJE132:FJE161 EZF162 EZI132:EZI161 EPJ162 EPM132:EPM161 EFN162 EFQ132:EFQ161 DVR162 DVU132:DVU161 DLV162 DLY132:DLY161 DBZ162 DCC132:DCC161 CSD162 CSG132:CSG161 CIH162 CIK132:CIK161 BYL162 BYO132:BYO161 BOP162 BOS132:BOS161 BET162 BEW132:BEW161 AUX162 AVA132:AVA161 ALB162 ALE132:ALE161 ABF162 ABI132:ABI161 RJ162 RM132:RM161 HN162 HQ132:HQ161 WKD162 WKG132:WKG161 WTZ162 WUC176:WUC205 WAH206 WAK176:WAK205 VQL206 VQO176:VQO205 VGP206 VGS176:VGS205 UWT206 UWW176:UWW205 UMX206 UNA176:UNA205 UDB206 UDE176:UDE205 TTF206 TTI176:TTI205 TJJ206 TJM176:TJM205 SZN206 SZQ176:SZQ205 SPR206 SPU176:SPU205 SFV206 SFY176:SFY205 RVZ206 RWC176:RWC205 RMD206 RMG176:RMG205 RCH206 RCK176:RCK205 QSL206 QSO176:QSO205 QIP206 QIS176:QIS205 PYT206 PYW176:PYW205 POX206 PPA176:PPA205 PFB206 PFE176:PFE205 OVF206 OVI176:OVI205 OLJ206 OLM176:OLM205 OBN206 OBQ176:OBQ205 NRR206 NRU176:NRU205 NHV206 NHY176:NHY205 MXZ206 MYC176:MYC205 MOD206 MOG176:MOG205 MEH206 MEK176:MEK205 LUL206 LUO176:LUO205 LKP206 LKS176:LKS205 LAT206 LAW176:LAW205 KQX206 KRA176:KRA205 KHB206 KHE176:KHE205 JXF206 JXI176:JXI205 JNJ206 JNM176:JNM205 JDN206 JDQ176:JDQ205 ITR206 ITU176:ITU205 IJV206 IJY176:IJY205 HZZ206 IAC176:IAC205 HQD206 HQG176:HQG205 HGH206 HGK176:HGK205 GWL206 GWO176:GWO205 GMP206 GMS176:GMS205 GCT206 GCW176:GCW205 FSX206 FTA176:FTA205 FJB206 FJE176:FJE205 EZF206 EZI176:EZI205 EPJ206 EPM176:EPM205 EFN206 EFQ176:EFQ205 DVR206 DVU176:DVU205 DLV206 DLY176:DLY205 DBZ206 DCC176:DCC205 CSD206 CSG176:CSG205 CIH206 CIK176:CIK205 BYL206 BYO176:BYO205 BOP206 BOS176:BOS205 BET206 BEW176:BEW205 AUX206 AVA176:AVA205 ALB206 ALE176:ALE205 ABF206 ABI176:ABI205 RJ206 RM176:RM205 HN206 HQ176:HQ205 WKD206 WKG176:WKG205 WTZ206 WUC220:WUC249 WAH250 WAK220:WAK249 VQL250 VQO220:VQO249 VGP250 VGS220:VGS249 UWT250 UWW220:UWW249 UMX250 UNA220:UNA249 UDB250 UDE220:UDE249 TTF250 TTI220:TTI249 TJJ250 TJM220:TJM249 SZN250 SZQ220:SZQ249 SPR250 SPU220:SPU249 SFV250 SFY220:SFY249 RVZ250 RWC220:RWC249 RMD250 RMG220:RMG249 RCH250 RCK220:RCK249 QSL250 QSO220:QSO249 QIP250 QIS220:QIS249 PYT250 PYW220:PYW249 POX250 PPA220:PPA249 PFB250 PFE220:PFE249 OVF250 OVI220:OVI249 OLJ250 OLM220:OLM249 OBN250 OBQ220:OBQ249 NRR250 NRU220:NRU249 NHV250 NHY220:NHY249 MXZ250 MYC220:MYC249 MOD250 MOG220:MOG249 MEH250 MEK220:MEK249 LUL250 LUO220:LUO249 LKP250 LKS220:LKS249 LAT250 LAW220:LAW249 KQX250 KRA220:KRA249 KHB250 KHE220:KHE249 JXF250 JXI220:JXI249 JNJ250 JNM220:JNM249 JDN250 JDQ220:JDQ249 ITR250 ITU220:ITU249 IJV250 IJY220:IJY249 HZZ250 IAC220:IAC249 HQD250 HQG220:HQG249 HGH250 HGK220:HGK249 GWL250 GWO220:GWO249 GMP250 GMS220:GMS249 GCT250 GCW220:GCW249 FSX250 FTA220:FTA249 FJB250 FJE220:FJE249 EZF250 EZI220:EZI249 EPJ250 EPM220:EPM249 EFN250 EFQ220:EFQ249 DVR250 DVU220:DVU249 DLV250 DLY220:DLY249 DBZ250 DCC220:DCC249 CSD250 CSG220:CSG249 CIH250 CIK220:CIK249 BYL250 BYO220:BYO249 BOP250 BOS220:BOS249 BET250 BEW220:BEW249 AUX250 AVA220:AVA249 ALB250 ALE220:ALE249 ABF250 ABI220:ABI249 RJ250 RM220:RM249 HN250 HQ220:HQ249 WKD250 WKG220:WKG249 WTZ250 WUC264:WUC293 WAH294 WAK264:WAK293 VQL294 VQO264:VQO293 VGP294 VGS264:VGS293 UWT294 UWW264:UWW293 UMX294 UNA264:UNA293 UDB294 UDE264:UDE293 TTF294 TTI264:TTI293 TJJ294 TJM264:TJM293 SZN294 SZQ264:SZQ293 SPR294 SPU264:SPU293 SFV294 SFY264:SFY293 RVZ294 RWC264:RWC293 RMD294 RMG264:RMG293 RCH294 RCK264:RCK293 QSL294 QSO264:QSO293 QIP294 QIS264:QIS293 PYT294 PYW264:PYW293 POX294 PPA264:PPA293 PFB294 PFE264:PFE293 OVF294 OVI264:OVI293 OLJ294 OLM264:OLM293 OBN294 OBQ264:OBQ293 NRR294 NRU264:NRU293 NHV294 NHY264:NHY293 MXZ294 MYC264:MYC293 MOD294 MOG264:MOG293 MEH294 MEK264:MEK293 LUL294 LUO264:LUO293 LKP294 LKS264:LKS293 LAT294 LAW264:LAW293 KQX294 KRA264:KRA293 KHB294 KHE264:KHE293 JXF294 JXI264:JXI293 JNJ294 JNM264:JNM293 JDN294 JDQ264:JDQ293 ITR294 ITU264:ITU293 IJV294 IJY264:IJY293 HZZ294 IAC264:IAC293 HQD294 HQG264:HQG293 HGH294 HGK264:HGK293 GWL294 GWO264:GWO293 GMP294 GMS264:GMS293 GCT294 GCW264:GCW293 FSX294 FTA264:FTA293 FJB294 FJE264:FJE293 EZF294 EZI264:EZI293 EPJ294 EPM264:EPM293 EFN294 EFQ264:EFQ293 DVR294 DVU264:DVU293 DLV294 DLY264:DLY293 DBZ294 DCC264:DCC293 CSD294 CSG264:CSG293 CIH294 CIK264:CIK293 BYL294 BYO264:BYO293 BOP294 BOS264:BOS293 BET294 BEW264:BEW293 AUX294 AVA264:AVA293 ALB294 ALE264:ALE293 ABF294 ABI264:ABI293 RJ294 RM264:RM293 HN294 HQ264:HQ293 WKD294 WKG264:WKG293 WTZ294 WUC308:WUC337 WAH338 WAK308:WAK337 VQL338 VQO308:VQO337 VGP338 VGS308:VGS337 UWT338 UWW308:UWW337 UMX338 UNA308:UNA337 UDB338 UDE308:UDE337 TTF338 TTI308:TTI337 TJJ338 TJM308:TJM337 SZN338 SZQ308:SZQ337 SPR338 SPU308:SPU337 SFV338 SFY308:SFY337 RVZ338 RWC308:RWC337 RMD338 RMG308:RMG337 RCH338 RCK308:RCK337 QSL338 QSO308:QSO337 QIP338 QIS308:QIS337 PYT338 PYW308:PYW337 POX338 PPA308:PPA337 PFB338 PFE308:PFE337 OVF338 OVI308:OVI337 OLJ338 OLM308:OLM337 OBN338 OBQ308:OBQ337 NRR338 NRU308:NRU337 NHV338 NHY308:NHY337 MXZ338 MYC308:MYC337 MOD338 MOG308:MOG337 MEH338 MEK308:MEK337 LUL338 LUO308:LUO337 LKP338 LKS308:LKS337 LAT338 LAW308:LAW337 KQX338 KRA308:KRA337 KHB338 KHE308:KHE337 JXF338 JXI308:JXI337 JNJ338 JNM308:JNM337 JDN338 JDQ308:JDQ337 ITR338 ITU308:ITU337 IJV338 IJY308:IJY337 HZZ338 IAC308:IAC337 HQD338 HQG308:HQG337 HGH338 HGK308:HGK337 GWL338 GWO308:GWO337 GMP338 GMS308:GMS337 GCT338 GCW308:GCW337 FSX338 FTA308:FTA337 FJB338 FJE308:FJE337 EZF338 EZI308:EZI337 EPJ338 EPM308:EPM337 EFN338 EFQ308:EFQ337 DVR338 DVU308:DVU337 DLV338 DLY308:DLY337 DBZ338 DCC308:DCC337 CSD338 CSG308:CSG337 CIH338 CIK308:CIK337 BYL338 BYO308:BYO337 BOP338 BOS308:BOS337 BET338 BEW308:BEW337 AUX338 AVA308:AVA337 ALB338 ALE308:ALE337 ABF338 ABI308:ABI337 RJ338 RM308:RM337 HN338 HQ308:HQ337 WKD338 WKG308:WKG337 WTZ338 WUC352:WUC381 WAH382 WAK352:WAK381 VQL382 VQO352:VQO381 VGP382 VGS352:VGS381 UWT382 UWW352:UWW381 UMX382 UNA352:UNA381 UDB382 UDE352:UDE381 TTF382 TTI352:TTI381 TJJ382 TJM352:TJM381 SZN382 SZQ352:SZQ381 SPR382 SPU352:SPU381 SFV382 SFY352:SFY381 RVZ382 RWC352:RWC381 RMD382 RMG352:RMG381 RCH382 RCK352:RCK381 QSL382 QSO352:QSO381 QIP382 QIS352:QIS381 PYT382 PYW352:PYW381 POX382 PPA352:PPA381 PFB382 PFE352:PFE381 OVF382 OVI352:OVI381 OLJ382 OLM352:OLM381 OBN382 OBQ352:OBQ381 NRR382 NRU352:NRU381 NHV382 NHY352:NHY381 MXZ382 MYC352:MYC381 MOD382 MOG352:MOG381 MEH382 MEK352:MEK381 LUL382 LUO352:LUO381 LKP382 LKS352:LKS381 LAT382 LAW352:LAW381 KQX382 KRA352:KRA381 KHB382 KHE352:KHE381 JXF382 JXI352:JXI381 JNJ382 JNM352:JNM381 JDN382 JDQ352:JDQ381 ITR382 ITU352:ITU381 IJV382 IJY352:IJY381 HZZ382 IAC352:IAC381 HQD382 HQG352:HQG381 HGH382 HGK352:HGK381 GWL382 GWO352:GWO381 GMP382 GMS352:GMS381 GCT382 GCW352:GCW381 FSX382 FTA352:FTA381 FJB382 FJE352:FJE381 EZF382 EZI352:EZI381 EPJ382 EPM352:EPM381 EFN382 EFQ352:EFQ381 DVR382 DVU352:DVU381 DLV382 DLY352:DLY381 DBZ382 DCC352:DCC381 CSD382 CSG352:CSG381 CIH382 CIK352:CIK381 BYL382 BYO352:BYO381 BOP382 BOS352:BOS381 BET382 BEW352:BEW381 AUX382 AVA352:AVA381 ALB382 ALE352:ALE381 ABF382 ABI352:ABI381 RJ382 RM352:RM381 HN382 HQ352:HQ381 WKD382 WKG352:WKG381 WTZ382 WUC396:WUC425 WAH426 WAK396:WAK425 VQL426 VQO396:VQO425 VGP426 VGS396:VGS425 UWT426 UWW396:UWW425 UMX426 UNA396:UNA425 UDB426 UDE396:UDE425 TTF426 TTI396:TTI425 TJJ426 TJM396:TJM425 SZN426 SZQ396:SZQ425 SPR426 SPU396:SPU425 SFV426 SFY396:SFY425 RVZ426 RWC396:RWC425 RMD426 RMG396:RMG425 RCH426 RCK396:RCK425 QSL426 QSO396:QSO425 QIP426 QIS396:QIS425 PYT426 PYW396:PYW425 POX426 PPA396:PPA425 PFB426 PFE396:PFE425 OVF426 OVI396:OVI425 OLJ426 OLM396:OLM425 OBN426 OBQ396:OBQ425 NRR426 NRU396:NRU425 NHV426 NHY396:NHY425 MXZ426 MYC396:MYC425 MOD426 MOG396:MOG425 MEH426 MEK396:MEK425 LUL426 LUO396:LUO425 LKP426 LKS396:LKS425 LAT426 LAW396:LAW425 KQX426 KRA396:KRA425 KHB426 KHE396:KHE425 JXF426 JXI396:JXI425 JNJ426 JNM396:JNM425 JDN426 JDQ396:JDQ425 ITR426 ITU396:ITU425 IJV426 IJY396:IJY425 HZZ426 IAC396:IAC425 HQD426 HQG396:HQG425 HGH426 HGK396:HGK425 GWL426 GWO396:GWO425 GMP426 GMS396:GMS425 GCT426 GCW396:GCW425 FSX426 FTA396:FTA425 FJB426 FJE396:FJE425 EZF426 EZI396:EZI425 EPJ426 EPM396:EPM425 EFN426 EFQ396:EFQ425 DVR426 DVU396:DVU425 DLV426 DLY396:DLY425 DBZ426 DCC396:DCC425 CSD426 CSG396:CSG425 CIH426 CIK396:CIK425 BYL426 BYO396:BYO425 BOP426 BOS396:BOS425 BET426 BEW396:BEW425 AUX426 AVA396:AVA425 ALB426 ALE396:ALE425 ABF426 ABI396:ABI425 RJ426 RM396:RM425 HN426 HQ396:HQ425 WKD426 WKG396:WKG425 WTZ426 WUC440:WUC469 WAH470 WAK440:WAK469 VQL470 VQO440:VQO469 VGP470 VGS440:VGS469 UWT470 UWW440:UWW469 UMX470 UNA440:UNA469 UDB470 UDE440:UDE469 TTF470 TTI440:TTI469 TJJ470 TJM440:TJM469 SZN470 SZQ440:SZQ469 SPR470 SPU440:SPU469 SFV470 SFY440:SFY469 RVZ470 RWC440:RWC469 RMD470 RMG440:RMG469 RCH470 RCK440:RCK469 QSL470 QSO440:QSO469 QIP470 QIS440:QIS469 PYT470 PYW440:PYW469 POX470 PPA440:PPA469 PFB470 PFE440:PFE469 OVF470 OVI440:OVI469 OLJ470 OLM440:OLM469 OBN470 OBQ440:OBQ469 NRR470 NRU440:NRU469 NHV470 NHY440:NHY469 MXZ470 MYC440:MYC469 MOD470 MOG440:MOG469 MEH470 MEK440:MEK469 LUL470 LUO440:LUO469 LKP470 LKS440:LKS469 LAT470 LAW440:LAW469 KQX470 KRA440:KRA469 KHB470 KHE440:KHE469 JXF470 JXI440:JXI469 JNJ470 JNM440:JNM469 JDN470 JDQ440:JDQ469 ITR470 ITU440:ITU469 IJV470 IJY440:IJY469 HZZ470 IAC440:IAC469 HQD470 HQG440:HQG469 HGH470 HGK440:HGK469 GWL470 GWO440:GWO469 GMP470 GMS440:GMS469 GCT470 GCW440:GCW469 FSX470 FTA440:FTA469 FJB470 FJE440:FJE469 EZF470 EZI440:EZI469 EPJ470 EPM440:EPM469 EFN470 EFQ440:EFQ469 DVR470 DVU440:DVU469 DLV470 DLY440:DLY469 DBZ470 DCC440:DCC469 CSD470 CSG440:CSG469 CIH470 CIK440:CIK469 BYL470 BYO440:BYO469 BOP470 BOS440:BOS469 BET470 BEW440:BEW469 AUX470 AVA440:AVA469 ALB470 ALE440:ALE469 ABF470 ABI440:ABI469 RJ470 RM440:RM469 HN470 HQ440:HQ469 WKD470 WKG440:WKG469 WTZ470 WUC484:WUC513 WAH514 WAK484:WAK513 VQL514 VQO484:VQO513 VGP514 VGS484:VGS513 UWT514 UWW484:UWW513 UMX514 UNA484:UNA513 UDB514 UDE484:UDE513 TTF514 TTI484:TTI513 TJJ514 TJM484:TJM513 SZN514 SZQ484:SZQ513 SPR514 SPU484:SPU513 SFV514 SFY484:SFY513 RVZ514 RWC484:RWC513 RMD514 RMG484:RMG513 RCH514 RCK484:RCK513 QSL514 QSO484:QSO513 QIP514 QIS484:QIS513 PYT514 PYW484:PYW513 POX514 PPA484:PPA513 PFB514 PFE484:PFE513 OVF514 OVI484:OVI513 OLJ514 OLM484:OLM513 OBN514 OBQ484:OBQ513 NRR514 NRU484:NRU513 NHV514 NHY484:NHY513 MXZ514 MYC484:MYC513 MOD514 MOG484:MOG513 MEH514 MEK484:MEK513 LUL514 LUO484:LUO513 LKP514 LKS484:LKS513 LAT514 LAW484:LAW513 KQX514 KRA484:KRA513 KHB514 KHE484:KHE513 JXF514 JXI484:JXI513 JNJ514 JNM484:JNM513 JDN514 JDQ484:JDQ513 ITR514 ITU484:ITU513 IJV514 IJY484:IJY513 HZZ514 IAC484:IAC513 HQD514 HQG484:HQG513 HGH514 HGK484:HGK513 GWL514 GWO484:GWO513 GMP514 GMS484:GMS513 GCT514 GCW484:GCW513 FSX514 FTA484:FTA513 FJB514 FJE484:FJE513 EZF514 EZI484:EZI513 EPJ514 EPM484:EPM513 EFN514 EFQ484:EFQ513 DVR514 DVU484:DVU513 DLV514 DLY484:DLY513 DBZ514 DCC484:DCC513 CSD514 CSG484:CSG513 CIH514 CIK484:CIK513 BYL514 BYO484:BYO513 BOP514 BOS484:BOS513 BET514 BEW484:BEW513 AUX514 AVA484:AVA513 ALB514 ALE484:ALE513 ABF514 ABI484:ABI513 RJ514 RM484:RM513 HN514 HQ484:HQ513 WKD514 WKG484:WKG513 WTZ514" xr:uid="{F1CEEE9B-E611-40F1-877E-39AD0EA3E058}">
      <formula1>"常勤,非常勤"</formula1>
    </dataValidation>
    <dataValidation type="list" showInputMessage="1" showErrorMessage="1" prompt="空白にする時は、「Delete」キーを押してください。" sqref="WUB983464:WUB983483 HP65960:HP65979 RL65960:RL65979 ABH65960:ABH65979 ALD65960:ALD65979 AUZ65960:AUZ65979 BEV65960:BEV65979 BOR65960:BOR65979 BYN65960:BYN65979 CIJ65960:CIJ65979 CSF65960:CSF65979 DCB65960:DCB65979 DLX65960:DLX65979 DVT65960:DVT65979 EFP65960:EFP65979 EPL65960:EPL65979 EZH65960:EZH65979 FJD65960:FJD65979 FSZ65960:FSZ65979 GCV65960:GCV65979 GMR65960:GMR65979 GWN65960:GWN65979 HGJ65960:HGJ65979 HQF65960:HQF65979 IAB65960:IAB65979 IJX65960:IJX65979 ITT65960:ITT65979 JDP65960:JDP65979 JNL65960:JNL65979 JXH65960:JXH65979 KHD65960:KHD65979 KQZ65960:KQZ65979 LAV65960:LAV65979 LKR65960:LKR65979 LUN65960:LUN65979 MEJ65960:MEJ65979 MOF65960:MOF65979 MYB65960:MYB65979 NHX65960:NHX65979 NRT65960:NRT65979 OBP65960:OBP65979 OLL65960:OLL65979 OVH65960:OVH65979 PFD65960:PFD65979 POZ65960:POZ65979 PYV65960:PYV65979 QIR65960:QIR65979 QSN65960:QSN65979 RCJ65960:RCJ65979 RMF65960:RMF65979 RWB65960:RWB65979 SFX65960:SFX65979 SPT65960:SPT65979 SZP65960:SZP65979 TJL65960:TJL65979 TTH65960:TTH65979 UDD65960:UDD65979 UMZ65960:UMZ65979 UWV65960:UWV65979 VGR65960:VGR65979 VQN65960:VQN65979 WAJ65960:WAJ65979 WKF65960:WKF65979 WUB65960:WUB65979 HP131496:HP131515 RL131496:RL131515 ABH131496:ABH131515 ALD131496:ALD131515 AUZ131496:AUZ131515 BEV131496:BEV131515 BOR131496:BOR131515 BYN131496:BYN131515 CIJ131496:CIJ131515 CSF131496:CSF131515 DCB131496:DCB131515 DLX131496:DLX131515 DVT131496:DVT131515 EFP131496:EFP131515 EPL131496:EPL131515 EZH131496:EZH131515 FJD131496:FJD131515 FSZ131496:FSZ131515 GCV131496:GCV131515 GMR131496:GMR131515 GWN131496:GWN131515 HGJ131496:HGJ131515 HQF131496:HQF131515 IAB131496:IAB131515 IJX131496:IJX131515 ITT131496:ITT131515 JDP131496:JDP131515 JNL131496:JNL131515 JXH131496:JXH131515 KHD131496:KHD131515 KQZ131496:KQZ131515 LAV131496:LAV131515 LKR131496:LKR131515 LUN131496:LUN131515 MEJ131496:MEJ131515 MOF131496:MOF131515 MYB131496:MYB131515 NHX131496:NHX131515 NRT131496:NRT131515 OBP131496:OBP131515 OLL131496:OLL131515 OVH131496:OVH131515 PFD131496:PFD131515 POZ131496:POZ131515 PYV131496:PYV131515 QIR131496:QIR131515 QSN131496:QSN131515 RCJ131496:RCJ131515 RMF131496:RMF131515 RWB131496:RWB131515 SFX131496:SFX131515 SPT131496:SPT131515 SZP131496:SZP131515 TJL131496:TJL131515 TTH131496:TTH131515 UDD131496:UDD131515 UMZ131496:UMZ131515 UWV131496:UWV131515 VGR131496:VGR131515 VQN131496:VQN131515 WAJ131496:WAJ131515 WKF131496:WKF131515 WUB131496:WUB131515 HP197032:HP197051 RL197032:RL197051 ABH197032:ABH197051 ALD197032:ALD197051 AUZ197032:AUZ197051 BEV197032:BEV197051 BOR197032:BOR197051 BYN197032:BYN197051 CIJ197032:CIJ197051 CSF197032:CSF197051 DCB197032:DCB197051 DLX197032:DLX197051 DVT197032:DVT197051 EFP197032:EFP197051 EPL197032:EPL197051 EZH197032:EZH197051 FJD197032:FJD197051 FSZ197032:FSZ197051 GCV197032:GCV197051 GMR197032:GMR197051 GWN197032:GWN197051 HGJ197032:HGJ197051 HQF197032:HQF197051 IAB197032:IAB197051 IJX197032:IJX197051 ITT197032:ITT197051 JDP197032:JDP197051 JNL197032:JNL197051 JXH197032:JXH197051 KHD197032:KHD197051 KQZ197032:KQZ197051 LAV197032:LAV197051 LKR197032:LKR197051 LUN197032:LUN197051 MEJ197032:MEJ197051 MOF197032:MOF197051 MYB197032:MYB197051 NHX197032:NHX197051 NRT197032:NRT197051 OBP197032:OBP197051 OLL197032:OLL197051 OVH197032:OVH197051 PFD197032:PFD197051 POZ197032:POZ197051 PYV197032:PYV197051 QIR197032:QIR197051 QSN197032:QSN197051 RCJ197032:RCJ197051 RMF197032:RMF197051 RWB197032:RWB197051 SFX197032:SFX197051 SPT197032:SPT197051 SZP197032:SZP197051 TJL197032:TJL197051 TTH197032:TTH197051 UDD197032:UDD197051 UMZ197032:UMZ197051 UWV197032:UWV197051 VGR197032:VGR197051 VQN197032:VQN197051 WAJ197032:WAJ197051 WKF197032:WKF197051 WUB197032:WUB197051 HP262568:HP262587 RL262568:RL262587 ABH262568:ABH262587 ALD262568:ALD262587 AUZ262568:AUZ262587 BEV262568:BEV262587 BOR262568:BOR262587 BYN262568:BYN262587 CIJ262568:CIJ262587 CSF262568:CSF262587 DCB262568:DCB262587 DLX262568:DLX262587 DVT262568:DVT262587 EFP262568:EFP262587 EPL262568:EPL262587 EZH262568:EZH262587 FJD262568:FJD262587 FSZ262568:FSZ262587 GCV262568:GCV262587 GMR262568:GMR262587 GWN262568:GWN262587 HGJ262568:HGJ262587 HQF262568:HQF262587 IAB262568:IAB262587 IJX262568:IJX262587 ITT262568:ITT262587 JDP262568:JDP262587 JNL262568:JNL262587 JXH262568:JXH262587 KHD262568:KHD262587 KQZ262568:KQZ262587 LAV262568:LAV262587 LKR262568:LKR262587 LUN262568:LUN262587 MEJ262568:MEJ262587 MOF262568:MOF262587 MYB262568:MYB262587 NHX262568:NHX262587 NRT262568:NRT262587 OBP262568:OBP262587 OLL262568:OLL262587 OVH262568:OVH262587 PFD262568:PFD262587 POZ262568:POZ262587 PYV262568:PYV262587 QIR262568:QIR262587 QSN262568:QSN262587 RCJ262568:RCJ262587 RMF262568:RMF262587 RWB262568:RWB262587 SFX262568:SFX262587 SPT262568:SPT262587 SZP262568:SZP262587 TJL262568:TJL262587 TTH262568:TTH262587 UDD262568:UDD262587 UMZ262568:UMZ262587 UWV262568:UWV262587 VGR262568:VGR262587 VQN262568:VQN262587 WAJ262568:WAJ262587 WKF262568:WKF262587 WUB262568:WUB262587 HP328104:HP328123 RL328104:RL328123 ABH328104:ABH328123 ALD328104:ALD328123 AUZ328104:AUZ328123 BEV328104:BEV328123 BOR328104:BOR328123 BYN328104:BYN328123 CIJ328104:CIJ328123 CSF328104:CSF328123 DCB328104:DCB328123 DLX328104:DLX328123 DVT328104:DVT328123 EFP328104:EFP328123 EPL328104:EPL328123 EZH328104:EZH328123 FJD328104:FJD328123 FSZ328104:FSZ328123 GCV328104:GCV328123 GMR328104:GMR328123 GWN328104:GWN328123 HGJ328104:HGJ328123 HQF328104:HQF328123 IAB328104:IAB328123 IJX328104:IJX328123 ITT328104:ITT328123 JDP328104:JDP328123 JNL328104:JNL328123 JXH328104:JXH328123 KHD328104:KHD328123 KQZ328104:KQZ328123 LAV328104:LAV328123 LKR328104:LKR328123 LUN328104:LUN328123 MEJ328104:MEJ328123 MOF328104:MOF328123 MYB328104:MYB328123 NHX328104:NHX328123 NRT328104:NRT328123 OBP328104:OBP328123 OLL328104:OLL328123 OVH328104:OVH328123 PFD328104:PFD328123 POZ328104:POZ328123 PYV328104:PYV328123 QIR328104:QIR328123 QSN328104:QSN328123 RCJ328104:RCJ328123 RMF328104:RMF328123 RWB328104:RWB328123 SFX328104:SFX328123 SPT328104:SPT328123 SZP328104:SZP328123 TJL328104:TJL328123 TTH328104:TTH328123 UDD328104:UDD328123 UMZ328104:UMZ328123 UWV328104:UWV328123 VGR328104:VGR328123 VQN328104:VQN328123 WAJ328104:WAJ328123 WKF328104:WKF328123 WUB328104:WUB328123 HP393640:HP393659 RL393640:RL393659 ABH393640:ABH393659 ALD393640:ALD393659 AUZ393640:AUZ393659 BEV393640:BEV393659 BOR393640:BOR393659 BYN393640:BYN393659 CIJ393640:CIJ393659 CSF393640:CSF393659 DCB393640:DCB393659 DLX393640:DLX393659 DVT393640:DVT393659 EFP393640:EFP393659 EPL393640:EPL393659 EZH393640:EZH393659 FJD393640:FJD393659 FSZ393640:FSZ393659 GCV393640:GCV393659 GMR393640:GMR393659 GWN393640:GWN393659 HGJ393640:HGJ393659 HQF393640:HQF393659 IAB393640:IAB393659 IJX393640:IJX393659 ITT393640:ITT393659 JDP393640:JDP393659 JNL393640:JNL393659 JXH393640:JXH393659 KHD393640:KHD393659 KQZ393640:KQZ393659 LAV393640:LAV393659 LKR393640:LKR393659 LUN393640:LUN393659 MEJ393640:MEJ393659 MOF393640:MOF393659 MYB393640:MYB393659 NHX393640:NHX393659 NRT393640:NRT393659 OBP393640:OBP393659 OLL393640:OLL393659 OVH393640:OVH393659 PFD393640:PFD393659 POZ393640:POZ393659 PYV393640:PYV393659 QIR393640:QIR393659 QSN393640:QSN393659 RCJ393640:RCJ393659 RMF393640:RMF393659 RWB393640:RWB393659 SFX393640:SFX393659 SPT393640:SPT393659 SZP393640:SZP393659 TJL393640:TJL393659 TTH393640:TTH393659 UDD393640:UDD393659 UMZ393640:UMZ393659 UWV393640:UWV393659 VGR393640:VGR393659 VQN393640:VQN393659 WAJ393640:WAJ393659 WKF393640:WKF393659 WUB393640:WUB393659 HP459176:HP459195 RL459176:RL459195 ABH459176:ABH459195 ALD459176:ALD459195 AUZ459176:AUZ459195 BEV459176:BEV459195 BOR459176:BOR459195 BYN459176:BYN459195 CIJ459176:CIJ459195 CSF459176:CSF459195 DCB459176:DCB459195 DLX459176:DLX459195 DVT459176:DVT459195 EFP459176:EFP459195 EPL459176:EPL459195 EZH459176:EZH459195 FJD459176:FJD459195 FSZ459176:FSZ459195 GCV459176:GCV459195 GMR459176:GMR459195 GWN459176:GWN459195 HGJ459176:HGJ459195 HQF459176:HQF459195 IAB459176:IAB459195 IJX459176:IJX459195 ITT459176:ITT459195 JDP459176:JDP459195 JNL459176:JNL459195 JXH459176:JXH459195 KHD459176:KHD459195 KQZ459176:KQZ459195 LAV459176:LAV459195 LKR459176:LKR459195 LUN459176:LUN459195 MEJ459176:MEJ459195 MOF459176:MOF459195 MYB459176:MYB459195 NHX459176:NHX459195 NRT459176:NRT459195 OBP459176:OBP459195 OLL459176:OLL459195 OVH459176:OVH459195 PFD459176:PFD459195 POZ459176:POZ459195 PYV459176:PYV459195 QIR459176:QIR459195 QSN459176:QSN459195 RCJ459176:RCJ459195 RMF459176:RMF459195 RWB459176:RWB459195 SFX459176:SFX459195 SPT459176:SPT459195 SZP459176:SZP459195 TJL459176:TJL459195 TTH459176:TTH459195 UDD459176:UDD459195 UMZ459176:UMZ459195 UWV459176:UWV459195 VGR459176:VGR459195 VQN459176:VQN459195 WAJ459176:WAJ459195 WKF459176:WKF459195 WUB459176:WUB459195 HP524712:HP524731 RL524712:RL524731 ABH524712:ABH524731 ALD524712:ALD524731 AUZ524712:AUZ524731 BEV524712:BEV524731 BOR524712:BOR524731 BYN524712:BYN524731 CIJ524712:CIJ524731 CSF524712:CSF524731 DCB524712:DCB524731 DLX524712:DLX524731 DVT524712:DVT524731 EFP524712:EFP524731 EPL524712:EPL524731 EZH524712:EZH524731 FJD524712:FJD524731 FSZ524712:FSZ524731 GCV524712:GCV524731 GMR524712:GMR524731 GWN524712:GWN524731 HGJ524712:HGJ524731 HQF524712:HQF524731 IAB524712:IAB524731 IJX524712:IJX524731 ITT524712:ITT524731 JDP524712:JDP524731 JNL524712:JNL524731 JXH524712:JXH524731 KHD524712:KHD524731 KQZ524712:KQZ524731 LAV524712:LAV524731 LKR524712:LKR524731 LUN524712:LUN524731 MEJ524712:MEJ524731 MOF524712:MOF524731 MYB524712:MYB524731 NHX524712:NHX524731 NRT524712:NRT524731 OBP524712:OBP524731 OLL524712:OLL524731 OVH524712:OVH524731 PFD524712:PFD524731 POZ524712:POZ524731 PYV524712:PYV524731 QIR524712:QIR524731 QSN524712:QSN524731 RCJ524712:RCJ524731 RMF524712:RMF524731 RWB524712:RWB524731 SFX524712:SFX524731 SPT524712:SPT524731 SZP524712:SZP524731 TJL524712:TJL524731 TTH524712:TTH524731 UDD524712:UDD524731 UMZ524712:UMZ524731 UWV524712:UWV524731 VGR524712:VGR524731 VQN524712:VQN524731 WAJ524712:WAJ524731 WKF524712:WKF524731 WUB524712:WUB524731 HP590248:HP590267 RL590248:RL590267 ABH590248:ABH590267 ALD590248:ALD590267 AUZ590248:AUZ590267 BEV590248:BEV590267 BOR590248:BOR590267 BYN590248:BYN590267 CIJ590248:CIJ590267 CSF590248:CSF590267 DCB590248:DCB590267 DLX590248:DLX590267 DVT590248:DVT590267 EFP590248:EFP590267 EPL590248:EPL590267 EZH590248:EZH590267 FJD590248:FJD590267 FSZ590248:FSZ590267 GCV590248:GCV590267 GMR590248:GMR590267 GWN590248:GWN590267 HGJ590248:HGJ590267 HQF590248:HQF590267 IAB590248:IAB590267 IJX590248:IJX590267 ITT590248:ITT590267 JDP590248:JDP590267 JNL590248:JNL590267 JXH590248:JXH590267 KHD590248:KHD590267 KQZ590248:KQZ590267 LAV590248:LAV590267 LKR590248:LKR590267 LUN590248:LUN590267 MEJ590248:MEJ590267 MOF590248:MOF590267 MYB590248:MYB590267 NHX590248:NHX590267 NRT590248:NRT590267 OBP590248:OBP590267 OLL590248:OLL590267 OVH590248:OVH590267 PFD590248:PFD590267 POZ590248:POZ590267 PYV590248:PYV590267 QIR590248:QIR590267 QSN590248:QSN590267 RCJ590248:RCJ590267 RMF590248:RMF590267 RWB590248:RWB590267 SFX590248:SFX590267 SPT590248:SPT590267 SZP590248:SZP590267 TJL590248:TJL590267 TTH590248:TTH590267 UDD590248:UDD590267 UMZ590248:UMZ590267 UWV590248:UWV590267 VGR590248:VGR590267 VQN590248:VQN590267 WAJ590248:WAJ590267 WKF590248:WKF590267 WUB590248:WUB590267 HP655784:HP655803 RL655784:RL655803 ABH655784:ABH655803 ALD655784:ALD655803 AUZ655784:AUZ655803 BEV655784:BEV655803 BOR655784:BOR655803 BYN655784:BYN655803 CIJ655784:CIJ655803 CSF655784:CSF655803 DCB655784:DCB655803 DLX655784:DLX655803 DVT655784:DVT655803 EFP655784:EFP655803 EPL655784:EPL655803 EZH655784:EZH655803 FJD655784:FJD655803 FSZ655784:FSZ655803 GCV655784:GCV655803 GMR655784:GMR655803 GWN655784:GWN655803 HGJ655784:HGJ655803 HQF655784:HQF655803 IAB655784:IAB655803 IJX655784:IJX655803 ITT655784:ITT655803 JDP655784:JDP655803 JNL655784:JNL655803 JXH655784:JXH655803 KHD655784:KHD655803 KQZ655784:KQZ655803 LAV655784:LAV655803 LKR655784:LKR655803 LUN655784:LUN655803 MEJ655784:MEJ655803 MOF655784:MOF655803 MYB655784:MYB655803 NHX655784:NHX655803 NRT655784:NRT655803 OBP655784:OBP655803 OLL655784:OLL655803 OVH655784:OVH655803 PFD655784:PFD655803 POZ655784:POZ655803 PYV655784:PYV655803 QIR655784:QIR655803 QSN655784:QSN655803 RCJ655784:RCJ655803 RMF655784:RMF655803 RWB655784:RWB655803 SFX655784:SFX655803 SPT655784:SPT655803 SZP655784:SZP655803 TJL655784:TJL655803 TTH655784:TTH655803 UDD655784:UDD655803 UMZ655784:UMZ655803 UWV655784:UWV655803 VGR655784:VGR655803 VQN655784:VQN655803 WAJ655784:WAJ655803 WKF655784:WKF655803 WUB655784:WUB655803 HP721320:HP721339 RL721320:RL721339 ABH721320:ABH721339 ALD721320:ALD721339 AUZ721320:AUZ721339 BEV721320:BEV721339 BOR721320:BOR721339 BYN721320:BYN721339 CIJ721320:CIJ721339 CSF721320:CSF721339 DCB721320:DCB721339 DLX721320:DLX721339 DVT721320:DVT721339 EFP721320:EFP721339 EPL721320:EPL721339 EZH721320:EZH721339 FJD721320:FJD721339 FSZ721320:FSZ721339 GCV721320:GCV721339 GMR721320:GMR721339 GWN721320:GWN721339 HGJ721320:HGJ721339 HQF721320:HQF721339 IAB721320:IAB721339 IJX721320:IJX721339 ITT721320:ITT721339 JDP721320:JDP721339 JNL721320:JNL721339 JXH721320:JXH721339 KHD721320:KHD721339 KQZ721320:KQZ721339 LAV721320:LAV721339 LKR721320:LKR721339 LUN721320:LUN721339 MEJ721320:MEJ721339 MOF721320:MOF721339 MYB721320:MYB721339 NHX721320:NHX721339 NRT721320:NRT721339 OBP721320:OBP721339 OLL721320:OLL721339 OVH721320:OVH721339 PFD721320:PFD721339 POZ721320:POZ721339 PYV721320:PYV721339 QIR721320:QIR721339 QSN721320:QSN721339 RCJ721320:RCJ721339 RMF721320:RMF721339 RWB721320:RWB721339 SFX721320:SFX721339 SPT721320:SPT721339 SZP721320:SZP721339 TJL721320:TJL721339 TTH721320:TTH721339 UDD721320:UDD721339 UMZ721320:UMZ721339 UWV721320:UWV721339 VGR721320:VGR721339 VQN721320:VQN721339 WAJ721320:WAJ721339 WKF721320:WKF721339 WUB721320:WUB721339 HP786856:HP786875 RL786856:RL786875 ABH786856:ABH786875 ALD786856:ALD786875 AUZ786856:AUZ786875 BEV786856:BEV786875 BOR786856:BOR786875 BYN786856:BYN786875 CIJ786856:CIJ786875 CSF786856:CSF786875 DCB786856:DCB786875 DLX786856:DLX786875 DVT786856:DVT786875 EFP786856:EFP786875 EPL786856:EPL786875 EZH786856:EZH786875 FJD786856:FJD786875 FSZ786856:FSZ786875 GCV786856:GCV786875 GMR786856:GMR786875 GWN786856:GWN786875 HGJ786856:HGJ786875 HQF786856:HQF786875 IAB786856:IAB786875 IJX786856:IJX786875 ITT786856:ITT786875 JDP786856:JDP786875 JNL786856:JNL786875 JXH786856:JXH786875 KHD786856:KHD786875 KQZ786856:KQZ786875 LAV786856:LAV786875 LKR786856:LKR786875 LUN786856:LUN786875 MEJ786856:MEJ786875 MOF786856:MOF786875 MYB786856:MYB786875 NHX786856:NHX786875 NRT786856:NRT786875 OBP786856:OBP786875 OLL786856:OLL786875 OVH786856:OVH786875 PFD786856:PFD786875 POZ786856:POZ786875 PYV786856:PYV786875 QIR786856:QIR786875 QSN786856:QSN786875 RCJ786856:RCJ786875 RMF786856:RMF786875 RWB786856:RWB786875 SFX786856:SFX786875 SPT786856:SPT786875 SZP786856:SZP786875 TJL786856:TJL786875 TTH786856:TTH786875 UDD786856:UDD786875 UMZ786856:UMZ786875 UWV786856:UWV786875 VGR786856:VGR786875 VQN786856:VQN786875 WAJ786856:WAJ786875 WKF786856:WKF786875 WUB786856:WUB786875 HP852392:HP852411 RL852392:RL852411 ABH852392:ABH852411 ALD852392:ALD852411 AUZ852392:AUZ852411 BEV852392:BEV852411 BOR852392:BOR852411 BYN852392:BYN852411 CIJ852392:CIJ852411 CSF852392:CSF852411 DCB852392:DCB852411 DLX852392:DLX852411 DVT852392:DVT852411 EFP852392:EFP852411 EPL852392:EPL852411 EZH852392:EZH852411 FJD852392:FJD852411 FSZ852392:FSZ852411 GCV852392:GCV852411 GMR852392:GMR852411 GWN852392:GWN852411 HGJ852392:HGJ852411 HQF852392:HQF852411 IAB852392:IAB852411 IJX852392:IJX852411 ITT852392:ITT852411 JDP852392:JDP852411 JNL852392:JNL852411 JXH852392:JXH852411 KHD852392:KHD852411 KQZ852392:KQZ852411 LAV852392:LAV852411 LKR852392:LKR852411 LUN852392:LUN852411 MEJ852392:MEJ852411 MOF852392:MOF852411 MYB852392:MYB852411 NHX852392:NHX852411 NRT852392:NRT852411 OBP852392:OBP852411 OLL852392:OLL852411 OVH852392:OVH852411 PFD852392:PFD852411 POZ852392:POZ852411 PYV852392:PYV852411 QIR852392:QIR852411 QSN852392:QSN852411 RCJ852392:RCJ852411 RMF852392:RMF852411 RWB852392:RWB852411 SFX852392:SFX852411 SPT852392:SPT852411 SZP852392:SZP852411 TJL852392:TJL852411 TTH852392:TTH852411 UDD852392:UDD852411 UMZ852392:UMZ852411 UWV852392:UWV852411 VGR852392:VGR852411 VQN852392:VQN852411 WAJ852392:WAJ852411 WKF852392:WKF852411 WUB852392:WUB852411 HP917928:HP917947 RL917928:RL917947 ABH917928:ABH917947 ALD917928:ALD917947 AUZ917928:AUZ917947 BEV917928:BEV917947 BOR917928:BOR917947 BYN917928:BYN917947 CIJ917928:CIJ917947 CSF917928:CSF917947 DCB917928:DCB917947 DLX917928:DLX917947 DVT917928:DVT917947 EFP917928:EFP917947 EPL917928:EPL917947 EZH917928:EZH917947 FJD917928:FJD917947 FSZ917928:FSZ917947 GCV917928:GCV917947 GMR917928:GMR917947 GWN917928:GWN917947 HGJ917928:HGJ917947 HQF917928:HQF917947 IAB917928:IAB917947 IJX917928:IJX917947 ITT917928:ITT917947 JDP917928:JDP917947 JNL917928:JNL917947 JXH917928:JXH917947 KHD917928:KHD917947 KQZ917928:KQZ917947 LAV917928:LAV917947 LKR917928:LKR917947 LUN917928:LUN917947 MEJ917928:MEJ917947 MOF917928:MOF917947 MYB917928:MYB917947 NHX917928:NHX917947 NRT917928:NRT917947 OBP917928:OBP917947 OLL917928:OLL917947 OVH917928:OVH917947 PFD917928:PFD917947 POZ917928:POZ917947 PYV917928:PYV917947 QIR917928:QIR917947 QSN917928:QSN917947 RCJ917928:RCJ917947 RMF917928:RMF917947 RWB917928:RWB917947 SFX917928:SFX917947 SPT917928:SPT917947 SZP917928:SZP917947 TJL917928:TJL917947 TTH917928:TTH917947 UDD917928:UDD917947 UMZ917928:UMZ917947 UWV917928:UWV917947 VGR917928:VGR917947 VQN917928:VQN917947 WAJ917928:WAJ917947 WKF917928:WKF917947 WUB917928:WUB917947 HP983464:HP983483 RL983464:RL983483 ABH983464:ABH983483 ALD983464:ALD983483 AUZ983464:AUZ983483 BEV983464:BEV983483 BOR983464:BOR983483 BYN983464:BYN983483 CIJ983464:CIJ983483 CSF983464:CSF983483 DCB983464:DCB983483 DLX983464:DLX983483 DVT983464:DVT983483 EFP983464:EFP983483 EPL983464:EPL983483 EZH983464:EZH983483 FJD983464:FJD983483 FSZ983464:FSZ983483 GCV983464:GCV983483 GMR983464:GMR983483 GWN983464:GWN983483 HGJ983464:HGJ983483 HQF983464:HQF983483 IAB983464:IAB983483 IJX983464:IJX983483 ITT983464:ITT983483 JDP983464:JDP983483 JNL983464:JNL983483 JXH983464:JXH983483 KHD983464:KHD983483 KQZ983464:KQZ983483 LAV983464:LAV983483 LKR983464:LKR983483 LUN983464:LUN983483 MEJ983464:MEJ983483 MOF983464:MOF983483 MYB983464:MYB983483 NHX983464:NHX983483 NRT983464:NRT983483 OBP983464:OBP983483 OLL983464:OLL983483 OVH983464:OVH983483 PFD983464:PFD983483 POZ983464:POZ983483 PYV983464:PYV983483 QIR983464:QIR983483 QSN983464:QSN983483 RCJ983464:RCJ983483 RMF983464:RMF983483 RWB983464:RWB983483 SFX983464:SFX983483 SPT983464:SPT983483 SZP983464:SZP983483 TJL983464:TJL983483 TTH983464:TTH983483 UDD983464:UDD983483 UMZ983464:UMZ983483 UWV983464:UWV983483 VGR983464:VGR983483 VQN983464:VQN983483 WAJ983464:WAJ983483 WKF983464:WKF983483 HP1:HP6 RL1:RL6 ABH1:ABH6 ALD1:ALD6 AUZ1:AUZ6 BEV1:BEV6 BOR1:BOR6 BYN1:BYN6 CIJ1:CIJ6 CSF1:CSF6 DCB1:DCB6 DLX1:DLX6 DVT1:DVT6 EFP1:EFP6 EPL1:EPL6 EZH1:EZH6 FJD1:FJD6 FSZ1:FSZ6 GCV1:GCV6 GMR1:GMR6 GWN1:GWN6 HGJ1:HGJ6 HQF1:HQF6 IAB1:IAB6 IJX1:IJX6 ITT1:ITT6 JDP1:JDP6 JNL1:JNL6 JXH1:JXH6 KHD1:KHD6 KQZ1:KQZ6 LAV1:LAV6 LKR1:LKR6 LUN1:LUN6 MEJ1:MEJ6 MOF1:MOF6 MYB1:MYB6 NHX1:NHX6 NRT1:NRT6 OBP1:OBP6 OLL1:OLL6 OVH1:OVH6 PFD1:PFD6 POZ1:POZ6 PYV1:PYV6 QIR1:QIR6 QSN1:QSN6 RCJ1:RCJ6 RMF1:RMF6 RWB1:RWB6 SFX1:SFX6 SPT1:SPT6 SZP1:SZP6 TJL1:TJL6 TTH1:TTH6 UDD1:UDD6 UMZ1:UMZ6 UWV1:UWV6 VGR1:VGR6 VQN1:VQN6 WAJ1:WAJ6 WKF1:WKF6 WUB1:WUB6 WUE10:WUE39 WKF40 WKI10:WKI39 WAJ40 WAM10:WAM39 VQN40 VQQ10:VQQ39 VGR40 VGU10:VGU39 UWV40 UWY10:UWY39 UMZ40 UNC10:UNC39 UDD40 UDG10:UDG39 TTH40 TTK10:TTK39 TJL40 TJO10:TJO39 SZP40 SZS10:SZS39 SPT40 SPW10:SPW39 SFX40 SGA10:SGA39 RWB40 RWE10:RWE39 RMF40 RMI10:RMI39 RCJ40 RCM10:RCM39 QSN40 QSQ10:QSQ39 QIR40 QIU10:QIU39 PYV40 PYY10:PYY39 POZ40 PPC10:PPC39 PFD40 PFG10:PFG39 OVH40 OVK10:OVK39 OLL40 OLO10:OLO39 OBP40 OBS10:OBS39 NRT40 NRW10:NRW39 NHX40 NIA10:NIA39 MYB40 MYE10:MYE39 MOF40 MOI10:MOI39 MEJ40 MEM10:MEM39 LUN40 LUQ10:LUQ39 LKR40 LKU10:LKU39 LAV40 LAY10:LAY39 KQZ40 KRC10:KRC39 KHD40 KHG10:KHG39 JXH40 JXK10:JXK39 JNL40 JNO10:JNO39 JDP40 JDS10:JDS39 ITT40 ITW10:ITW39 IJX40 IKA10:IKA39 IAB40 IAE10:IAE39 HQF40 HQI10:HQI39 HGJ40 HGM10:HGM39 GWN40 GWQ10:GWQ39 GMR40 GMU10:GMU39 GCV40 GCY10:GCY39 FSZ40 FTC10:FTC39 FJD40 FJG10:FJG39 EZH40 EZK10:EZK39 EPL40 EPO10:EPO39 EFP40 EFS10:EFS39 DVT40 DVW10:DVW39 DLX40 DMA10:DMA39 DCB40 DCE10:DCE39 CSF40 CSI10:CSI39 CIJ40 CIM10:CIM39 BYN40 BYQ10:BYQ39 BOR40 BOU10:BOU39 BEV40 BEY10:BEY39 AUZ40 AVC10:AVC39 ALD40 ALG10:ALG39 ABH40 ABK10:ABK39 RL40 RO10:RO39 HP40 HS10:HS39 WUB40 WUE44:WUE73 WKF74 WKI44:WKI73 WAJ74 WAM44:WAM73 VQN74 VQQ44:VQQ73 VGR74 VGU44:VGU73 UWV74 UWY44:UWY73 UMZ74 UNC44:UNC73 UDD74 UDG44:UDG73 TTH74 TTK44:TTK73 TJL74 TJO44:TJO73 SZP74 SZS44:SZS73 SPT74 SPW44:SPW73 SFX74 SGA44:SGA73 RWB74 RWE44:RWE73 RMF74 RMI44:RMI73 RCJ74 RCM44:RCM73 QSN74 QSQ44:QSQ73 QIR74 QIU44:QIU73 PYV74 PYY44:PYY73 POZ74 PPC44:PPC73 PFD74 PFG44:PFG73 OVH74 OVK44:OVK73 OLL74 OLO44:OLO73 OBP74 OBS44:OBS73 NRT74 NRW44:NRW73 NHX74 NIA44:NIA73 MYB74 MYE44:MYE73 MOF74 MOI44:MOI73 MEJ74 MEM44:MEM73 LUN74 LUQ44:LUQ73 LKR74 LKU44:LKU73 LAV74 LAY44:LAY73 KQZ74 KRC44:KRC73 KHD74 KHG44:KHG73 JXH74 JXK44:JXK73 JNL74 JNO44:JNO73 JDP74 JDS44:JDS73 ITT74 ITW44:ITW73 IJX74 IKA44:IKA73 IAB74 IAE44:IAE73 HQF74 HQI44:HQI73 HGJ74 HGM44:HGM73 GWN74 GWQ44:GWQ73 GMR74 GMU44:GMU73 GCV74 GCY44:GCY73 FSZ74 FTC44:FTC73 FJD74 FJG44:FJG73 EZH74 EZK44:EZK73 EPL74 EPO44:EPO73 EFP74 EFS44:EFS73 DVT74 DVW44:DVW73 DLX74 DMA44:DMA73 DCB74 DCE44:DCE73 CSF74 CSI44:CSI73 CIJ74 CIM44:CIM73 BYN74 BYQ44:BYQ73 BOR74 BOU44:BOU73 BEV74 BEY44:BEY73 AUZ74 AVC44:AVC73 ALD74 ALG44:ALG73 ABH74 ABK44:ABK73 RL74 RO44:RO73 HP74 HS44:HS73 WUB74 WUE88:WUE117 WKF118 WKI88:WKI117 WAJ118 WAM88:WAM117 VQN118 VQQ88:VQQ117 VGR118 VGU88:VGU117 UWV118 UWY88:UWY117 UMZ118 UNC88:UNC117 UDD118 UDG88:UDG117 TTH118 TTK88:TTK117 TJL118 TJO88:TJO117 SZP118 SZS88:SZS117 SPT118 SPW88:SPW117 SFX118 SGA88:SGA117 RWB118 RWE88:RWE117 RMF118 RMI88:RMI117 RCJ118 RCM88:RCM117 QSN118 QSQ88:QSQ117 QIR118 QIU88:QIU117 PYV118 PYY88:PYY117 POZ118 PPC88:PPC117 PFD118 PFG88:PFG117 OVH118 OVK88:OVK117 OLL118 OLO88:OLO117 OBP118 OBS88:OBS117 NRT118 NRW88:NRW117 NHX118 NIA88:NIA117 MYB118 MYE88:MYE117 MOF118 MOI88:MOI117 MEJ118 MEM88:MEM117 LUN118 LUQ88:LUQ117 LKR118 LKU88:LKU117 LAV118 LAY88:LAY117 KQZ118 KRC88:KRC117 KHD118 KHG88:KHG117 JXH118 JXK88:JXK117 JNL118 JNO88:JNO117 JDP118 JDS88:JDS117 ITT118 ITW88:ITW117 IJX118 IKA88:IKA117 IAB118 IAE88:IAE117 HQF118 HQI88:HQI117 HGJ118 HGM88:HGM117 GWN118 GWQ88:GWQ117 GMR118 GMU88:GMU117 GCV118 GCY88:GCY117 FSZ118 FTC88:FTC117 FJD118 FJG88:FJG117 EZH118 EZK88:EZK117 EPL118 EPO88:EPO117 EFP118 EFS88:EFS117 DVT118 DVW88:DVW117 DLX118 DMA88:DMA117 DCB118 DCE88:DCE117 CSF118 CSI88:CSI117 CIJ118 CIM88:CIM117 BYN118 BYQ88:BYQ117 BOR118 BOU88:BOU117 BEV118 BEY88:BEY117 AUZ118 AVC88:AVC117 ALD118 ALG88:ALG117 ABH118 ABK88:ABK117 RL118 RO88:RO117 HP118 HS88:HS117 WUB118 WUE132:WUE161 WKF162 WKI132:WKI161 WAJ162 WAM132:WAM161 VQN162 VQQ132:VQQ161 VGR162 VGU132:VGU161 UWV162 UWY132:UWY161 UMZ162 UNC132:UNC161 UDD162 UDG132:UDG161 TTH162 TTK132:TTK161 TJL162 TJO132:TJO161 SZP162 SZS132:SZS161 SPT162 SPW132:SPW161 SFX162 SGA132:SGA161 RWB162 RWE132:RWE161 RMF162 RMI132:RMI161 RCJ162 RCM132:RCM161 QSN162 QSQ132:QSQ161 QIR162 QIU132:QIU161 PYV162 PYY132:PYY161 POZ162 PPC132:PPC161 PFD162 PFG132:PFG161 OVH162 OVK132:OVK161 OLL162 OLO132:OLO161 OBP162 OBS132:OBS161 NRT162 NRW132:NRW161 NHX162 NIA132:NIA161 MYB162 MYE132:MYE161 MOF162 MOI132:MOI161 MEJ162 MEM132:MEM161 LUN162 LUQ132:LUQ161 LKR162 LKU132:LKU161 LAV162 LAY132:LAY161 KQZ162 KRC132:KRC161 KHD162 KHG132:KHG161 JXH162 JXK132:JXK161 JNL162 JNO132:JNO161 JDP162 JDS132:JDS161 ITT162 ITW132:ITW161 IJX162 IKA132:IKA161 IAB162 IAE132:IAE161 HQF162 HQI132:HQI161 HGJ162 HGM132:HGM161 GWN162 GWQ132:GWQ161 GMR162 GMU132:GMU161 GCV162 GCY132:GCY161 FSZ162 FTC132:FTC161 FJD162 FJG132:FJG161 EZH162 EZK132:EZK161 EPL162 EPO132:EPO161 EFP162 EFS132:EFS161 DVT162 DVW132:DVW161 DLX162 DMA132:DMA161 DCB162 DCE132:DCE161 CSF162 CSI132:CSI161 CIJ162 CIM132:CIM161 BYN162 BYQ132:BYQ161 BOR162 BOU132:BOU161 BEV162 BEY132:BEY161 AUZ162 AVC132:AVC161 ALD162 ALG132:ALG161 ABH162 ABK132:ABK161 RL162 RO132:RO161 HP162 HS132:HS161 WUB162 WUE176:WUE205 WKF206 WKI176:WKI205 WAJ206 WAM176:WAM205 VQN206 VQQ176:VQQ205 VGR206 VGU176:VGU205 UWV206 UWY176:UWY205 UMZ206 UNC176:UNC205 UDD206 UDG176:UDG205 TTH206 TTK176:TTK205 TJL206 TJO176:TJO205 SZP206 SZS176:SZS205 SPT206 SPW176:SPW205 SFX206 SGA176:SGA205 RWB206 RWE176:RWE205 RMF206 RMI176:RMI205 RCJ206 RCM176:RCM205 QSN206 QSQ176:QSQ205 QIR206 QIU176:QIU205 PYV206 PYY176:PYY205 POZ206 PPC176:PPC205 PFD206 PFG176:PFG205 OVH206 OVK176:OVK205 OLL206 OLO176:OLO205 OBP206 OBS176:OBS205 NRT206 NRW176:NRW205 NHX206 NIA176:NIA205 MYB206 MYE176:MYE205 MOF206 MOI176:MOI205 MEJ206 MEM176:MEM205 LUN206 LUQ176:LUQ205 LKR206 LKU176:LKU205 LAV206 LAY176:LAY205 KQZ206 KRC176:KRC205 KHD206 KHG176:KHG205 JXH206 JXK176:JXK205 JNL206 JNO176:JNO205 JDP206 JDS176:JDS205 ITT206 ITW176:ITW205 IJX206 IKA176:IKA205 IAB206 IAE176:IAE205 HQF206 HQI176:HQI205 HGJ206 HGM176:HGM205 GWN206 GWQ176:GWQ205 GMR206 GMU176:GMU205 GCV206 GCY176:GCY205 FSZ206 FTC176:FTC205 FJD206 FJG176:FJG205 EZH206 EZK176:EZK205 EPL206 EPO176:EPO205 EFP206 EFS176:EFS205 DVT206 DVW176:DVW205 DLX206 DMA176:DMA205 DCB206 DCE176:DCE205 CSF206 CSI176:CSI205 CIJ206 CIM176:CIM205 BYN206 BYQ176:BYQ205 BOR206 BOU176:BOU205 BEV206 BEY176:BEY205 AUZ206 AVC176:AVC205 ALD206 ALG176:ALG205 ABH206 ABK176:ABK205 RL206 RO176:RO205 HP206 HS176:HS205 WUB206 WUE220:WUE249 WKF250 WKI220:WKI249 WAJ250 WAM220:WAM249 VQN250 VQQ220:VQQ249 VGR250 VGU220:VGU249 UWV250 UWY220:UWY249 UMZ250 UNC220:UNC249 UDD250 UDG220:UDG249 TTH250 TTK220:TTK249 TJL250 TJO220:TJO249 SZP250 SZS220:SZS249 SPT250 SPW220:SPW249 SFX250 SGA220:SGA249 RWB250 RWE220:RWE249 RMF250 RMI220:RMI249 RCJ250 RCM220:RCM249 QSN250 QSQ220:QSQ249 QIR250 QIU220:QIU249 PYV250 PYY220:PYY249 POZ250 PPC220:PPC249 PFD250 PFG220:PFG249 OVH250 OVK220:OVK249 OLL250 OLO220:OLO249 OBP250 OBS220:OBS249 NRT250 NRW220:NRW249 NHX250 NIA220:NIA249 MYB250 MYE220:MYE249 MOF250 MOI220:MOI249 MEJ250 MEM220:MEM249 LUN250 LUQ220:LUQ249 LKR250 LKU220:LKU249 LAV250 LAY220:LAY249 KQZ250 KRC220:KRC249 KHD250 KHG220:KHG249 JXH250 JXK220:JXK249 JNL250 JNO220:JNO249 JDP250 JDS220:JDS249 ITT250 ITW220:ITW249 IJX250 IKA220:IKA249 IAB250 IAE220:IAE249 HQF250 HQI220:HQI249 HGJ250 HGM220:HGM249 GWN250 GWQ220:GWQ249 GMR250 GMU220:GMU249 GCV250 GCY220:GCY249 FSZ250 FTC220:FTC249 FJD250 FJG220:FJG249 EZH250 EZK220:EZK249 EPL250 EPO220:EPO249 EFP250 EFS220:EFS249 DVT250 DVW220:DVW249 DLX250 DMA220:DMA249 DCB250 DCE220:DCE249 CSF250 CSI220:CSI249 CIJ250 CIM220:CIM249 BYN250 BYQ220:BYQ249 BOR250 BOU220:BOU249 BEV250 BEY220:BEY249 AUZ250 AVC220:AVC249 ALD250 ALG220:ALG249 ABH250 ABK220:ABK249 RL250 RO220:RO249 HP250 HS220:HS249 WUB250 WUE264:WUE293 WKF294 WKI264:WKI293 WAJ294 WAM264:WAM293 VQN294 VQQ264:VQQ293 VGR294 VGU264:VGU293 UWV294 UWY264:UWY293 UMZ294 UNC264:UNC293 UDD294 UDG264:UDG293 TTH294 TTK264:TTK293 TJL294 TJO264:TJO293 SZP294 SZS264:SZS293 SPT294 SPW264:SPW293 SFX294 SGA264:SGA293 RWB294 RWE264:RWE293 RMF294 RMI264:RMI293 RCJ294 RCM264:RCM293 QSN294 QSQ264:QSQ293 QIR294 QIU264:QIU293 PYV294 PYY264:PYY293 POZ294 PPC264:PPC293 PFD294 PFG264:PFG293 OVH294 OVK264:OVK293 OLL294 OLO264:OLO293 OBP294 OBS264:OBS293 NRT294 NRW264:NRW293 NHX294 NIA264:NIA293 MYB294 MYE264:MYE293 MOF294 MOI264:MOI293 MEJ294 MEM264:MEM293 LUN294 LUQ264:LUQ293 LKR294 LKU264:LKU293 LAV294 LAY264:LAY293 KQZ294 KRC264:KRC293 KHD294 KHG264:KHG293 JXH294 JXK264:JXK293 JNL294 JNO264:JNO293 JDP294 JDS264:JDS293 ITT294 ITW264:ITW293 IJX294 IKA264:IKA293 IAB294 IAE264:IAE293 HQF294 HQI264:HQI293 HGJ294 HGM264:HGM293 GWN294 GWQ264:GWQ293 GMR294 GMU264:GMU293 GCV294 GCY264:GCY293 FSZ294 FTC264:FTC293 FJD294 FJG264:FJG293 EZH294 EZK264:EZK293 EPL294 EPO264:EPO293 EFP294 EFS264:EFS293 DVT294 DVW264:DVW293 DLX294 DMA264:DMA293 DCB294 DCE264:DCE293 CSF294 CSI264:CSI293 CIJ294 CIM264:CIM293 BYN294 BYQ264:BYQ293 BOR294 BOU264:BOU293 BEV294 BEY264:BEY293 AUZ294 AVC264:AVC293 ALD294 ALG264:ALG293 ABH294 ABK264:ABK293 RL294 RO264:RO293 HP294 HS264:HS293 WUB294 WUE308:WUE337 WKF338 WKI308:WKI337 WAJ338 WAM308:WAM337 VQN338 VQQ308:VQQ337 VGR338 VGU308:VGU337 UWV338 UWY308:UWY337 UMZ338 UNC308:UNC337 UDD338 UDG308:UDG337 TTH338 TTK308:TTK337 TJL338 TJO308:TJO337 SZP338 SZS308:SZS337 SPT338 SPW308:SPW337 SFX338 SGA308:SGA337 RWB338 RWE308:RWE337 RMF338 RMI308:RMI337 RCJ338 RCM308:RCM337 QSN338 QSQ308:QSQ337 QIR338 QIU308:QIU337 PYV338 PYY308:PYY337 POZ338 PPC308:PPC337 PFD338 PFG308:PFG337 OVH338 OVK308:OVK337 OLL338 OLO308:OLO337 OBP338 OBS308:OBS337 NRT338 NRW308:NRW337 NHX338 NIA308:NIA337 MYB338 MYE308:MYE337 MOF338 MOI308:MOI337 MEJ338 MEM308:MEM337 LUN338 LUQ308:LUQ337 LKR338 LKU308:LKU337 LAV338 LAY308:LAY337 KQZ338 KRC308:KRC337 KHD338 KHG308:KHG337 JXH338 JXK308:JXK337 JNL338 JNO308:JNO337 JDP338 JDS308:JDS337 ITT338 ITW308:ITW337 IJX338 IKA308:IKA337 IAB338 IAE308:IAE337 HQF338 HQI308:HQI337 HGJ338 HGM308:HGM337 GWN338 GWQ308:GWQ337 GMR338 GMU308:GMU337 GCV338 GCY308:GCY337 FSZ338 FTC308:FTC337 FJD338 FJG308:FJG337 EZH338 EZK308:EZK337 EPL338 EPO308:EPO337 EFP338 EFS308:EFS337 DVT338 DVW308:DVW337 DLX338 DMA308:DMA337 DCB338 DCE308:DCE337 CSF338 CSI308:CSI337 CIJ338 CIM308:CIM337 BYN338 BYQ308:BYQ337 BOR338 BOU308:BOU337 BEV338 BEY308:BEY337 AUZ338 AVC308:AVC337 ALD338 ALG308:ALG337 ABH338 ABK308:ABK337 RL338 RO308:RO337 HP338 HS308:HS337 WUB338 WUE352:WUE381 WKF382 WKI352:WKI381 WAJ382 WAM352:WAM381 VQN382 VQQ352:VQQ381 VGR382 VGU352:VGU381 UWV382 UWY352:UWY381 UMZ382 UNC352:UNC381 UDD382 UDG352:UDG381 TTH382 TTK352:TTK381 TJL382 TJO352:TJO381 SZP382 SZS352:SZS381 SPT382 SPW352:SPW381 SFX382 SGA352:SGA381 RWB382 RWE352:RWE381 RMF382 RMI352:RMI381 RCJ382 RCM352:RCM381 QSN382 QSQ352:QSQ381 QIR382 QIU352:QIU381 PYV382 PYY352:PYY381 POZ382 PPC352:PPC381 PFD382 PFG352:PFG381 OVH382 OVK352:OVK381 OLL382 OLO352:OLO381 OBP382 OBS352:OBS381 NRT382 NRW352:NRW381 NHX382 NIA352:NIA381 MYB382 MYE352:MYE381 MOF382 MOI352:MOI381 MEJ382 MEM352:MEM381 LUN382 LUQ352:LUQ381 LKR382 LKU352:LKU381 LAV382 LAY352:LAY381 KQZ382 KRC352:KRC381 KHD382 KHG352:KHG381 JXH382 JXK352:JXK381 JNL382 JNO352:JNO381 JDP382 JDS352:JDS381 ITT382 ITW352:ITW381 IJX382 IKA352:IKA381 IAB382 IAE352:IAE381 HQF382 HQI352:HQI381 HGJ382 HGM352:HGM381 GWN382 GWQ352:GWQ381 GMR382 GMU352:GMU381 GCV382 GCY352:GCY381 FSZ382 FTC352:FTC381 FJD382 FJG352:FJG381 EZH382 EZK352:EZK381 EPL382 EPO352:EPO381 EFP382 EFS352:EFS381 DVT382 DVW352:DVW381 DLX382 DMA352:DMA381 DCB382 DCE352:DCE381 CSF382 CSI352:CSI381 CIJ382 CIM352:CIM381 BYN382 BYQ352:BYQ381 BOR382 BOU352:BOU381 BEV382 BEY352:BEY381 AUZ382 AVC352:AVC381 ALD382 ALG352:ALG381 ABH382 ABK352:ABK381 RL382 RO352:RO381 HP382 HS352:HS381 WUB382 WUE396:WUE425 WKF426 WKI396:WKI425 WAJ426 WAM396:WAM425 VQN426 VQQ396:VQQ425 VGR426 VGU396:VGU425 UWV426 UWY396:UWY425 UMZ426 UNC396:UNC425 UDD426 UDG396:UDG425 TTH426 TTK396:TTK425 TJL426 TJO396:TJO425 SZP426 SZS396:SZS425 SPT426 SPW396:SPW425 SFX426 SGA396:SGA425 RWB426 RWE396:RWE425 RMF426 RMI396:RMI425 RCJ426 RCM396:RCM425 QSN426 QSQ396:QSQ425 QIR426 QIU396:QIU425 PYV426 PYY396:PYY425 POZ426 PPC396:PPC425 PFD426 PFG396:PFG425 OVH426 OVK396:OVK425 OLL426 OLO396:OLO425 OBP426 OBS396:OBS425 NRT426 NRW396:NRW425 NHX426 NIA396:NIA425 MYB426 MYE396:MYE425 MOF426 MOI396:MOI425 MEJ426 MEM396:MEM425 LUN426 LUQ396:LUQ425 LKR426 LKU396:LKU425 LAV426 LAY396:LAY425 KQZ426 KRC396:KRC425 KHD426 KHG396:KHG425 JXH426 JXK396:JXK425 JNL426 JNO396:JNO425 JDP426 JDS396:JDS425 ITT426 ITW396:ITW425 IJX426 IKA396:IKA425 IAB426 IAE396:IAE425 HQF426 HQI396:HQI425 HGJ426 HGM396:HGM425 GWN426 GWQ396:GWQ425 GMR426 GMU396:GMU425 GCV426 GCY396:GCY425 FSZ426 FTC396:FTC425 FJD426 FJG396:FJG425 EZH426 EZK396:EZK425 EPL426 EPO396:EPO425 EFP426 EFS396:EFS425 DVT426 DVW396:DVW425 DLX426 DMA396:DMA425 DCB426 DCE396:DCE425 CSF426 CSI396:CSI425 CIJ426 CIM396:CIM425 BYN426 BYQ396:BYQ425 BOR426 BOU396:BOU425 BEV426 BEY396:BEY425 AUZ426 AVC396:AVC425 ALD426 ALG396:ALG425 ABH426 ABK396:ABK425 RL426 RO396:RO425 HP426 HS396:HS425 WUB426 WUE440:WUE469 WKF470 WKI440:WKI469 WAJ470 WAM440:WAM469 VQN470 VQQ440:VQQ469 VGR470 VGU440:VGU469 UWV470 UWY440:UWY469 UMZ470 UNC440:UNC469 UDD470 UDG440:UDG469 TTH470 TTK440:TTK469 TJL470 TJO440:TJO469 SZP470 SZS440:SZS469 SPT470 SPW440:SPW469 SFX470 SGA440:SGA469 RWB470 RWE440:RWE469 RMF470 RMI440:RMI469 RCJ470 RCM440:RCM469 QSN470 QSQ440:QSQ469 QIR470 QIU440:QIU469 PYV470 PYY440:PYY469 POZ470 PPC440:PPC469 PFD470 PFG440:PFG469 OVH470 OVK440:OVK469 OLL470 OLO440:OLO469 OBP470 OBS440:OBS469 NRT470 NRW440:NRW469 NHX470 NIA440:NIA469 MYB470 MYE440:MYE469 MOF470 MOI440:MOI469 MEJ470 MEM440:MEM469 LUN470 LUQ440:LUQ469 LKR470 LKU440:LKU469 LAV470 LAY440:LAY469 KQZ470 KRC440:KRC469 KHD470 KHG440:KHG469 JXH470 JXK440:JXK469 JNL470 JNO440:JNO469 JDP470 JDS440:JDS469 ITT470 ITW440:ITW469 IJX470 IKA440:IKA469 IAB470 IAE440:IAE469 HQF470 HQI440:HQI469 HGJ470 HGM440:HGM469 GWN470 GWQ440:GWQ469 GMR470 GMU440:GMU469 GCV470 GCY440:GCY469 FSZ470 FTC440:FTC469 FJD470 FJG440:FJG469 EZH470 EZK440:EZK469 EPL470 EPO440:EPO469 EFP470 EFS440:EFS469 DVT470 DVW440:DVW469 DLX470 DMA440:DMA469 DCB470 DCE440:DCE469 CSF470 CSI440:CSI469 CIJ470 CIM440:CIM469 BYN470 BYQ440:BYQ469 BOR470 BOU440:BOU469 BEV470 BEY440:BEY469 AUZ470 AVC440:AVC469 ALD470 ALG440:ALG469 ABH470 ABK440:ABK469 RL470 RO440:RO469 HP470 HS440:HS469 WUB470 WUE484:WUE513 WKF514 WKI484:WKI513 WAJ514 WAM484:WAM513 VQN514 VQQ484:VQQ513 VGR514 VGU484:VGU513 UWV514 UWY484:UWY513 UMZ514 UNC484:UNC513 UDD514 UDG484:UDG513 TTH514 TTK484:TTK513 TJL514 TJO484:TJO513 SZP514 SZS484:SZS513 SPT514 SPW484:SPW513 SFX514 SGA484:SGA513 RWB514 RWE484:RWE513 RMF514 RMI484:RMI513 RCJ514 RCM484:RCM513 QSN514 QSQ484:QSQ513 QIR514 QIU484:QIU513 PYV514 PYY484:PYY513 POZ514 PPC484:PPC513 PFD514 PFG484:PFG513 OVH514 OVK484:OVK513 OLL514 OLO484:OLO513 OBP514 OBS484:OBS513 NRT514 NRW484:NRW513 NHX514 NIA484:NIA513 MYB514 MYE484:MYE513 MOF514 MOI484:MOI513 MEJ514 MEM484:MEM513 LUN514 LUQ484:LUQ513 LKR514 LKU484:LKU513 LAV514 LAY484:LAY513 KQZ514 KRC484:KRC513 KHD514 KHG484:KHG513 JXH514 JXK484:JXK513 JNL514 JNO484:JNO513 JDP514 JDS484:JDS513 ITT514 ITW484:ITW513 IJX514 IKA484:IKA513 IAB514 IAE484:IAE513 HQF514 HQI484:HQI513 HGJ514 HGM484:HGM513 GWN514 GWQ484:GWQ513 GMR514 GMU484:GMU513 GCV514 GCY484:GCY513 FSZ514 FTC484:FTC513 FJD514 FJG484:FJG513 EZH514 EZK484:EZK513 EPL514 EPO484:EPO513 EFP514 EFS484:EFS513 DVT514 DVW484:DVW513 DLX514 DMA484:DMA513 DCB514 DCE484:DCE513 CSF514 CSI484:CSI513 CIJ514 CIM484:CIM513 BYN514 BYQ484:BYQ513 BOR514 BOU484:BOU513 BEV514 BEY484:BEY513 AUZ514 AVC484:AVC513 ALD514 ALG484:ALG513 ABH514 ABK484:ABK513 RL514 RO484:RO513 HP514 HS484:HS513 WUB514" xr:uid="{BC283D53-75F3-4ED8-B54C-7B50ACA86B83}">
      <formula1>",×"</formula1>
    </dataValidation>
    <dataValidation type="list" allowBlank="1" showInputMessage="1" showErrorMessage="1" sqref="WUD983464:WUD983483 HR1:HR6 RN1:RN6 ABJ1:ABJ6 ALF1:ALF6 AVB1:AVB6 BEX1:BEX6 BOT1:BOT6 BYP1:BYP6 CIL1:CIL6 CSH1:CSH6 DCD1:DCD6 DLZ1:DLZ6 DVV1:DVV6 EFR1:EFR6 EPN1:EPN6 EZJ1:EZJ6 FJF1:FJF6 FTB1:FTB6 GCX1:GCX6 GMT1:GMT6 GWP1:GWP6 HGL1:HGL6 HQH1:HQH6 IAD1:IAD6 IJZ1:IJZ6 ITV1:ITV6 JDR1:JDR6 JNN1:JNN6 JXJ1:JXJ6 KHF1:KHF6 KRB1:KRB6 LAX1:LAX6 LKT1:LKT6 LUP1:LUP6 MEL1:MEL6 MOH1:MOH6 MYD1:MYD6 NHZ1:NHZ6 NRV1:NRV6 OBR1:OBR6 OLN1:OLN6 OVJ1:OVJ6 PFF1:PFF6 PPB1:PPB6 PYX1:PYX6 QIT1:QIT6 QSP1:QSP6 RCL1:RCL6 RMH1:RMH6 RWD1:RWD6 SFZ1:SFZ6 SPV1:SPV6 SZR1:SZR6 TJN1:TJN6 TTJ1:TTJ6 UDF1:UDF6 UNB1:UNB6 UWX1:UWX6 VGT1:VGT6 VQP1:VQP6 WAL1:WAL6 WKH1:WKH6 WUD1:WUD6 HR65960:HR65979 RN65960:RN65979 ABJ65960:ABJ65979 ALF65960:ALF65979 AVB65960:AVB65979 BEX65960:BEX65979 BOT65960:BOT65979 BYP65960:BYP65979 CIL65960:CIL65979 CSH65960:CSH65979 DCD65960:DCD65979 DLZ65960:DLZ65979 DVV65960:DVV65979 EFR65960:EFR65979 EPN65960:EPN65979 EZJ65960:EZJ65979 FJF65960:FJF65979 FTB65960:FTB65979 GCX65960:GCX65979 GMT65960:GMT65979 GWP65960:GWP65979 HGL65960:HGL65979 HQH65960:HQH65979 IAD65960:IAD65979 IJZ65960:IJZ65979 ITV65960:ITV65979 JDR65960:JDR65979 JNN65960:JNN65979 JXJ65960:JXJ65979 KHF65960:KHF65979 KRB65960:KRB65979 LAX65960:LAX65979 LKT65960:LKT65979 LUP65960:LUP65979 MEL65960:MEL65979 MOH65960:MOH65979 MYD65960:MYD65979 NHZ65960:NHZ65979 NRV65960:NRV65979 OBR65960:OBR65979 OLN65960:OLN65979 OVJ65960:OVJ65979 PFF65960:PFF65979 PPB65960:PPB65979 PYX65960:PYX65979 QIT65960:QIT65979 QSP65960:QSP65979 RCL65960:RCL65979 RMH65960:RMH65979 RWD65960:RWD65979 SFZ65960:SFZ65979 SPV65960:SPV65979 SZR65960:SZR65979 TJN65960:TJN65979 TTJ65960:TTJ65979 UDF65960:UDF65979 UNB65960:UNB65979 UWX65960:UWX65979 VGT65960:VGT65979 VQP65960:VQP65979 WAL65960:WAL65979 WKH65960:WKH65979 WUD65960:WUD65979 HR131496:HR131515 RN131496:RN131515 ABJ131496:ABJ131515 ALF131496:ALF131515 AVB131496:AVB131515 BEX131496:BEX131515 BOT131496:BOT131515 BYP131496:BYP131515 CIL131496:CIL131515 CSH131496:CSH131515 DCD131496:DCD131515 DLZ131496:DLZ131515 DVV131496:DVV131515 EFR131496:EFR131515 EPN131496:EPN131515 EZJ131496:EZJ131515 FJF131496:FJF131515 FTB131496:FTB131515 GCX131496:GCX131515 GMT131496:GMT131515 GWP131496:GWP131515 HGL131496:HGL131515 HQH131496:HQH131515 IAD131496:IAD131515 IJZ131496:IJZ131515 ITV131496:ITV131515 JDR131496:JDR131515 JNN131496:JNN131515 JXJ131496:JXJ131515 KHF131496:KHF131515 KRB131496:KRB131515 LAX131496:LAX131515 LKT131496:LKT131515 LUP131496:LUP131515 MEL131496:MEL131515 MOH131496:MOH131515 MYD131496:MYD131515 NHZ131496:NHZ131515 NRV131496:NRV131515 OBR131496:OBR131515 OLN131496:OLN131515 OVJ131496:OVJ131515 PFF131496:PFF131515 PPB131496:PPB131515 PYX131496:PYX131515 QIT131496:QIT131515 QSP131496:QSP131515 RCL131496:RCL131515 RMH131496:RMH131515 RWD131496:RWD131515 SFZ131496:SFZ131515 SPV131496:SPV131515 SZR131496:SZR131515 TJN131496:TJN131515 TTJ131496:TTJ131515 UDF131496:UDF131515 UNB131496:UNB131515 UWX131496:UWX131515 VGT131496:VGT131515 VQP131496:VQP131515 WAL131496:WAL131515 WKH131496:WKH131515 WUD131496:WUD131515 HR197032:HR197051 RN197032:RN197051 ABJ197032:ABJ197051 ALF197032:ALF197051 AVB197032:AVB197051 BEX197032:BEX197051 BOT197032:BOT197051 BYP197032:BYP197051 CIL197032:CIL197051 CSH197032:CSH197051 DCD197032:DCD197051 DLZ197032:DLZ197051 DVV197032:DVV197051 EFR197032:EFR197051 EPN197032:EPN197051 EZJ197032:EZJ197051 FJF197032:FJF197051 FTB197032:FTB197051 GCX197032:GCX197051 GMT197032:GMT197051 GWP197032:GWP197051 HGL197032:HGL197051 HQH197032:HQH197051 IAD197032:IAD197051 IJZ197032:IJZ197051 ITV197032:ITV197051 JDR197032:JDR197051 JNN197032:JNN197051 JXJ197032:JXJ197051 KHF197032:KHF197051 KRB197032:KRB197051 LAX197032:LAX197051 LKT197032:LKT197051 LUP197032:LUP197051 MEL197032:MEL197051 MOH197032:MOH197051 MYD197032:MYD197051 NHZ197032:NHZ197051 NRV197032:NRV197051 OBR197032:OBR197051 OLN197032:OLN197051 OVJ197032:OVJ197051 PFF197032:PFF197051 PPB197032:PPB197051 PYX197032:PYX197051 QIT197032:QIT197051 QSP197032:QSP197051 RCL197032:RCL197051 RMH197032:RMH197051 RWD197032:RWD197051 SFZ197032:SFZ197051 SPV197032:SPV197051 SZR197032:SZR197051 TJN197032:TJN197051 TTJ197032:TTJ197051 UDF197032:UDF197051 UNB197032:UNB197051 UWX197032:UWX197051 VGT197032:VGT197051 VQP197032:VQP197051 WAL197032:WAL197051 WKH197032:WKH197051 WUD197032:WUD197051 HR262568:HR262587 RN262568:RN262587 ABJ262568:ABJ262587 ALF262568:ALF262587 AVB262568:AVB262587 BEX262568:BEX262587 BOT262568:BOT262587 BYP262568:BYP262587 CIL262568:CIL262587 CSH262568:CSH262587 DCD262568:DCD262587 DLZ262568:DLZ262587 DVV262568:DVV262587 EFR262568:EFR262587 EPN262568:EPN262587 EZJ262568:EZJ262587 FJF262568:FJF262587 FTB262568:FTB262587 GCX262568:GCX262587 GMT262568:GMT262587 GWP262568:GWP262587 HGL262568:HGL262587 HQH262568:HQH262587 IAD262568:IAD262587 IJZ262568:IJZ262587 ITV262568:ITV262587 JDR262568:JDR262587 JNN262568:JNN262587 JXJ262568:JXJ262587 KHF262568:KHF262587 KRB262568:KRB262587 LAX262568:LAX262587 LKT262568:LKT262587 LUP262568:LUP262587 MEL262568:MEL262587 MOH262568:MOH262587 MYD262568:MYD262587 NHZ262568:NHZ262587 NRV262568:NRV262587 OBR262568:OBR262587 OLN262568:OLN262587 OVJ262568:OVJ262587 PFF262568:PFF262587 PPB262568:PPB262587 PYX262568:PYX262587 QIT262568:QIT262587 QSP262568:QSP262587 RCL262568:RCL262587 RMH262568:RMH262587 RWD262568:RWD262587 SFZ262568:SFZ262587 SPV262568:SPV262587 SZR262568:SZR262587 TJN262568:TJN262587 TTJ262568:TTJ262587 UDF262568:UDF262587 UNB262568:UNB262587 UWX262568:UWX262587 VGT262568:VGT262587 VQP262568:VQP262587 WAL262568:WAL262587 WKH262568:WKH262587 WUD262568:WUD262587 HR328104:HR328123 RN328104:RN328123 ABJ328104:ABJ328123 ALF328104:ALF328123 AVB328104:AVB328123 BEX328104:BEX328123 BOT328104:BOT328123 BYP328104:BYP328123 CIL328104:CIL328123 CSH328104:CSH328123 DCD328104:DCD328123 DLZ328104:DLZ328123 DVV328104:DVV328123 EFR328104:EFR328123 EPN328104:EPN328123 EZJ328104:EZJ328123 FJF328104:FJF328123 FTB328104:FTB328123 GCX328104:GCX328123 GMT328104:GMT328123 GWP328104:GWP328123 HGL328104:HGL328123 HQH328104:HQH328123 IAD328104:IAD328123 IJZ328104:IJZ328123 ITV328104:ITV328123 JDR328104:JDR328123 JNN328104:JNN328123 JXJ328104:JXJ328123 KHF328104:KHF328123 KRB328104:KRB328123 LAX328104:LAX328123 LKT328104:LKT328123 LUP328104:LUP328123 MEL328104:MEL328123 MOH328104:MOH328123 MYD328104:MYD328123 NHZ328104:NHZ328123 NRV328104:NRV328123 OBR328104:OBR328123 OLN328104:OLN328123 OVJ328104:OVJ328123 PFF328104:PFF328123 PPB328104:PPB328123 PYX328104:PYX328123 QIT328104:QIT328123 QSP328104:QSP328123 RCL328104:RCL328123 RMH328104:RMH328123 RWD328104:RWD328123 SFZ328104:SFZ328123 SPV328104:SPV328123 SZR328104:SZR328123 TJN328104:TJN328123 TTJ328104:TTJ328123 UDF328104:UDF328123 UNB328104:UNB328123 UWX328104:UWX328123 VGT328104:VGT328123 VQP328104:VQP328123 WAL328104:WAL328123 WKH328104:WKH328123 WUD328104:WUD328123 HR393640:HR393659 RN393640:RN393659 ABJ393640:ABJ393659 ALF393640:ALF393659 AVB393640:AVB393659 BEX393640:BEX393659 BOT393640:BOT393659 BYP393640:BYP393659 CIL393640:CIL393659 CSH393640:CSH393659 DCD393640:DCD393659 DLZ393640:DLZ393659 DVV393640:DVV393659 EFR393640:EFR393659 EPN393640:EPN393659 EZJ393640:EZJ393659 FJF393640:FJF393659 FTB393640:FTB393659 GCX393640:GCX393659 GMT393640:GMT393659 GWP393640:GWP393659 HGL393640:HGL393659 HQH393640:HQH393659 IAD393640:IAD393659 IJZ393640:IJZ393659 ITV393640:ITV393659 JDR393640:JDR393659 JNN393640:JNN393659 JXJ393640:JXJ393659 KHF393640:KHF393659 KRB393640:KRB393659 LAX393640:LAX393659 LKT393640:LKT393659 LUP393640:LUP393659 MEL393640:MEL393659 MOH393640:MOH393659 MYD393640:MYD393659 NHZ393640:NHZ393659 NRV393640:NRV393659 OBR393640:OBR393659 OLN393640:OLN393659 OVJ393640:OVJ393659 PFF393640:PFF393659 PPB393640:PPB393659 PYX393640:PYX393659 QIT393640:QIT393659 QSP393640:QSP393659 RCL393640:RCL393659 RMH393640:RMH393659 RWD393640:RWD393659 SFZ393640:SFZ393659 SPV393640:SPV393659 SZR393640:SZR393659 TJN393640:TJN393659 TTJ393640:TTJ393659 UDF393640:UDF393659 UNB393640:UNB393659 UWX393640:UWX393659 VGT393640:VGT393659 VQP393640:VQP393659 WAL393640:WAL393659 WKH393640:WKH393659 WUD393640:WUD393659 HR459176:HR459195 RN459176:RN459195 ABJ459176:ABJ459195 ALF459176:ALF459195 AVB459176:AVB459195 BEX459176:BEX459195 BOT459176:BOT459195 BYP459176:BYP459195 CIL459176:CIL459195 CSH459176:CSH459195 DCD459176:DCD459195 DLZ459176:DLZ459195 DVV459176:DVV459195 EFR459176:EFR459195 EPN459176:EPN459195 EZJ459176:EZJ459195 FJF459176:FJF459195 FTB459176:FTB459195 GCX459176:GCX459195 GMT459176:GMT459195 GWP459176:GWP459195 HGL459176:HGL459195 HQH459176:HQH459195 IAD459176:IAD459195 IJZ459176:IJZ459195 ITV459176:ITV459195 JDR459176:JDR459195 JNN459176:JNN459195 JXJ459176:JXJ459195 KHF459176:KHF459195 KRB459176:KRB459195 LAX459176:LAX459195 LKT459176:LKT459195 LUP459176:LUP459195 MEL459176:MEL459195 MOH459176:MOH459195 MYD459176:MYD459195 NHZ459176:NHZ459195 NRV459176:NRV459195 OBR459176:OBR459195 OLN459176:OLN459195 OVJ459176:OVJ459195 PFF459176:PFF459195 PPB459176:PPB459195 PYX459176:PYX459195 QIT459176:QIT459195 QSP459176:QSP459195 RCL459176:RCL459195 RMH459176:RMH459195 RWD459176:RWD459195 SFZ459176:SFZ459195 SPV459176:SPV459195 SZR459176:SZR459195 TJN459176:TJN459195 TTJ459176:TTJ459195 UDF459176:UDF459195 UNB459176:UNB459195 UWX459176:UWX459195 VGT459176:VGT459195 VQP459176:VQP459195 WAL459176:WAL459195 WKH459176:WKH459195 WUD459176:WUD459195 HR524712:HR524731 RN524712:RN524731 ABJ524712:ABJ524731 ALF524712:ALF524731 AVB524712:AVB524731 BEX524712:BEX524731 BOT524712:BOT524731 BYP524712:BYP524731 CIL524712:CIL524731 CSH524712:CSH524731 DCD524712:DCD524731 DLZ524712:DLZ524731 DVV524712:DVV524731 EFR524712:EFR524731 EPN524712:EPN524731 EZJ524712:EZJ524731 FJF524712:FJF524731 FTB524712:FTB524731 GCX524712:GCX524731 GMT524712:GMT524731 GWP524712:GWP524731 HGL524712:HGL524731 HQH524712:HQH524731 IAD524712:IAD524731 IJZ524712:IJZ524731 ITV524712:ITV524731 JDR524712:JDR524731 JNN524712:JNN524731 JXJ524712:JXJ524731 KHF524712:KHF524731 KRB524712:KRB524731 LAX524712:LAX524731 LKT524712:LKT524731 LUP524712:LUP524731 MEL524712:MEL524731 MOH524712:MOH524731 MYD524712:MYD524731 NHZ524712:NHZ524731 NRV524712:NRV524731 OBR524712:OBR524731 OLN524712:OLN524731 OVJ524712:OVJ524731 PFF524712:PFF524731 PPB524712:PPB524731 PYX524712:PYX524731 QIT524712:QIT524731 QSP524712:QSP524731 RCL524712:RCL524731 RMH524712:RMH524731 RWD524712:RWD524731 SFZ524712:SFZ524731 SPV524712:SPV524731 SZR524712:SZR524731 TJN524712:TJN524731 TTJ524712:TTJ524731 UDF524712:UDF524731 UNB524712:UNB524731 UWX524712:UWX524731 VGT524712:VGT524731 VQP524712:VQP524731 WAL524712:WAL524731 WKH524712:WKH524731 WUD524712:WUD524731 HR590248:HR590267 RN590248:RN590267 ABJ590248:ABJ590267 ALF590248:ALF590267 AVB590248:AVB590267 BEX590248:BEX590267 BOT590248:BOT590267 BYP590248:BYP590267 CIL590248:CIL590267 CSH590248:CSH590267 DCD590248:DCD590267 DLZ590248:DLZ590267 DVV590248:DVV590267 EFR590248:EFR590267 EPN590248:EPN590267 EZJ590248:EZJ590267 FJF590248:FJF590267 FTB590248:FTB590267 GCX590248:GCX590267 GMT590248:GMT590267 GWP590248:GWP590267 HGL590248:HGL590267 HQH590248:HQH590267 IAD590248:IAD590267 IJZ590248:IJZ590267 ITV590248:ITV590267 JDR590248:JDR590267 JNN590248:JNN590267 JXJ590248:JXJ590267 KHF590248:KHF590267 KRB590248:KRB590267 LAX590248:LAX590267 LKT590248:LKT590267 LUP590248:LUP590267 MEL590248:MEL590267 MOH590248:MOH590267 MYD590248:MYD590267 NHZ590248:NHZ590267 NRV590248:NRV590267 OBR590248:OBR590267 OLN590248:OLN590267 OVJ590248:OVJ590267 PFF590248:PFF590267 PPB590248:PPB590267 PYX590248:PYX590267 QIT590248:QIT590267 QSP590248:QSP590267 RCL590248:RCL590267 RMH590248:RMH590267 RWD590248:RWD590267 SFZ590248:SFZ590267 SPV590248:SPV590267 SZR590248:SZR590267 TJN590248:TJN590267 TTJ590248:TTJ590267 UDF590248:UDF590267 UNB590248:UNB590267 UWX590248:UWX590267 VGT590248:VGT590267 VQP590248:VQP590267 WAL590248:WAL590267 WKH590248:WKH590267 WUD590248:WUD590267 HR655784:HR655803 RN655784:RN655803 ABJ655784:ABJ655803 ALF655784:ALF655803 AVB655784:AVB655803 BEX655784:BEX655803 BOT655784:BOT655803 BYP655784:BYP655803 CIL655784:CIL655803 CSH655784:CSH655803 DCD655784:DCD655803 DLZ655784:DLZ655803 DVV655784:DVV655803 EFR655784:EFR655803 EPN655784:EPN655803 EZJ655784:EZJ655803 FJF655784:FJF655803 FTB655784:FTB655803 GCX655784:GCX655803 GMT655784:GMT655803 GWP655784:GWP655803 HGL655784:HGL655803 HQH655784:HQH655803 IAD655784:IAD655803 IJZ655784:IJZ655803 ITV655784:ITV655803 JDR655784:JDR655803 JNN655784:JNN655803 JXJ655784:JXJ655803 KHF655784:KHF655803 KRB655784:KRB655803 LAX655784:LAX655803 LKT655784:LKT655803 LUP655784:LUP655803 MEL655784:MEL655803 MOH655784:MOH655803 MYD655784:MYD655803 NHZ655784:NHZ655803 NRV655784:NRV655803 OBR655784:OBR655803 OLN655784:OLN655803 OVJ655784:OVJ655803 PFF655784:PFF655803 PPB655784:PPB655803 PYX655784:PYX655803 QIT655784:QIT655803 QSP655784:QSP655803 RCL655784:RCL655803 RMH655784:RMH655803 RWD655784:RWD655803 SFZ655784:SFZ655803 SPV655784:SPV655803 SZR655784:SZR655803 TJN655784:TJN655803 TTJ655784:TTJ655803 UDF655784:UDF655803 UNB655784:UNB655803 UWX655784:UWX655803 VGT655784:VGT655803 VQP655784:VQP655803 WAL655784:WAL655803 WKH655784:WKH655803 WUD655784:WUD655803 HR721320:HR721339 RN721320:RN721339 ABJ721320:ABJ721339 ALF721320:ALF721339 AVB721320:AVB721339 BEX721320:BEX721339 BOT721320:BOT721339 BYP721320:BYP721339 CIL721320:CIL721339 CSH721320:CSH721339 DCD721320:DCD721339 DLZ721320:DLZ721339 DVV721320:DVV721339 EFR721320:EFR721339 EPN721320:EPN721339 EZJ721320:EZJ721339 FJF721320:FJF721339 FTB721320:FTB721339 GCX721320:GCX721339 GMT721320:GMT721339 GWP721320:GWP721339 HGL721320:HGL721339 HQH721320:HQH721339 IAD721320:IAD721339 IJZ721320:IJZ721339 ITV721320:ITV721339 JDR721320:JDR721339 JNN721320:JNN721339 JXJ721320:JXJ721339 KHF721320:KHF721339 KRB721320:KRB721339 LAX721320:LAX721339 LKT721320:LKT721339 LUP721320:LUP721339 MEL721320:MEL721339 MOH721320:MOH721339 MYD721320:MYD721339 NHZ721320:NHZ721339 NRV721320:NRV721339 OBR721320:OBR721339 OLN721320:OLN721339 OVJ721320:OVJ721339 PFF721320:PFF721339 PPB721320:PPB721339 PYX721320:PYX721339 QIT721320:QIT721339 QSP721320:QSP721339 RCL721320:RCL721339 RMH721320:RMH721339 RWD721320:RWD721339 SFZ721320:SFZ721339 SPV721320:SPV721339 SZR721320:SZR721339 TJN721320:TJN721339 TTJ721320:TTJ721339 UDF721320:UDF721339 UNB721320:UNB721339 UWX721320:UWX721339 VGT721320:VGT721339 VQP721320:VQP721339 WAL721320:WAL721339 WKH721320:WKH721339 WUD721320:WUD721339 HR786856:HR786875 RN786856:RN786875 ABJ786856:ABJ786875 ALF786856:ALF786875 AVB786856:AVB786875 BEX786856:BEX786875 BOT786856:BOT786875 BYP786856:BYP786875 CIL786856:CIL786875 CSH786856:CSH786875 DCD786856:DCD786875 DLZ786856:DLZ786875 DVV786856:DVV786875 EFR786856:EFR786875 EPN786856:EPN786875 EZJ786856:EZJ786875 FJF786856:FJF786875 FTB786856:FTB786875 GCX786856:GCX786875 GMT786856:GMT786875 GWP786856:GWP786875 HGL786856:HGL786875 HQH786856:HQH786875 IAD786856:IAD786875 IJZ786856:IJZ786875 ITV786856:ITV786875 JDR786856:JDR786875 JNN786856:JNN786875 JXJ786856:JXJ786875 KHF786856:KHF786875 KRB786856:KRB786875 LAX786856:LAX786875 LKT786856:LKT786875 LUP786856:LUP786875 MEL786856:MEL786875 MOH786856:MOH786875 MYD786856:MYD786875 NHZ786856:NHZ786875 NRV786856:NRV786875 OBR786856:OBR786875 OLN786856:OLN786875 OVJ786856:OVJ786875 PFF786856:PFF786875 PPB786856:PPB786875 PYX786856:PYX786875 QIT786856:QIT786875 QSP786856:QSP786875 RCL786856:RCL786875 RMH786856:RMH786875 RWD786856:RWD786875 SFZ786856:SFZ786875 SPV786856:SPV786875 SZR786856:SZR786875 TJN786856:TJN786875 TTJ786856:TTJ786875 UDF786856:UDF786875 UNB786856:UNB786875 UWX786856:UWX786875 VGT786856:VGT786875 VQP786856:VQP786875 WAL786856:WAL786875 WKH786856:WKH786875 WUD786856:WUD786875 HR852392:HR852411 RN852392:RN852411 ABJ852392:ABJ852411 ALF852392:ALF852411 AVB852392:AVB852411 BEX852392:BEX852411 BOT852392:BOT852411 BYP852392:BYP852411 CIL852392:CIL852411 CSH852392:CSH852411 DCD852392:DCD852411 DLZ852392:DLZ852411 DVV852392:DVV852411 EFR852392:EFR852411 EPN852392:EPN852411 EZJ852392:EZJ852411 FJF852392:FJF852411 FTB852392:FTB852411 GCX852392:GCX852411 GMT852392:GMT852411 GWP852392:GWP852411 HGL852392:HGL852411 HQH852392:HQH852411 IAD852392:IAD852411 IJZ852392:IJZ852411 ITV852392:ITV852411 JDR852392:JDR852411 JNN852392:JNN852411 JXJ852392:JXJ852411 KHF852392:KHF852411 KRB852392:KRB852411 LAX852392:LAX852411 LKT852392:LKT852411 LUP852392:LUP852411 MEL852392:MEL852411 MOH852392:MOH852411 MYD852392:MYD852411 NHZ852392:NHZ852411 NRV852392:NRV852411 OBR852392:OBR852411 OLN852392:OLN852411 OVJ852392:OVJ852411 PFF852392:PFF852411 PPB852392:PPB852411 PYX852392:PYX852411 QIT852392:QIT852411 QSP852392:QSP852411 RCL852392:RCL852411 RMH852392:RMH852411 RWD852392:RWD852411 SFZ852392:SFZ852411 SPV852392:SPV852411 SZR852392:SZR852411 TJN852392:TJN852411 TTJ852392:TTJ852411 UDF852392:UDF852411 UNB852392:UNB852411 UWX852392:UWX852411 VGT852392:VGT852411 VQP852392:VQP852411 WAL852392:WAL852411 WKH852392:WKH852411 WUD852392:WUD852411 HR917928:HR917947 RN917928:RN917947 ABJ917928:ABJ917947 ALF917928:ALF917947 AVB917928:AVB917947 BEX917928:BEX917947 BOT917928:BOT917947 BYP917928:BYP917947 CIL917928:CIL917947 CSH917928:CSH917947 DCD917928:DCD917947 DLZ917928:DLZ917947 DVV917928:DVV917947 EFR917928:EFR917947 EPN917928:EPN917947 EZJ917928:EZJ917947 FJF917928:FJF917947 FTB917928:FTB917947 GCX917928:GCX917947 GMT917928:GMT917947 GWP917928:GWP917947 HGL917928:HGL917947 HQH917928:HQH917947 IAD917928:IAD917947 IJZ917928:IJZ917947 ITV917928:ITV917947 JDR917928:JDR917947 JNN917928:JNN917947 JXJ917928:JXJ917947 KHF917928:KHF917947 KRB917928:KRB917947 LAX917928:LAX917947 LKT917928:LKT917947 LUP917928:LUP917947 MEL917928:MEL917947 MOH917928:MOH917947 MYD917928:MYD917947 NHZ917928:NHZ917947 NRV917928:NRV917947 OBR917928:OBR917947 OLN917928:OLN917947 OVJ917928:OVJ917947 PFF917928:PFF917947 PPB917928:PPB917947 PYX917928:PYX917947 QIT917928:QIT917947 QSP917928:QSP917947 RCL917928:RCL917947 RMH917928:RMH917947 RWD917928:RWD917947 SFZ917928:SFZ917947 SPV917928:SPV917947 SZR917928:SZR917947 TJN917928:TJN917947 TTJ917928:TTJ917947 UDF917928:UDF917947 UNB917928:UNB917947 UWX917928:UWX917947 VGT917928:VGT917947 VQP917928:VQP917947 WAL917928:WAL917947 WKH917928:WKH917947 WUD917928:WUD917947 HR983464:HR983483 RN983464:RN983483 ABJ983464:ABJ983483 ALF983464:ALF983483 AVB983464:AVB983483 BEX983464:BEX983483 BOT983464:BOT983483 BYP983464:BYP983483 CIL983464:CIL983483 CSH983464:CSH983483 DCD983464:DCD983483 DLZ983464:DLZ983483 DVV983464:DVV983483 EFR983464:EFR983483 EPN983464:EPN983483 EZJ983464:EZJ983483 FJF983464:FJF983483 FTB983464:FTB983483 GCX983464:GCX983483 GMT983464:GMT983483 GWP983464:GWP983483 HGL983464:HGL983483 HQH983464:HQH983483 IAD983464:IAD983483 IJZ983464:IJZ983483 ITV983464:ITV983483 JDR983464:JDR983483 JNN983464:JNN983483 JXJ983464:JXJ983483 KHF983464:KHF983483 KRB983464:KRB983483 LAX983464:LAX983483 LKT983464:LKT983483 LUP983464:LUP983483 MEL983464:MEL983483 MOH983464:MOH983483 MYD983464:MYD983483 NHZ983464:NHZ983483 NRV983464:NRV983483 OBR983464:OBR983483 OLN983464:OLN983483 OVJ983464:OVJ983483 PFF983464:PFF983483 PPB983464:PPB983483 PYX983464:PYX983483 QIT983464:QIT983483 QSP983464:QSP983483 RCL983464:RCL983483 RMH983464:RMH983483 RWD983464:RWD983483 SFZ983464:SFZ983483 SPV983464:SPV983483 SZR983464:SZR983483 TJN983464:TJN983483 TTJ983464:TTJ983483 UDF983464:UDF983483 UNB983464:UNB983483 UWX983464:UWX983483 VGT983464:VGT983483 VQP983464:VQP983483 WAL983464:WAL983483 WKH983464:WKH983483 WUG10:WUG39 WKH40 WKK10:WKK39 WAL40 WAO10:WAO39 VQP40 VQS10:VQS39 VGT40 VGW10:VGW39 UWX40 UXA10:UXA39 UNB40 UNE10:UNE39 UDF40 UDI10:UDI39 TTJ40 TTM10:TTM39 TJN40 TJQ10:TJQ39 SZR40 SZU10:SZU39 SPV40 SPY10:SPY39 SFZ40 SGC10:SGC39 RWD40 RWG10:RWG39 RMH40 RMK10:RMK39 RCL40 RCO10:RCO39 QSP40 QSS10:QSS39 QIT40 QIW10:QIW39 PYX40 PZA10:PZA39 PPB40 PPE10:PPE39 PFF40 PFI10:PFI39 OVJ40 OVM10:OVM39 OLN40 OLQ10:OLQ39 OBR40 OBU10:OBU39 NRV40 NRY10:NRY39 NHZ40 NIC10:NIC39 MYD40 MYG10:MYG39 MOH40 MOK10:MOK39 MEL40 MEO10:MEO39 LUP40 LUS10:LUS39 LKT40 LKW10:LKW39 LAX40 LBA10:LBA39 KRB40 KRE10:KRE39 KHF40 KHI10:KHI39 JXJ40 JXM10:JXM39 JNN40 JNQ10:JNQ39 JDR40 JDU10:JDU39 ITV40 ITY10:ITY39 IJZ40 IKC10:IKC39 IAD40 IAG10:IAG39 HQH40 HQK10:HQK39 HGL40 HGO10:HGO39 GWP40 GWS10:GWS39 GMT40 GMW10:GMW39 GCX40 GDA10:GDA39 FTB40 FTE10:FTE39 FJF40 FJI10:FJI39 EZJ40 EZM10:EZM39 EPN40 EPQ10:EPQ39 EFR40 EFU10:EFU39 DVV40 DVY10:DVY39 DLZ40 DMC10:DMC39 DCD40 DCG10:DCG39 CSH40 CSK10:CSK39 CIL40 CIO10:CIO39 BYP40 BYS10:BYS39 BOT40 BOW10:BOW39 BEX40 BFA10:BFA39 AVB40 AVE10:AVE39 ALF40 ALI10:ALI39 ABJ40 ABM10:ABM39 RN40 RQ10:RQ39 HR40 HU10:HU39 WUD40 WUG44:WUG73 WKH74 WKK44:WKK73 WAL74 WAO44:WAO73 VQP74 VQS44:VQS73 VGT74 VGW44:VGW73 UWX74 UXA44:UXA73 UNB74 UNE44:UNE73 UDF74 UDI44:UDI73 TTJ74 TTM44:TTM73 TJN74 TJQ44:TJQ73 SZR74 SZU44:SZU73 SPV74 SPY44:SPY73 SFZ74 SGC44:SGC73 RWD74 RWG44:RWG73 RMH74 RMK44:RMK73 RCL74 RCO44:RCO73 QSP74 QSS44:QSS73 QIT74 QIW44:QIW73 PYX74 PZA44:PZA73 PPB74 PPE44:PPE73 PFF74 PFI44:PFI73 OVJ74 OVM44:OVM73 OLN74 OLQ44:OLQ73 OBR74 OBU44:OBU73 NRV74 NRY44:NRY73 NHZ74 NIC44:NIC73 MYD74 MYG44:MYG73 MOH74 MOK44:MOK73 MEL74 MEO44:MEO73 LUP74 LUS44:LUS73 LKT74 LKW44:LKW73 LAX74 LBA44:LBA73 KRB74 KRE44:KRE73 KHF74 KHI44:KHI73 JXJ74 JXM44:JXM73 JNN74 JNQ44:JNQ73 JDR74 JDU44:JDU73 ITV74 ITY44:ITY73 IJZ74 IKC44:IKC73 IAD74 IAG44:IAG73 HQH74 HQK44:HQK73 HGL74 HGO44:HGO73 GWP74 GWS44:GWS73 GMT74 GMW44:GMW73 GCX74 GDA44:GDA73 FTB74 FTE44:FTE73 FJF74 FJI44:FJI73 EZJ74 EZM44:EZM73 EPN74 EPQ44:EPQ73 EFR74 EFU44:EFU73 DVV74 DVY44:DVY73 DLZ74 DMC44:DMC73 DCD74 DCG44:DCG73 CSH74 CSK44:CSK73 CIL74 CIO44:CIO73 BYP74 BYS44:BYS73 BOT74 BOW44:BOW73 BEX74 BFA44:BFA73 AVB74 AVE44:AVE73 ALF74 ALI44:ALI73 ABJ74 ABM44:ABM73 RN74 RQ44:RQ73 HR74 HU44:HU73 WUD74 WUG88:WUG117 WKH118 WKK88:WKK117 WAL118 WAO88:WAO117 VQP118 VQS88:VQS117 VGT118 VGW88:VGW117 UWX118 UXA88:UXA117 UNB118 UNE88:UNE117 UDF118 UDI88:UDI117 TTJ118 TTM88:TTM117 TJN118 TJQ88:TJQ117 SZR118 SZU88:SZU117 SPV118 SPY88:SPY117 SFZ118 SGC88:SGC117 RWD118 RWG88:RWG117 RMH118 RMK88:RMK117 RCL118 RCO88:RCO117 QSP118 QSS88:QSS117 QIT118 QIW88:QIW117 PYX118 PZA88:PZA117 PPB118 PPE88:PPE117 PFF118 PFI88:PFI117 OVJ118 OVM88:OVM117 OLN118 OLQ88:OLQ117 OBR118 OBU88:OBU117 NRV118 NRY88:NRY117 NHZ118 NIC88:NIC117 MYD118 MYG88:MYG117 MOH118 MOK88:MOK117 MEL118 MEO88:MEO117 LUP118 LUS88:LUS117 LKT118 LKW88:LKW117 LAX118 LBA88:LBA117 KRB118 KRE88:KRE117 KHF118 KHI88:KHI117 JXJ118 JXM88:JXM117 JNN118 JNQ88:JNQ117 JDR118 JDU88:JDU117 ITV118 ITY88:ITY117 IJZ118 IKC88:IKC117 IAD118 IAG88:IAG117 HQH118 HQK88:HQK117 HGL118 HGO88:HGO117 GWP118 GWS88:GWS117 GMT118 GMW88:GMW117 GCX118 GDA88:GDA117 FTB118 FTE88:FTE117 FJF118 FJI88:FJI117 EZJ118 EZM88:EZM117 EPN118 EPQ88:EPQ117 EFR118 EFU88:EFU117 DVV118 DVY88:DVY117 DLZ118 DMC88:DMC117 DCD118 DCG88:DCG117 CSH118 CSK88:CSK117 CIL118 CIO88:CIO117 BYP118 BYS88:BYS117 BOT118 BOW88:BOW117 BEX118 BFA88:BFA117 AVB118 AVE88:AVE117 ALF118 ALI88:ALI117 ABJ118 ABM88:ABM117 RN118 RQ88:RQ117 HR118 HU88:HU117 WUD118 WUG132:WUG161 WKH162 WKK132:WKK161 WAL162 WAO132:WAO161 VQP162 VQS132:VQS161 VGT162 VGW132:VGW161 UWX162 UXA132:UXA161 UNB162 UNE132:UNE161 UDF162 UDI132:UDI161 TTJ162 TTM132:TTM161 TJN162 TJQ132:TJQ161 SZR162 SZU132:SZU161 SPV162 SPY132:SPY161 SFZ162 SGC132:SGC161 RWD162 RWG132:RWG161 RMH162 RMK132:RMK161 RCL162 RCO132:RCO161 QSP162 QSS132:QSS161 QIT162 QIW132:QIW161 PYX162 PZA132:PZA161 PPB162 PPE132:PPE161 PFF162 PFI132:PFI161 OVJ162 OVM132:OVM161 OLN162 OLQ132:OLQ161 OBR162 OBU132:OBU161 NRV162 NRY132:NRY161 NHZ162 NIC132:NIC161 MYD162 MYG132:MYG161 MOH162 MOK132:MOK161 MEL162 MEO132:MEO161 LUP162 LUS132:LUS161 LKT162 LKW132:LKW161 LAX162 LBA132:LBA161 KRB162 KRE132:KRE161 KHF162 KHI132:KHI161 JXJ162 JXM132:JXM161 JNN162 JNQ132:JNQ161 JDR162 JDU132:JDU161 ITV162 ITY132:ITY161 IJZ162 IKC132:IKC161 IAD162 IAG132:IAG161 HQH162 HQK132:HQK161 HGL162 HGO132:HGO161 GWP162 GWS132:GWS161 GMT162 GMW132:GMW161 GCX162 GDA132:GDA161 FTB162 FTE132:FTE161 FJF162 FJI132:FJI161 EZJ162 EZM132:EZM161 EPN162 EPQ132:EPQ161 EFR162 EFU132:EFU161 DVV162 DVY132:DVY161 DLZ162 DMC132:DMC161 DCD162 DCG132:DCG161 CSH162 CSK132:CSK161 CIL162 CIO132:CIO161 BYP162 BYS132:BYS161 BOT162 BOW132:BOW161 BEX162 BFA132:BFA161 AVB162 AVE132:AVE161 ALF162 ALI132:ALI161 ABJ162 ABM132:ABM161 RN162 RQ132:RQ161 HR162 HU132:HU161 WUD162 WUG176:WUG205 WKH206 WKK176:WKK205 WAL206 WAO176:WAO205 VQP206 VQS176:VQS205 VGT206 VGW176:VGW205 UWX206 UXA176:UXA205 UNB206 UNE176:UNE205 UDF206 UDI176:UDI205 TTJ206 TTM176:TTM205 TJN206 TJQ176:TJQ205 SZR206 SZU176:SZU205 SPV206 SPY176:SPY205 SFZ206 SGC176:SGC205 RWD206 RWG176:RWG205 RMH206 RMK176:RMK205 RCL206 RCO176:RCO205 QSP206 QSS176:QSS205 QIT206 QIW176:QIW205 PYX206 PZA176:PZA205 PPB206 PPE176:PPE205 PFF206 PFI176:PFI205 OVJ206 OVM176:OVM205 OLN206 OLQ176:OLQ205 OBR206 OBU176:OBU205 NRV206 NRY176:NRY205 NHZ206 NIC176:NIC205 MYD206 MYG176:MYG205 MOH206 MOK176:MOK205 MEL206 MEO176:MEO205 LUP206 LUS176:LUS205 LKT206 LKW176:LKW205 LAX206 LBA176:LBA205 KRB206 KRE176:KRE205 KHF206 KHI176:KHI205 JXJ206 JXM176:JXM205 JNN206 JNQ176:JNQ205 JDR206 JDU176:JDU205 ITV206 ITY176:ITY205 IJZ206 IKC176:IKC205 IAD206 IAG176:IAG205 HQH206 HQK176:HQK205 HGL206 HGO176:HGO205 GWP206 GWS176:GWS205 GMT206 GMW176:GMW205 GCX206 GDA176:GDA205 FTB206 FTE176:FTE205 FJF206 FJI176:FJI205 EZJ206 EZM176:EZM205 EPN206 EPQ176:EPQ205 EFR206 EFU176:EFU205 DVV206 DVY176:DVY205 DLZ206 DMC176:DMC205 DCD206 DCG176:DCG205 CSH206 CSK176:CSK205 CIL206 CIO176:CIO205 BYP206 BYS176:BYS205 BOT206 BOW176:BOW205 BEX206 BFA176:BFA205 AVB206 AVE176:AVE205 ALF206 ALI176:ALI205 ABJ206 ABM176:ABM205 RN206 RQ176:RQ205 HR206 HU176:HU205 WUD206 WUG220:WUG249 WKH250 WKK220:WKK249 WAL250 WAO220:WAO249 VQP250 VQS220:VQS249 VGT250 VGW220:VGW249 UWX250 UXA220:UXA249 UNB250 UNE220:UNE249 UDF250 UDI220:UDI249 TTJ250 TTM220:TTM249 TJN250 TJQ220:TJQ249 SZR250 SZU220:SZU249 SPV250 SPY220:SPY249 SFZ250 SGC220:SGC249 RWD250 RWG220:RWG249 RMH250 RMK220:RMK249 RCL250 RCO220:RCO249 QSP250 QSS220:QSS249 QIT250 QIW220:QIW249 PYX250 PZA220:PZA249 PPB250 PPE220:PPE249 PFF250 PFI220:PFI249 OVJ250 OVM220:OVM249 OLN250 OLQ220:OLQ249 OBR250 OBU220:OBU249 NRV250 NRY220:NRY249 NHZ250 NIC220:NIC249 MYD250 MYG220:MYG249 MOH250 MOK220:MOK249 MEL250 MEO220:MEO249 LUP250 LUS220:LUS249 LKT250 LKW220:LKW249 LAX250 LBA220:LBA249 KRB250 KRE220:KRE249 KHF250 KHI220:KHI249 JXJ250 JXM220:JXM249 JNN250 JNQ220:JNQ249 JDR250 JDU220:JDU249 ITV250 ITY220:ITY249 IJZ250 IKC220:IKC249 IAD250 IAG220:IAG249 HQH250 HQK220:HQK249 HGL250 HGO220:HGO249 GWP250 GWS220:GWS249 GMT250 GMW220:GMW249 GCX250 GDA220:GDA249 FTB250 FTE220:FTE249 FJF250 FJI220:FJI249 EZJ250 EZM220:EZM249 EPN250 EPQ220:EPQ249 EFR250 EFU220:EFU249 DVV250 DVY220:DVY249 DLZ250 DMC220:DMC249 DCD250 DCG220:DCG249 CSH250 CSK220:CSK249 CIL250 CIO220:CIO249 BYP250 BYS220:BYS249 BOT250 BOW220:BOW249 BEX250 BFA220:BFA249 AVB250 AVE220:AVE249 ALF250 ALI220:ALI249 ABJ250 ABM220:ABM249 RN250 RQ220:RQ249 HR250 HU220:HU249 WUD250 WUG264:WUG293 WKH294 WKK264:WKK293 WAL294 WAO264:WAO293 VQP294 VQS264:VQS293 VGT294 VGW264:VGW293 UWX294 UXA264:UXA293 UNB294 UNE264:UNE293 UDF294 UDI264:UDI293 TTJ294 TTM264:TTM293 TJN294 TJQ264:TJQ293 SZR294 SZU264:SZU293 SPV294 SPY264:SPY293 SFZ294 SGC264:SGC293 RWD294 RWG264:RWG293 RMH294 RMK264:RMK293 RCL294 RCO264:RCO293 QSP294 QSS264:QSS293 QIT294 QIW264:QIW293 PYX294 PZA264:PZA293 PPB294 PPE264:PPE293 PFF294 PFI264:PFI293 OVJ294 OVM264:OVM293 OLN294 OLQ264:OLQ293 OBR294 OBU264:OBU293 NRV294 NRY264:NRY293 NHZ294 NIC264:NIC293 MYD294 MYG264:MYG293 MOH294 MOK264:MOK293 MEL294 MEO264:MEO293 LUP294 LUS264:LUS293 LKT294 LKW264:LKW293 LAX294 LBA264:LBA293 KRB294 KRE264:KRE293 KHF294 KHI264:KHI293 JXJ294 JXM264:JXM293 JNN294 JNQ264:JNQ293 JDR294 JDU264:JDU293 ITV294 ITY264:ITY293 IJZ294 IKC264:IKC293 IAD294 IAG264:IAG293 HQH294 HQK264:HQK293 HGL294 HGO264:HGO293 GWP294 GWS264:GWS293 GMT294 GMW264:GMW293 GCX294 GDA264:GDA293 FTB294 FTE264:FTE293 FJF294 FJI264:FJI293 EZJ294 EZM264:EZM293 EPN294 EPQ264:EPQ293 EFR294 EFU264:EFU293 DVV294 DVY264:DVY293 DLZ294 DMC264:DMC293 DCD294 DCG264:DCG293 CSH294 CSK264:CSK293 CIL294 CIO264:CIO293 BYP294 BYS264:BYS293 BOT294 BOW264:BOW293 BEX294 BFA264:BFA293 AVB294 AVE264:AVE293 ALF294 ALI264:ALI293 ABJ294 ABM264:ABM293 RN294 RQ264:RQ293 HR294 HU264:HU293 WUD294 WUG308:WUG337 WKH338 WKK308:WKK337 WAL338 WAO308:WAO337 VQP338 VQS308:VQS337 VGT338 VGW308:VGW337 UWX338 UXA308:UXA337 UNB338 UNE308:UNE337 UDF338 UDI308:UDI337 TTJ338 TTM308:TTM337 TJN338 TJQ308:TJQ337 SZR338 SZU308:SZU337 SPV338 SPY308:SPY337 SFZ338 SGC308:SGC337 RWD338 RWG308:RWG337 RMH338 RMK308:RMK337 RCL338 RCO308:RCO337 QSP338 QSS308:QSS337 QIT338 QIW308:QIW337 PYX338 PZA308:PZA337 PPB338 PPE308:PPE337 PFF338 PFI308:PFI337 OVJ338 OVM308:OVM337 OLN338 OLQ308:OLQ337 OBR338 OBU308:OBU337 NRV338 NRY308:NRY337 NHZ338 NIC308:NIC337 MYD338 MYG308:MYG337 MOH338 MOK308:MOK337 MEL338 MEO308:MEO337 LUP338 LUS308:LUS337 LKT338 LKW308:LKW337 LAX338 LBA308:LBA337 KRB338 KRE308:KRE337 KHF338 KHI308:KHI337 JXJ338 JXM308:JXM337 JNN338 JNQ308:JNQ337 JDR338 JDU308:JDU337 ITV338 ITY308:ITY337 IJZ338 IKC308:IKC337 IAD338 IAG308:IAG337 HQH338 HQK308:HQK337 HGL338 HGO308:HGO337 GWP338 GWS308:GWS337 GMT338 GMW308:GMW337 GCX338 GDA308:GDA337 FTB338 FTE308:FTE337 FJF338 FJI308:FJI337 EZJ338 EZM308:EZM337 EPN338 EPQ308:EPQ337 EFR338 EFU308:EFU337 DVV338 DVY308:DVY337 DLZ338 DMC308:DMC337 DCD338 DCG308:DCG337 CSH338 CSK308:CSK337 CIL338 CIO308:CIO337 BYP338 BYS308:BYS337 BOT338 BOW308:BOW337 BEX338 BFA308:BFA337 AVB338 AVE308:AVE337 ALF338 ALI308:ALI337 ABJ338 ABM308:ABM337 RN338 RQ308:RQ337 HR338 HU308:HU337 WUD338 WUG352:WUG381 WKH382 WKK352:WKK381 WAL382 WAO352:WAO381 VQP382 VQS352:VQS381 VGT382 VGW352:VGW381 UWX382 UXA352:UXA381 UNB382 UNE352:UNE381 UDF382 UDI352:UDI381 TTJ382 TTM352:TTM381 TJN382 TJQ352:TJQ381 SZR382 SZU352:SZU381 SPV382 SPY352:SPY381 SFZ382 SGC352:SGC381 RWD382 RWG352:RWG381 RMH382 RMK352:RMK381 RCL382 RCO352:RCO381 QSP382 QSS352:QSS381 QIT382 QIW352:QIW381 PYX382 PZA352:PZA381 PPB382 PPE352:PPE381 PFF382 PFI352:PFI381 OVJ382 OVM352:OVM381 OLN382 OLQ352:OLQ381 OBR382 OBU352:OBU381 NRV382 NRY352:NRY381 NHZ382 NIC352:NIC381 MYD382 MYG352:MYG381 MOH382 MOK352:MOK381 MEL382 MEO352:MEO381 LUP382 LUS352:LUS381 LKT382 LKW352:LKW381 LAX382 LBA352:LBA381 KRB382 KRE352:KRE381 KHF382 KHI352:KHI381 JXJ382 JXM352:JXM381 JNN382 JNQ352:JNQ381 JDR382 JDU352:JDU381 ITV382 ITY352:ITY381 IJZ382 IKC352:IKC381 IAD382 IAG352:IAG381 HQH382 HQK352:HQK381 HGL382 HGO352:HGO381 GWP382 GWS352:GWS381 GMT382 GMW352:GMW381 GCX382 GDA352:GDA381 FTB382 FTE352:FTE381 FJF382 FJI352:FJI381 EZJ382 EZM352:EZM381 EPN382 EPQ352:EPQ381 EFR382 EFU352:EFU381 DVV382 DVY352:DVY381 DLZ382 DMC352:DMC381 DCD382 DCG352:DCG381 CSH382 CSK352:CSK381 CIL382 CIO352:CIO381 BYP382 BYS352:BYS381 BOT382 BOW352:BOW381 BEX382 BFA352:BFA381 AVB382 AVE352:AVE381 ALF382 ALI352:ALI381 ABJ382 ABM352:ABM381 RN382 RQ352:RQ381 HR382 HU352:HU381 WUD382 WUG396:WUG425 WKH426 WKK396:WKK425 WAL426 WAO396:WAO425 VQP426 VQS396:VQS425 VGT426 VGW396:VGW425 UWX426 UXA396:UXA425 UNB426 UNE396:UNE425 UDF426 UDI396:UDI425 TTJ426 TTM396:TTM425 TJN426 TJQ396:TJQ425 SZR426 SZU396:SZU425 SPV426 SPY396:SPY425 SFZ426 SGC396:SGC425 RWD426 RWG396:RWG425 RMH426 RMK396:RMK425 RCL426 RCO396:RCO425 QSP426 QSS396:QSS425 QIT426 QIW396:QIW425 PYX426 PZA396:PZA425 PPB426 PPE396:PPE425 PFF426 PFI396:PFI425 OVJ426 OVM396:OVM425 OLN426 OLQ396:OLQ425 OBR426 OBU396:OBU425 NRV426 NRY396:NRY425 NHZ426 NIC396:NIC425 MYD426 MYG396:MYG425 MOH426 MOK396:MOK425 MEL426 MEO396:MEO425 LUP426 LUS396:LUS425 LKT426 LKW396:LKW425 LAX426 LBA396:LBA425 KRB426 KRE396:KRE425 KHF426 KHI396:KHI425 JXJ426 JXM396:JXM425 JNN426 JNQ396:JNQ425 JDR426 JDU396:JDU425 ITV426 ITY396:ITY425 IJZ426 IKC396:IKC425 IAD426 IAG396:IAG425 HQH426 HQK396:HQK425 HGL426 HGO396:HGO425 GWP426 GWS396:GWS425 GMT426 GMW396:GMW425 GCX426 GDA396:GDA425 FTB426 FTE396:FTE425 FJF426 FJI396:FJI425 EZJ426 EZM396:EZM425 EPN426 EPQ396:EPQ425 EFR426 EFU396:EFU425 DVV426 DVY396:DVY425 DLZ426 DMC396:DMC425 DCD426 DCG396:DCG425 CSH426 CSK396:CSK425 CIL426 CIO396:CIO425 BYP426 BYS396:BYS425 BOT426 BOW396:BOW425 BEX426 BFA396:BFA425 AVB426 AVE396:AVE425 ALF426 ALI396:ALI425 ABJ426 ABM396:ABM425 RN426 RQ396:RQ425 HR426 HU396:HU425 WUD426 WUG440:WUG469 WKH470 WKK440:WKK469 WAL470 WAO440:WAO469 VQP470 VQS440:VQS469 VGT470 VGW440:VGW469 UWX470 UXA440:UXA469 UNB470 UNE440:UNE469 UDF470 UDI440:UDI469 TTJ470 TTM440:TTM469 TJN470 TJQ440:TJQ469 SZR470 SZU440:SZU469 SPV470 SPY440:SPY469 SFZ470 SGC440:SGC469 RWD470 RWG440:RWG469 RMH470 RMK440:RMK469 RCL470 RCO440:RCO469 QSP470 QSS440:QSS469 QIT470 QIW440:QIW469 PYX470 PZA440:PZA469 PPB470 PPE440:PPE469 PFF470 PFI440:PFI469 OVJ470 OVM440:OVM469 OLN470 OLQ440:OLQ469 OBR470 OBU440:OBU469 NRV470 NRY440:NRY469 NHZ470 NIC440:NIC469 MYD470 MYG440:MYG469 MOH470 MOK440:MOK469 MEL470 MEO440:MEO469 LUP470 LUS440:LUS469 LKT470 LKW440:LKW469 LAX470 LBA440:LBA469 KRB470 KRE440:KRE469 KHF470 KHI440:KHI469 JXJ470 JXM440:JXM469 JNN470 JNQ440:JNQ469 JDR470 JDU440:JDU469 ITV470 ITY440:ITY469 IJZ470 IKC440:IKC469 IAD470 IAG440:IAG469 HQH470 HQK440:HQK469 HGL470 HGO440:HGO469 GWP470 GWS440:GWS469 GMT470 GMW440:GMW469 GCX470 GDA440:GDA469 FTB470 FTE440:FTE469 FJF470 FJI440:FJI469 EZJ470 EZM440:EZM469 EPN470 EPQ440:EPQ469 EFR470 EFU440:EFU469 DVV470 DVY440:DVY469 DLZ470 DMC440:DMC469 DCD470 DCG440:DCG469 CSH470 CSK440:CSK469 CIL470 CIO440:CIO469 BYP470 BYS440:BYS469 BOT470 BOW440:BOW469 BEX470 BFA440:BFA469 AVB470 AVE440:AVE469 ALF470 ALI440:ALI469 ABJ470 ABM440:ABM469 RN470 RQ440:RQ469 HR470 HU440:HU469 WUD470 WUG484:WUG513 WKH514 WKK484:WKK513 WAL514 WAO484:WAO513 VQP514 VQS484:VQS513 VGT514 VGW484:VGW513 UWX514 UXA484:UXA513 UNB514 UNE484:UNE513 UDF514 UDI484:UDI513 TTJ514 TTM484:TTM513 TJN514 TJQ484:TJQ513 SZR514 SZU484:SZU513 SPV514 SPY484:SPY513 SFZ514 SGC484:SGC513 RWD514 RWG484:RWG513 RMH514 RMK484:RMK513 RCL514 RCO484:RCO513 QSP514 QSS484:QSS513 QIT514 QIW484:QIW513 PYX514 PZA484:PZA513 PPB514 PPE484:PPE513 PFF514 PFI484:PFI513 OVJ514 OVM484:OVM513 OLN514 OLQ484:OLQ513 OBR514 OBU484:OBU513 NRV514 NRY484:NRY513 NHZ514 NIC484:NIC513 MYD514 MYG484:MYG513 MOH514 MOK484:MOK513 MEL514 MEO484:MEO513 LUP514 LUS484:LUS513 LKT514 LKW484:LKW513 LAX514 LBA484:LBA513 KRB514 KRE484:KRE513 KHF514 KHI484:KHI513 JXJ514 JXM484:JXM513 JNN514 JNQ484:JNQ513 JDR514 JDU484:JDU513 ITV514 ITY484:ITY513 IJZ514 IKC484:IKC513 IAD514 IAG484:IAG513 HQH514 HQK484:HQK513 HGL514 HGO484:HGO513 GWP514 GWS484:GWS513 GMT514 GMW484:GMW513 GCX514 GDA484:GDA513 FTB514 FTE484:FTE513 FJF514 FJI484:FJI513 EZJ514 EZM484:EZM513 EPN514 EPQ484:EPQ513 EFR514 EFU484:EFU513 DVV514 DVY484:DVY513 DLZ514 DMC484:DMC513 DCD514 DCG484:DCG513 CSH514 CSK484:CSK513 CIL514 CIO484:CIO513 BYP514 BYS484:BYS513 BOT514 BOW484:BOW513 BEX514 BFA484:BFA513 AVB514 AVE484:AVE513 ALF514 ALI484:ALI513 ABJ514 ABM484:ABM513 RN514 RQ484:RQ513 HR514 HU484:HU513 WUD514" xr:uid="{9FD68BE8-FEAD-4389-B49D-D59BC0A28DFE}">
      <formula1>#REF!</formula1>
    </dataValidation>
  </dataValidations>
  <pageMargins left="0.59055118110236227" right="0" top="0.59055118110236227" bottom="0.39370078740157483" header="0" footer="0"/>
  <pageSetup paperSize="9" scale="85" orientation="portrait" r:id="rId1"/>
  <headerFooter>
    <oddHeader xml:space="preserve">&amp;R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F0"/>
    <pageSetUpPr fitToPage="1"/>
  </sheetPr>
  <dimension ref="A1:N26"/>
  <sheetViews>
    <sheetView view="pageBreakPreview" zoomScale="80" zoomScaleNormal="70" zoomScaleSheetLayoutView="80" workbookViewId="0">
      <pane xSplit="2" ySplit="7" topLeftCell="C8" activePane="bottomRight" state="frozen"/>
      <selection sqref="A1:XFD1048576"/>
      <selection pane="topRight" sqref="A1:XFD1048576"/>
      <selection pane="bottomLeft" sqref="A1:XFD1048576"/>
      <selection pane="bottomRight" activeCell="J21" sqref="J21"/>
    </sheetView>
  </sheetViews>
  <sheetFormatPr defaultColWidth="12.625" defaultRowHeight="12"/>
  <cols>
    <col min="1" max="1" width="4" style="56" bestFit="1" customWidth="1"/>
    <col min="2" max="2" width="30.375" style="56" customWidth="1"/>
    <col min="3" max="12" width="16.125" style="56" customWidth="1"/>
    <col min="13" max="13" width="3" style="56" bestFit="1" customWidth="1"/>
    <col min="14" max="14" width="10.75" style="56" hidden="1" customWidth="1"/>
    <col min="15" max="16384" width="12.625" style="56"/>
  </cols>
  <sheetData>
    <row r="1" spans="1:14" ht="12.75" customHeight="1">
      <c r="B1" s="56" t="s">
        <v>145</v>
      </c>
    </row>
    <row r="2" spans="1:14" ht="12.75" customHeight="1">
      <c r="B2" s="420" t="s">
        <v>523</v>
      </c>
      <c r="C2" s="420"/>
      <c r="D2" s="420"/>
      <c r="E2" s="420"/>
      <c r="F2" s="420"/>
      <c r="G2" s="420"/>
      <c r="H2" s="420"/>
      <c r="I2" s="420"/>
      <c r="J2" s="420"/>
      <c r="K2" s="420"/>
      <c r="L2" s="420"/>
    </row>
    <row r="3" spans="1:14" ht="12.75" customHeight="1">
      <c r="J3" s="421" t="e">
        <f>#REF!</f>
        <v>#REF!</v>
      </c>
      <c r="K3" s="421"/>
      <c r="L3" s="421"/>
      <c r="M3" s="68"/>
    </row>
    <row r="4" spans="1:14" ht="12.75" customHeight="1">
      <c r="D4" s="68"/>
      <c r="E4" s="68"/>
      <c r="G4" s="68"/>
    </row>
    <row r="5" spans="1:14" ht="73.5" customHeight="1">
      <c r="B5" s="77" t="s">
        <v>3</v>
      </c>
      <c r="C5" s="78" t="s">
        <v>593</v>
      </c>
      <c r="D5" s="278" t="s">
        <v>594</v>
      </c>
      <c r="E5" s="278" t="s">
        <v>596</v>
      </c>
      <c r="F5" s="278" t="s">
        <v>597</v>
      </c>
      <c r="G5" s="278" t="s">
        <v>595</v>
      </c>
      <c r="H5" s="77" t="s">
        <v>13</v>
      </c>
      <c r="I5" s="79" t="s">
        <v>155</v>
      </c>
      <c r="J5" s="78" t="s">
        <v>598</v>
      </c>
      <c r="K5" s="77" t="s">
        <v>128</v>
      </c>
      <c r="L5" s="77" t="s">
        <v>12</v>
      </c>
      <c r="N5" s="159"/>
    </row>
    <row r="6" spans="1:14" s="274" customFormat="1" ht="24">
      <c r="B6" s="80"/>
      <c r="C6" s="80"/>
      <c r="D6" s="80" t="s">
        <v>599</v>
      </c>
      <c r="E6" s="80" t="s">
        <v>600</v>
      </c>
      <c r="F6" s="80" t="s">
        <v>601</v>
      </c>
      <c r="G6" s="80" t="s">
        <v>602</v>
      </c>
      <c r="H6" s="108" t="s">
        <v>605</v>
      </c>
      <c r="I6" s="80" t="s">
        <v>603</v>
      </c>
      <c r="J6" s="80"/>
      <c r="K6" s="108" t="s">
        <v>604</v>
      </c>
      <c r="L6" s="80"/>
    </row>
    <row r="7" spans="1:14">
      <c r="A7" s="259">
        <v>0</v>
      </c>
      <c r="B7" s="83"/>
      <c r="C7" s="85" t="s">
        <v>9</v>
      </c>
      <c r="D7" s="85" t="s">
        <v>9</v>
      </c>
      <c r="E7" s="85" t="s">
        <v>9</v>
      </c>
      <c r="F7" s="85" t="s">
        <v>9</v>
      </c>
      <c r="G7" s="85" t="s">
        <v>9</v>
      </c>
      <c r="H7" s="85" t="s">
        <v>9</v>
      </c>
      <c r="I7" s="85" t="s">
        <v>9</v>
      </c>
      <c r="J7" s="85"/>
      <c r="K7" s="85" t="s">
        <v>9</v>
      </c>
      <c r="L7" s="85"/>
      <c r="N7" s="172"/>
    </row>
    <row r="8" spans="1:14" s="64" customFormat="1" ht="56.25" customHeight="1">
      <c r="A8" s="64">
        <f>A7+1</f>
        <v>1</v>
      </c>
      <c r="B8" s="132" t="s">
        <v>587</v>
      </c>
      <c r="C8" s="102"/>
      <c r="D8" s="102"/>
      <c r="E8" s="102"/>
      <c r="F8" s="102"/>
      <c r="G8" s="103">
        <f>E8-F8</f>
        <v>0</v>
      </c>
      <c r="H8" s="103">
        <f>MIN(D8,G8)</f>
        <v>0</v>
      </c>
      <c r="I8" s="102"/>
      <c r="J8" s="104">
        <v>0.5</v>
      </c>
      <c r="K8" s="117">
        <f>H8/2</f>
        <v>0</v>
      </c>
      <c r="L8" s="204"/>
      <c r="M8" s="257"/>
      <c r="N8" s="169" t="str">
        <f>IFERROR(VLOOKUP(#REF!,【参考】算出区分!$C$2:$E$67,2,0),"")</f>
        <v/>
      </c>
    </row>
    <row r="9" spans="1:14" s="64" customFormat="1" ht="56.25" customHeight="1">
      <c r="A9" s="64">
        <f t="shared" ref="A9:A21" si="0">A8+1</f>
        <v>2</v>
      </c>
      <c r="B9" s="132" t="s">
        <v>588</v>
      </c>
      <c r="C9" s="102"/>
      <c r="D9" s="102"/>
      <c r="E9" s="102"/>
      <c r="F9" s="102"/>
      <c r="G9" s="103">
        <f t="shared" ref="G9:G21" si="1">E9-F9</f>
        <v>0</v>
      </c>
      <c r="H9" s="103">
        <f t="shared" ref="H9:H21" si="2">MIN(D9,G9)</f>
        <v>0</v>
      </c>
      <c r="I9" s="102"/>
      <c r="J9" s="104">
        <v>0.5</v>
      </c>
      <c r="K9" s="117">
        <f t="shared" ref="K9:K21" si="3">H9/2</f>
        <v>0</v>
      </c>
      <c r="L9" s="204"/>
      <c r="M9" s="257"/>
      <c r="N9" s="169" t="str">
        <f>IFERROR(VLOOKUP(#REF!,【参考】算出区分!$C$2:$E$67,2,0),"")</f>
        <v/>
      </c>
    </row>
    <row r="10" spans="1:14" s="64" customFormat="1" ht="56.25" customHeight="1">
      <c r="A10" s="64">
        <f t="shared" si="0"/>
        <v>3</v>
      </c>
      <c r="B10" s="132" t="s">
        <v>589</v>
      </c>
      <c r="C10" s="102"/>
      <c r="D10" s="102"/>
      <c r="E10" s="102"/>
      <c r="F10" s="102"/>
      <c r="G10" s="103">
        <f t="shared" si="1"/>
        <v>0</v>
      </c>
      <c r="H10" s="103">
        <f t="shared" si="2"/>
        <v>0</v>
      </c>
      <c r="I10" s="102"/>
      <c r="J10" s="104">
        <v>0.5</v>
      </c>
      <c r="K10" s="117">
        <f t="shared" si="3"/>
        <v>0</v>
      </c>
      <c r="L10" s="204"/>
      <c r="M10" s="257"/>
      <c r="N10" s="169" t="str">
        <f>IFERROR(VLOOKUP(#REF!,【参考】算出区分!$C$2:$E$67,2,0),"")</f>
        <v/>
      </c>
    </row>
    <row r="11" spans="1:14" s="64" customFormat="1" ht="56.25" customHeight="1">
      <c r="A11" s="64">
        <f t="shared" si="0"/>
        <v>4</v>
      </c>
      <c r="B11" s="132" t="s">
        <v>590</v>
      </c>
      <c r="C11" s="102"/>
      <c r="D11" s="102"/>
      <c r="E11" s="102"/>
      <c r="F11" s="102"/>
      <c r="G11" s="103">
        <f t="shared" si="1"/>
        <v>0</v>
      </c>
      <c r="H11" s="103">
        <f t="shared" si="2"/>
        <v>0</v>
      </c>
      <c r="I11" s="102"/>
      <c r="J11" s="104">
        <v>0.5</v>
      </c>
      <c r="K11" s="117">
        <f t="shared" si="3"/>
        <v>0</v>
      </c>
      <c r="L11" s="204"/>
      <c r="M11" s="257"/>
      <c r="N11" s="169" t="str">
        <f>IFERROR(VLOOKUP(#REF!,【参考】算出区分!$C$2:$E$67,2,0),"")</f>
        <v/>
      </c>
    </row>
    <row r="12" spans="1:14" s="64" customFormat="1" ht="56.25" customHeight="1">
      <c r="A12" s="64">
        <f t="shared" si="0"/>
        <v>5</v>
      </c>
      <c r="B12" s="132" t="s">
        <v>591</v>
      </c>
      <c r="C12" s="102"/>
      <c r="D12" s="102"/>
      <c r="E12" s="102"/>
      <c r="F12" s="102"/>
      <c r="G12" s="103">
        <f t="shared" si="1"/>
        <v>0</v>
      </c>
      <c r="H12" s="103">
        <f t="shared" si="2"/>
        <v>0</v>
      </c>
      <c r="I12" s="102"/>
      <c r="J12" s="104">
        <v>0.5</v>
      </c>
      <c r="K12" s="117">
        <f t="shared" si="3"/>
        <v>0</v>
      </c>
      <c r="L12" s="204"/>
      <c r="M12" s="257"/>
      <c r="N12" s="169" t="str">
        <f>IFERROR(VLOOKUP(#REF!,【参考】算出区分!$C$2:$E$67,2,0),"")</f>
        <v/>
      </c>
    </row>
    <row r="13" spans="1:14" s="64" customFormat="1" ht="56.25" customHeight="1">
      <c r="A13" s="64">
        <f t="shared" si="0"/>
        <v>6</v>
      </c>
      <c r="B13" s="132" t="s">
        <v>578</v>
      </c>
      <c r="C13" s="102"/>
      <c r="D13" s="102"/>
      <c r="E13" s="102"/>
      <c r="F13" s="102"/>
      <c r="G13" s="103">
        <f t="shared" si="1"/>
        <v>0</v>
      </c>
      <c r="H13" s="103">
        <f t="shared" si="2"/>
        <v>0</v>
      </c>
      <c r="I13" s="102"/>
      <c r="J13" s="104">
        <v>0.5</v>
      </c>
      <c r="K13" s="117">
        <f t="shared" si="3"/>
        <v>0</v>
      </c>
      <c r="L13" s="204"/>
      <c r="M13" s="257"/>
      <c r="N13" s="169" t="str">
        <f>IFERROR(VLOOKUP(#REF!,【参考】算出区分!$C$2:$E$67,2,0),"")</f>
        <v/>
      </c>
    </row>
    <row r="14" spans="1:14" s="64" customFormat="1" ht="56.25" customHeight="1">
      <c r="A14" s="64">
        <f t="shared" si="0"/>
        <v>7</v>
      </c>
      <c r="B14" s="132" t="s">
        <v>579</v>
      </c>
      <c r="C14" s="102"/>
      <c r="D14" s="102"/>
      <c r="E14" s="102"/>
      <c r="F14" s="102"/>
      <c r="G14" s="103">
        <f t="shared" si="1"/>
        <v>0</v>
      </c>
      <c r="H14" s="103">
        <f t="shared" si="2"/>
        <v>0</v>
      </c>
      <c r="I14" s="102"/>
      <c r="J14" s="104">
        <v>0.5</v>
      </c>
      <c r="K14" s="117">
        <f t="shared" si="3"/>
        <v>0</v>
      </c>
      <c r="L14" s="204"/>
      <c r="M14" s="257"/>
      <c r="N14" s="169" t="str">
        <f>IFERROR(VLOOKUP(#REF!,【参考】算出区分!$C$2:$E$67,2,0),"")</f>
        <v/>
      </c>
    </row>
    <row r="15" spans="1:14" s="64" customFormat="1" ht="56.25" customHeight="1">
      <c r="A15" s="64">
        <f t="shared" si="0"/>
        <v>8</v>
      </c>
      <c r="B15" s="132" t="s">
        <v>580</v>
      </c>
      <c r="C15" s="102"/>
      <c r="D15" s="102"/>
      <c r="E15" s="102"/>
      <c r="F15" s="102"/>
      <c r="G15" s="103">
        <f t="shared" si="1"/>
        <v>0</v>
      </c>
      <c r="H15" s="103">
        <f t="shared" si="2"/>
        <v>0</v>
      </c>
      <c r="I15" s="102"/>
      <c r="J15" s="104">
        <v>0.5</v>
      </c>
      <c r="K15" s="117">
        <f t="shared" si="3"/>
        <v>0</v>
      </c>
      <c r="L15" s="204"/>
      <c r="M15" s="257"/>
      <c r="N15" s="169" t="str">
        <f>IFERROR(VLOOKUP(#REF!,【参考】算出区分!$C$2:$E$67,2,0),"")</f>
        <v/>
      </c>
    </row>
    <row r="16" spans="1:14" s="64" customFormat="1" ht="56.25" customHeight="1">
      <c r="A16" s="64">
        <f t="shared" si="0"/>
        <v>9</v>
      </c>
      <c r="B16" s="132" t="s">
        <v>581</v>
      </c>
      <c r="C16" s="102"/>
      <c r="D16" s="102"/>
      <c r="E16" s="102"/>
      <c r="F16" s="102"/>
      <c r="G16" s="103">
        <f t="shared" si="1"/>
        <v>0</v>
      </c>
      <c r="H16" s="103">
        <f t="shared" si="2"/>
        <v>0</v>
      </c>
      <c r="I16" s="102"/>
      <c r="J16" s="104">
        <v>0.5</v>
      </c>
      <c r="K16" s="117">
        <f t="shared" si="3"/>
        <v>0</v>
      </c>
      <c r="L16" s="204"/>
      <c r="M16" s="257"/>
      <c r="N16" s="169" t="str">
        <f>IFERROR(VLOOKUP(#REF!,【参考】算出区分!$C$2:$E$67,2,0),"")</f>
        <v/>
      </c>
    </row>
    <row r="17" spans="1:14" s="64" customFormat="1" ht="56.25" customHeight="1">
      <c r="A17" s="64">
        <f t="shared" si="0"/>
        <v>10</v>
      </c>
      <c r="B17" s="132" t="s">
        <v>582</v>
      </c>
      <c r="C17" s="102"/>
      <c r="D17" s="102"/>
      <c r="E17" s="102"/>
      <c r="F17" s="102"/>
      <c r="G17" s="103">
        <f t="shared" si="1"/>
        <v>0</v>
      </c>
      <c r="H17" s="103">
        <f t="shared" si="2"/>
        <v>0</v>
      </c>
      <c r="I17" s="102"/>
      <c r="J17" s="104">
        <v>0.5</v>
      </c>
      <c r="K17" s="117">
        <f t="shared" si="3"/>
        <v>0</v>
      </c>
      <c r="L17" s="204"/>
      <c r="M17" s="257"/>
      <c r="N17" s="169" t="str">
        <f>IFERROR(VLOOKUP(#REF!,【参考】算出区分!$C$2:$E$67,2,0),"")</f>
        <v/>
      </c>
    </row>
    <row r="18" spans="1:14" s="64" customFormat="1" ht="56.25" customHeight="1">
      <c r="A18" s="64">
        <f t="shared" si="0"/>
        <v>11</v>
      </c>
      <c r="B18" s="132" t="s">
        <v>583</v>
      </c>
      <c r="C18" s="102"/>
      <c r="D18" s="102"/>
      <c r="E18" s="102"/>
      <c r="F18" s="102"/>
      <c r="G18" s="103">
        <f t="shared" si="1"/>
        <v>0</v>
      </c>
      <c r="H18" s="103">
        <f t="shared" si="2"/>
        <v>0</v>
      </c>
      <c r="I18" s="102"/>
      <c r="J18" s="104">
        <v>0.5</v>
      </c>
      <c r="K18" s="117">
        <f t="shared" si="3"/>
        <v>0</v>
      </c>
      <c r="L18" s="204"/>
      <c r="M18" s="257"/>
      <c r="N18" s="169" t="str">
        <f>IFERROR(VLOOKUP(#REF!,【参考】算出区分!$C$2:$E$67,2,0),"")</f>
        <v/>
      </c>
    </row>
    <row r="19" spans="1:14" s="64" customFormat="1" ht="56.25" customHeight="1">
      <c r="A19" s="64">
        <f t="shared" si="0"/>
        <v>12</v>
      </c>
      <c r="B19" s="132" t="s">
        <v>584</v>
      </c>
      <c r="C19" s="102"/>
      <c r="D19" s="102"/>
      <c r="E19" s="102"/>
      <c r="F19" s="102"/>
      <c r="G19" s="103">
        <f t="shared" si="1"/>
        <v>0</v>
      </c>
      <c r="H19" s="103">
        <f t="shared" si="2"/>
        <v>0</v>
      </c>
      <c r="I19" s="102"/>
      <c r="J19" s="104">
        <v>0.5</v>
      </c>
      <c r="K19" s="117">
        <f t="shared" si="3"/>
        <v>0</v>
      </c>
      <c r="L19" s="204"/>
      <c r="M19" s="257"/>
      <c r="N19" s="169" t="str">
        <f>IFERROR(VLOOKUP(#REF!,【参考】算出区分!$C$2:$E$67,2,0),"")</f>
        <v/>
      </c>
    </row>
    <row r="20" spans="1:14" s="64" customFormat="1" ht="56.25" customHeight="1">
      <c r="A20" s="64">
        <f t="shared" si="0"/>
        <v>13</v>
      </c>
      <c r="B20" s="132" t="s">
        <v>585</v>
      </c>
      <c r="C20" s="102"/>
      <c r="D20" s="102"/>
      <c r="E20" s="102"/>
      <c r="F20" s="102"/>
      <c r="G20" s="103">
        <f t="shared" si="1"/>
        <v>0</v>
      </c>
      <c r="H20" s="103">
        <f t="shared" si="2"/>
        <v>0</v>
      </c>
      <c r="I20" s="102"/>
      <c r="J20" s="104">
        <v>0.5</v>
      </c>
      <c r="K20" s="117">
        <f t="shared" si="3"/>
        <v>0</v>
      </c>
      <c r="L20" s="204"/>
      <c r="M20" s="257"/>
      <c r="N20" s="169" t="str">
        <f>IFERROR(VLOOKUP(#REF!,【参考】算出区分!$C$2:$E$67,2,0),"")</f>
        <v/>
      </c>
    </row>
    <row r="21" spans="1:14" s="64" customFormat="1" ht="56.25" customHeight="1">
      <c r="A21" s="64">
        <f t="shared" si="0"/>
        <v>14</v>
      </c>
      <c r="B21" s="132" t="s">
        <v>592</v>
      </c>
      <c r="C21" s="102"/>
      <c r="D21" s="102"/>
      <c r="E21" s="102"/>
      <c r="F21" s="102"/>
      <c r="G21" s="103">
        <f t="shared" si="1"/>
        <v>0</v>
      </c>
      <c r="H21" s="103">
        <f t="shared" si="2"/>
        <v>0</v>
      </c>
      <c r="I21" s="102"/>
      <c r="J21" s="104">
        <v>0.5</v>
      </c>
      <c r="K21" s="117">
        <f t="shared" si="3"/>
        <v>0</v>
      </c>
      <c r="L21" s="204"/>
      <c r="M21" s="257"/>
      <c r="N21" s="169" t="str">
        <f>IFERROR(VLOOKUP(#REF!,【参考】算出区分!$C$2:$E$67,2,0),"")</f>
        <v/>
      </c>
    </row>
    <row r="22" spans="1:14" s="64" customFormat="1" ht="19.5" customHeight="1">
      <c r="B22" s="108" t="s">
        <v>8</v>
      </c>
      <c r="C22" s="103"/>
      <c r="D22" s="103"/>
      <c r="E22" s="103"/>
      <c r="F22" s="103"/>
      <c r="G22" s="103"/>
      <c r="H22" s="103"/>
      <c r="I22" s="103"/>
      <c r="J22" s="128"/>
      <c r="K22" s="103">
        <f>SUM(K8:K21)</f>
        <v>0</v>
      </c>
      <c r="L22" s="256"/>
    </row>
    <row r="23" spans="1:14" ht="12.75" customHeight="1"/>
    <row r="24" spans="1:14" ht="12.75" customHeight="1">
      <c r="B24" s="56" t="s">
        <v>7</v>
      </c>
    </row>
    <row r="25" spans="1:14" ht="12.75" customHeight="1">
      <c r="B25" s="56" t="s">
        <v>606</v>
      </c>
    </row>
    <row r="26" spans="1:14" ht="12.75" customHeight="1"/>
  </sheetData>
  <mergeCells count="2">
    <mergeCell ref="B2:L2"/>
    <mergeCell ref="J3:L3"/>
  </mergeCells>
  <phoneticPr fontId="3"/>
  <printOptions horizontalCentered="1"/>
  <pageMargins left="0.59055118110236227" right="0.59055118110236227" top="0.59055118110236227" bottom="0.59055118110236227" header="0.31496062992125984" footer="0.31496062992125984"/>
  <pageSetup paperSize="9" scale="49" orientation="landscape"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F0"/>
  </sheetPr>
  <dimension ref="A1:G22"/>
  <sheetViews>
    <sheetView view="pageBreakPreview" zoomScale="80" zoomScaleNormal="100" zoomScaleSheetLayoutView="80" workbookViewId="0">
      <selection activeCell="E4" sqref="E4"/>
    </sheetView>
  </sheetViews>
  <sheetFormatPr defaultColWidth="8.875" defaultRowHeight="12"/>
  <cols>
    <col min="1" max="1" width="23.125" style="281" customWidth="1"/>
    <col min="2" max="6" width="24.5" style="281" customWidth="1"/>
    <col min="7" max="7" width="21.375" style="281" customWidth="1"/>
    <col min="8" max="11" width="13.375" style="281" customWidth="1"/>
    <col min="12" max="16384" width="8.875" style="281"/>
  </cols>
  <sheetData>
    <row r="1" spans="1:7" ht="13.5">
      <c r="A1" s="291"/>
    </row>
    <row r="2" spans="1:7" ht="13.5">
      <c r="A2" s="424" t="s">
        <v>634</v>
      </c>
      <c r="B2" s="424"/>
      <c r="C2" s="424"/>
      <c r="D2" s="424"/>
      <c r="E2" s="424"/>
      <c r="F2" s="424"/>
    </row>
    <row r="4" spans="1:7" ht="27" customHeight="1">
      <c r="A4" s="422" t="s">
        <v>579</v>
      </c>
      <c r="B4" s="279" t="s">
        <v>607</v>
      </c>
      <c r="C4" s="279" t="s">
        <v>613</v>
      </c>
      <c r="D4" s="280"/>
      <c r="E4" s="280"/>
      <c r="F4" s="280"/>
      <c r="G4" s="280"/>
    </row>
    <row r="5" spans="1:7" ht="27" customHeight="1">
      <c r="A5" s="423"/>
      <c r="B5" s="282"/>
      <c r="C5" s="282"/>
      <c r="D5" s="283"/>
      <c r="E5" s="283"/>
      <c r="F5" s="283"/>
    </row>
    <row r="6" spans="1:7" ht="27" customHeight="1">
      <c r="A6" s="422" t="s">
        <v>580</v>
      </c>
      <c r="B6" s="279" t="s">
        <v>607</v>
      </c>
      <c r="C6" s="279" t="s">
        <v>613</v>
      </c>
      <c r="D6" s="279" t="s">
        <v>615</v>
      </c>
      <c r="E6" s="279" t="s">
        <v>628</v>
      </c>
      <c r="F6" s="280"/>
      <c r="G6" s="280"/>
    </row>
    <row r="7" spans="1:7" ht="27" customHeight="1">
      <c r="A7" s="423"/>
      <c r="B7" s="282"/>
      <c r="C7" s="282"/>
      <c r="D7" s="282"/>
      <c r="E7" s="282"/>
      <c r="F7" s="283"/>
    </row>
    <row r="8" spans="1:7" ht="27" customHeight="1">
      <c r="A8" s="422" t="s">
        <v>581</v>
      </c>
      <c r="B8" s="279" t="s">
        <v>608</v>
      </c>
      <c r="C8" s="279" t="s">
        <v>609</v>
      </c>
      <c r="D8" s="279" t="s">
        <v>616</v>
      </c>
      <c r="E8" s="279" t="s">
        <v>610</v>
      </c>
      <c r="F8" s="279" t="s">
        <v>611</v>
      </c>
    </row>
    <row r="9" spans="1:7" ht="27" customHeight="1">
      <c r="A9" s="423"/>
      <c r="B9" s="284"/>
      <c r="C9" s="284"/>
      <c r="D9" s="284"/>
      <c r="E9" s="284"/>
      <c r="F9" s="284"/>
    </row>
    <row r="10" spans="1:7" ht="27" customHeight="1">
      <c r="A10" s="422" t="s">
        <v>582</v>
      </c>
      <c r="B10" s="285" t="s">
        <v>617</v>
      </c>
      <c r="C10" s="285" t="s">
        <v>618</v>
      </c>
      <c r="D10" s="285" t="s">
        <v>619</v>
      </c>
      <c r="E10" s="279" t="s">
        <v>620</v>
      </c>
      <c r="F10" s="283"/>
    </row>
    <row r="11" spans="1:7" ht="27" customHeight="1">
      <c r="A11" s="423"/>
      <c r="B11" s="284"/>
      <c r="C11" s="284"/>
      <c r="D11" s="284"/>
      <c r="E11" s="284"/>
      <c r="F11" s="283"/>
    </row>
    <row r="12" spans="1:7" ht="27" customHeight="1">
      <c r="A12" s="422" t="s">
        <v>583</v>
      </c>
      <c r="B12" s="279" t="s">
        <v>612</v>
      </c>
      <c r="C12" s="279" t="s">
        <v>613</v>
      </c>
      <c r="D12" s="279" t="s">
        <v>614</v>
      </c>
      <c r="E12" s="279" t="s">
        <v>615</v>
      </c>
      <c r="F12" s="283"/>
    </row>
    <row r="13" spans="1:7" ht="27" customHeight="1">
      <c r="A13" s="425"/>
      <c r="B13" s="284"/>
      <c r="C13" s="284"/>
      <c r="D13" s="284"/>
      <c r="E13" s="284"/>
      <c r="F13" s="283"/>
    </row>
    <row r="14" spans="1:7" ht="27" customHeight="1">
      <c r="A14" s="425"/>
      <c r="B14" s="279" t="s">
        <v>621</v>
      </c>
      <c r="C14" s="279" t="s">
        <v>622</v>
      </c>
      <c r="D14" s="286" t="s">
        <v>623</v>
      </c>
      <c r="E14" s="287"/>
      <c r="F14" s="283"/>
    </row>
    <row r="15" spans="1:7" ht="27" customHeight="1">
      <c r="A15" s="423"/>
      <c r="B15" s="288"/>
      <c r="C15" s="284"/>
      <c r="D15" s="284"/>
      <c r="E15" s="289"/>
      <c r="F15" s="283"/>
    </row>
    <row r="16" spans="1:7" ht="27" customHeight="1">
      <c r="A16" s="422" t="s">
        <v>584</v>
      </c>
      <c r="B16" s="279" t="s">
        <v>624</v>
      </c>
      <c r="C16" s="286" t="s">
        <v>625</v>
      </c>
      <c r="D16" s="286" t="s">
        <v>626</v>
      </c>
      <c r="E16" s="286" t="s">
        <v>627</v>
      </c>
      <c r="F16" s="283"/>
    </row>
    <row r="17" spans="1:6" ht="27" customHeight="1">
      <c r="A17" s="423"/>
      <c r="B17" s="284"/>
      <c r="C17" s="284"/>
      <c r="D17" s="284"/>
      <c r="E17" s="284"/>
      <c r="F17" s="283"/>
    </row>
    <row r="18" spans="1:6" ht="27" customHeight="1">
      <c r="A18" s="422" t="s">
        <v>585</v>
      </c>
      <c r="B18" s="279" t="s">
        <v>607</v>
      </c>
      <c r="C18" s="279" t="s">
        <v>629</v>
      </c>
      <c r="D18" s="279" t="s">
        <v>630</v>
      </c>
      <c r="E18" s="283"/>
      <c r="F18" s="283"/>
    </row>
    <row r="19" spans="1:6" ht="27" customHeight="1">
      <c r="A19" s="423"/>
      <c r="B19" s="284"/>
      <c r="C19" s="284"/>
      <c r="D19" s="284"/>
      <c r="E19" s="283"/>
      <c r="F19" s="283"/>
    </row>
    <row r="20" spans="1:6" ht="27" customHeight="1">
      <c r="A20" s="422" t="s">
        <v>586</v>
      </c>
      <c r="B20" s="285" t="s">
        <v>631</v>
      </c>
      <c r="C20" s="279" t="s">
        <v>633</v>
      </c>
      <c r="D20" s="279" t="s">
        <v>632</v>
      </c>
      <c r="E20" s="283"/>
      <c r="F20" s="283"/>
    </row>
    <row r="21" spans="1:6" ht="27" customHeight="1">
      <c r="A21" s="423"/>
      <c r="B21" s="284"/>
      <c r="C21" s="284"/>
      <c r="D21" s="284"/>
      <c r="E21" s="283"/>
      <c r="F21" s="283"/>
    </row>
    <row r="22" spans="1:6" ht="27" customHeight="1">
      <c r="A22" s="290"/>
    </row>
  </sheetData>
  <mergeCells count="9">
    <mergeCell ref="A16:A17"/>
    <mergeCell ref="A18:A19"/>
    <mergeCell ref="A20:A21"/>
    <mergeCell ref="A2:F2"/>
    <mergeCell ref="A4:A5"/>
    <mergeCell ref="A6:A7"/>
    <mergeCell ref="A8:A9"/>
    <mergeCell ref="A10:A11"/>
    <mergeCell ref="A12:A15"/>
  </mergeCells>
  <phoneticPr fontId="3"/>
  <printOptions horizontalCentered="1"/>
  <pageMargins left="0.23622047244094491" right="0.23622047244094491" top="0.74803149606299213" bottom="0.74803149606299213" header="0.31496062992125984" footer="0.31496062992125984"/>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pageSetUpPr fitToPage="1"/>
  </sheetPr>
  <dimension ref="A1:H31"/>
  <sheetViews>
    <sheetView view="pageBreakPreview" zoomScale="80" zoomScaleNormal="75" zoomScaleSheetLayoutView="80" workbookViewId="0">
      <pane ySplit="6" topLeftCell="A7" activePane="bottomLeft" state="frozen"/>
      <selection activeCell="L28" sqref="L28"/>
      <selection pane="bottomLeft" activeCell="L28" sqref="L28"/>
    </sheetView>
  </sheetViews>
  <sheetFormatPr defaultColWidth="16.625" defaultRowHeight="12"/>
  <cols>
    <col min="1" max="1" width="3.5" style="56" bestFit="1" customWidth="1"/>
    <col min="2" max="2" width="33.375" style="56" customWidth="1"/>
    <col min="3" max="3" width="42.375" style="56" customWidth="1"/>
    <col min="4" max="4" width="32.875" style="56" customWidth="1"/>
    <col min="5" max="5" width="28.875" style="56" customWidth="1"/>
    <col min="6" max="6" width="3.75" style="56" customWidth="1"/>
    <col min="7" max="16384" width="16.625" style="56"/>
  </cols>
  <sheetData>
    <row r="1" spans="1:8" ht="12.75" customHeight="1">
      <c r="B1" s="56" t="s">
        <v>47</v>
      </c>
      <c r="G1" s="426"/>
      <c r="H1" s="426"/>
    </row>
    <row r="2" spans="1:8" ht="12.75" customHeight="1">
      <c r="A2" s="67"/>
      <c r="B2" s="420" t="s">
        <v>182</v>
      </c>
      <c r="C2" s="420"/>
      <c r="D2" s="420"/>
      <c r="E2" s="420"/>
      <c r="G2" s="426"/>
      <c r="H2" s="426"/>
    </row>
    <row r="3" spans="1:8" ht="12.75" customHeight="1">
      <c r="G3" s="426"/>
      <c r="H3" s="426"/>
    </row>
    <row r="4" spans="1:8" ht="12.75" customHeight="1">
      <c r="D4" s="68"/>
      <c r="E4" s="69" t="s">
        <v>197</v>
      </c>
      <c r="G4" s="426"/>
      <c r="H4" s="426"/>
    </row>
    <row r="5" spans="1:8" ht="12.75" customHeight="1">
      <c r="B5" s="56" t="s">
        <v>142</v>
      </c>
      <c r="G5" s="426"/>
      <c r="H5" s="426"/>
    </row>
    <row r="6" spans="1:8" ht="12.75" customHeight="1">
      <c r="A6" s="259">
        <v>0</v>
      </c>
      <c r="B6" s="70" t="s">
        <v>3</v>
      </c>
      <c r="C6" s="70" t="s">
        <v>0</v>
      </c>
      <c r="D6" s="71" t="s">
        <v>2</v>
      </c>
      <c r="E6" s="70" t="s">
        <v>1</v>
      </c>
      <c r="F6" s="72"/>
    </row>
    <row r="7" spans="1:8" s="64" customFormat="1">
      <c r="A7" s="64">
        <f>A6+1</f>
        <v>1</v>
      </c>
      <c r="B7" s="73"/>
      <c r="C7" s="73"/>
      <c r="D7" s="74"/>
      <c r="E7" s="73"/>
      <c r="F7" s="110"/>
    </row>
    <row r="8" spans="1:8" s="64" customFormat="1">
      <c r="A8" s="64">
        <f>A7+1</f>
        <v>2</v>
      </c>
      <c r="B8" s="73"/>
      <c r="C8" s="73"/>
      <c r="D8" s="75"/>
      <c r="E8" s="73"/>
      <c r="F8" s="110"/>
    </row>
    <row r="9" spans="1:8" s="64" customFormat="1">
      <c r="A9" s="64">
        <f t="shared" ref="A9:A31" si="0">A8+1</f>
        <v>3</v>
      </c>
      <c r="B9" s="73"/>
      <c r="C9" s="73"/>
      <c r="D9" s="74"/>
      <c r="E9" s="73"/>
      <c r="F9" s="110"/>
    </row>
    <row r="10" spans="1:8" s="64" customFormat="1">
      <c r="A10" s="64">
        <f t="shared" si="0"/>
        <v>4</v>
      </c>
      <c r="B10" s="73"/>
      <c r="C10" s="73"/>
      <c r="D10" s="75"/>
      <c r="E10" s="75"/>
      <c r="F10" s="110"/>
    </row>
    <row r="11" spans="1:8" s="64" customFormat="1">
      <c r="A11" s="64">
        <f t="shared" si="0"/>
        <v>5</v>
      </c>
      <c r="B11" s="73"/>
      <c r="C11" s="73"/>
      <c r="D11" s="74"/>
      <c r="E11" s="73"/>
      <c r="F11" s="110"/>
    </row>
    <row r="12" spans="1:8" s="64" customFormat="1">
      <c r="A12" s="64">
        <f t="shared" si="0"/>
        <v>6</v>
      </c>
      <c r="B12" s="73"/>
      <c r="C12" s="73"/>
      <c r="D12" s="75"/>
      <c r="E12" s="75"/>
      <c r="F12" s="110"/>
    </row>
    <row r="13" spans="1:8" s="64" customFormat="1">
      <c r="A13" s="64">
        <f t="shared" si="0"/>
        <v>7</v>
      </c>
      <c r="B13" s="73"/>
      <c r="C13" s="73"/>
      <c r="D13" s="74"/>
      <c r="E13" s="73"/>
      <c r="F13" s="110"/>
    </row>
    <row r="14" spans="1:8" s="64" customFormat="1">
      <c r="A14" s="64">
        <f t="shared" si="0"/>
        <v>8</v>
      </c>
      <c r="B14" s="73"/>
      <c r="C14" s="73"/>
      <c r="D14" s="74"/>
      <c r="E14" s="73"/>
      <c r="F14" s="110"/>
    </row>
    <row r="15" spans="1:8" s="64" customFormat="1">
      <c r="A15" s="64">
        <f t="shared" si="0"/>
        <v>9</v>
      </c>
      <c r="B15" s="73"/>
      <c r="C15" s="73"/>
      <c r="D15" s="74"/>
      <c r="E15" s="73"/>
      <c r="F15" s="110"/>
    </row>
    <row r="16" spans="1:8" s="64" customFormat="1">
      <c r="A16" s="64">
        <f t="shared" si="0"/>
        <v>10</v>
      </c>
      <c r="B16" s="73"/>
      <c r="C16" s="73"/>
      <c r="D16" s="75"/>
      <c r="E16" s="76"/>
      <c r="F16" s="110"/>
    </row>
    <row r="17" spans="1:6" s="64" customFormat="1">
      <c r="A17" s="64">
        <f t="shared" si="0"/>
        <v>11</v>
      </c>
      <c r="B17" s="73"/>
      <c r="C17" s="73"/>
      <c r="D17" s="75"/>
      <c r="E17" s="76"/>
      <c r="F17" s="47"/>
    </row>
    <row r="18" spans="1:6" s="64" customFormat="1">
      <c r="A18" s="64">
        <f t="shared" si="0"/>
        <v>12</v>
      </c>
      <c r="B18" s="73"/>
      <c r="C18" s="73"/>
      <c r="D18" s="74"/>
      <c r="E18" s="73"/>
    </row>
    <row r="19" spans="1:6" s="64" customFormat="1">
      <c r="A19" s="64">
        <f t="shared" si="0"/>
        <v>13</v>
      </c>
      <c r="B19" s="73"/>
      <c r="C19" s="73"/>
      <c r="D19" s="75"/>
      <c r="E19" s="76"/>
    </row>
    <row r="20" spans="1:6" s="64" customFormat="1">
      <c r="A20" s="64">
        <f t="shared" si="0"/>
        <v>14</v>
      </c>
      <c r="B20" s="73"/>
      <c r="C20" s="73"/>
      <c r="D20" s="75"/>
      <c r="E20" s="76"/>
    </row>
    <row r="21" spans="1:6" s="64" customFormat="1">
      <c r="A21" s="64">
        <f t="shared" si="0"/>
        <v>15</v>
      </c>
      <c r="B21" s="73"/>
      <c r="C21" s="73"/>
      <c r="D21" s="75"/>
      <c r="E21" s="76"/>
    </row>
    <row r="22" spans="1:6" s="64" customFormat="1">
      <c r="A22" s="64">
        <f t="shared" si="0"/>
        <v>16</v>
      </c>
      <c r="B22" s="73"/>
      <c r="C22" s="73"/>
      <c r="D22" s="75"/>
      <c r="E22" s="76"/>
    </row>
    <row r="23" spans="1:6" s="64" customFormat="1">
      <c r="A23" s="64">
        <f t="shared" si="0"/>
        <v>17</v>
      </c>
      <c r="B23" s="73"/>
      <c r="C23" s="73"/>
      <c r="D23" s="75"/>
      <c r="E23" s="76"/>
    </row>
    <row r="24" spans="1:6" s="64" customFormat="1">
      <c r="A24" s="64">
        <f t="shared" si="0"/>
        <v>18</v>
      </c>
      <c r="B24" s="73"/>
      <c r="C24" s="73"/>
      <c r="D24" s="75"/>
      <c r="E24" s="76"/>
    </row>
    <row r="25" spans="1:6" s="64" customFormat="1">
      <c r="A25" s="64">
        <f t="shared" si="0"/>
        <v>19</v>
      </c>
      <c r="B25" s="73"/>
      <c r="C25" s="73"/>
      <c r="D25" s="75"/>
      <c r="E25" s="76"/>
    </row>
    <row r="26" spans="1:6" s="64" customFormat="1">
      <c r="A26" s="64">
        <f t="shared" si="0"/>
        <v>20</v>
      </c>
      <c r="B26" s="73"/>
      <c r="C26" s="73"/>
      <c r="D26" s="75"/>
      <c r="E26" s="76"/>
    </row>
    <row r="27" spans="1:6" s="64" customFormat="1">
      <c r="A27" s="64">
        <f t="shared" si="0"/>
        <v>21</v>
      </c>
      <c r="B27" s="73"/>
      <c r="C27" s="73"/>
      <c r="D27" s="75"/>
      <c r="E27" s="76"/>
    </row>
    <row r="28" spans="1:6" s="64" customFormat="1">
      <c r="A28" s="64">
        <f t="shared" si="0"/>
        <v>22</v>
      </c>
      <c r="B28" s="73"/>
      <c r="C28" s="73"/>
      <c r="D28" s="75"/>
      <c r="E28" s="76"/>
    </row>
    <row r="29" spans="1:6" s="64" customFormat="1">
      <c r="A29" s="64">
        <f t="shared" si="0"/>
        <v>23</v>
      </c>
      <c r="B29" s="73"/>
      <c r="C29" s="73"/>
      <c r="D29" s="75"/>
      <c r="E29" s="76"/>
    </row>
    <row r="30" spans="1:6" s="64" customFormat="1">
      <c r="A30" s="64">
        <f t="shared" si="0"/>
        <v>24</v>
      </c>
      <c r="B30" s="73"/>
      <c r="C30" s="73"/>
      <c r="D30" s="75"/>
      <c r="E30" s="76"/>
    </row>
    <row r="31" spans="1:6" s="64" customFormat="1">
      <c r="A31" s="64">
        <f t="shared" si="0"/>
        <v>25</v>
      </c>
      <c r="B31" s="73"/>
      <c r="C31" s="73"/>
      <c r="D31" s="75"/>
      <c r="E31" s="76"/>
    </row>
  </sheetData>
  <mergeCells count="2">
    <mergeCell ref="B2:E2"/>
    <mergeCell ref="G1:H5"/>
  </mergeCells>
  <phoneticPr fontId="3"/>
  <dataValidations count="1">
    <dataValidation type="list" allowBlank="1" showInputMessage="1" showErrorMessage="1" sqref="C7:C31" xr:uid="{00000000-0002-0000-1100-000000000000}">
      <formula1>INDIRECT(B7)</formula1>
    </dataValidation>
  </dataValidations>
  <printOptions horizontalCentered="1"/>
  <pageMargins left="0.59055118110236227" right="0.59055118110236227" top="0.59055118110236227" bottom="0.59055118110236227" header="0.39370078740157483" footer="0.39370078740157483"/>
  <pageSetup paperSize="9" scale="98" fitToHeight="0" orientation="landscape" blackAndWhite="1"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100-000001000000}">
          <x14:formula1>
            <xm:f>事業分類・区分!$B$2:$I$2</xm:f>
          </x14:formula1>
          <xm:sqref>B7:B31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pageSetUpPr fitToPage="1"/>
  </sheetPr>
  <dimension ref="A1:U49"/>
  <sheetViews>
    <sheetView view="pageBreakPreview" zoomScale="80" zoomScaleNormal="70" zoomScaleSheetLayoutView="80" workbookViewId="0">
      <pane xSplit="4" ySplit="7" topLeftCell="F8" activePane="bottomRight" state="frozen"/>
      <selection activeCell="L28" sqref="L28"/>
      <selection pane="topRight" activeCell="L28" sqref="L28"/>
      <selection pane="bottomLeft" activeCell="L28" sqref="L28"/>
      <selection pane="bottomRight" activeCell="L28" sqref="L28"/>
    </sheetView>
  </sheetViews>
  <sheetFormatPr defaultColWidth="12.625" defaultRowHeight="12"/>
  <cols>
    <col min="1" max="1" width="4" style="56" bestFit="1" customWidth="1"/>
    <col min="2" max="2" width="18.625" style="56" customWidth="1"/>
    <col min="3" max="3" width="23" style="56" customWidth="1"/>
    <col min="4" max="4" width="16.75" style="56" customWidth="1"/>
    <col min="5" max="7" width="14.5" style="56" customWidth="1"/>
    <col min="8" max="8" width="14.625" style="56" customWidth="1"/>
    <col min="9" max="10" width="14.5" style="56" customWidth="1"/>
    <col min="11" max="11" width="12.625" style="56" customWidth="1"/>
    <col min="12" max="12" width="14" style="56" customWidth="1"/>
    <col min="13" max="13" width="13.625" style="56" customWidth="1"/>
    <col min="14" max="16" width="13.125" style="56" customWidth="1"/>
    <col min="17" max="17" width="14.5" style="56" customWidth="1"/>
    <col min="18" max="18" width="3.75" style="56" customWidth="1"/>
    <col min="19" max="19" width="18.875" style="56" hidden="1" customWidth="1"/>
    <col min="20" max="20" width="23.375" style="56" customWidth="1"/>
    <col min="21" max="21" width="9.25" style="248" bestFit="1" customWidth="1"/>
    <col min="22" max="22" width="16.375" style="56" customWidth="1"/>
    <col min="23" max="16384" width="12.625" style="56"/>
  </cols>
  <sheetData>
    <row r="1" spans="1:21" ht="12.75" customHeight="1">
      <c r="B1" s="56" t="s">
        <v>145</v>
      </c>
    </row>
    <row r="2" spans="1:21" ht="12.75" customHeight="1">
      <c r="B2" s="428" t="s">
        <v>161</v>
      </c>
      <c r="C2" s="428"/>
      <c r="D2" s="428"/>
      <c r="E2" s="428"/>
      <c r="F2" s="428"/>
      <c r="G2" s="428"/>
      <c r="H2" s="428"/>
      <c r="I2" s="428"/>
      <c r="J2" s="428"/>
      <c r="K2" s="428"/>
      <c r="L2" s="428"/>
      <c r="M2" s="428"/>
      <c r="N2" s="428"/>
      <c r="O2" s="428"/>
      <c r="P2" s="428"/>
      <c r="Q2" s="428"/>
      <c r="T2" s="275"/>
      <c r="U2" s="275"/>
    </row>
    <row r="3" spans="1:21" ht="12.75" customHeight="1">
      <c r="N3" s="68"/>
      <c r="O3" s="427" t="str">
        <f>'（別紙1）'!E4</f>
        <v>（事業者名）</v>
      </c>
      <c r="P3" s="427"/>
      <c r="Q3" s="427"/>
      <c r="R3" s="68"/>
      <c r="T3" s="275"/>
      <c r="U3" s="275"/>
    </row>
    <row r="4" spans="1:21" ht="12.75" customHeight="1">
      <c r="E4" s="68"/>
      <c r="F4" s="68"/>
      <c r="G4" s="68"/>
      <c r="T4" s="275"/>
      <c r="U4" s="275"/>
    </row>
    <row r="5" spans="1:21" ht="72">
      <c r="B5" s="77" t="s">
        <v>3</v>
      </c>
      <c r="C5" s="77" t="s">
        <v>0</v>
      </c>
      <c r="D5" s="78" t="s">
        <v>123</v>
      </c>
      <c r="E5" s="78" t="s">
        <v>124</v>
      </c>
      <c r="F5" s="78" t="s">
        <v>125</v>
      </c>
      <c r="G5" s="78" t="s">
        <v>126</v>
      </c>
      <c r="H5" s="79" t="s">
        <v>156</v>
      </c>
      <c r="I5" s="77" t="s">
        <v>13</v>
      </c>
      <c r="J5" s="78" t="s">
        <v>127</v>
      </c>
      <c r="K5" s="78" t="s">
        <v>157</v>
      </c>
      <c r="L5" s="79" t="s">
        <v>155</v>
      </c>
      <c r="M5" s="78" t="s">
        <v>154</v>
      </c>
      <c r="N5" s="77" t="s">
        <v>128</v>
      </c>
      <c r="O5" s="79" t="s">
        <v>129</v>
      </c>
      <c r="P5" s="79" t="s">
        <v>158</v>
      </c>
      <c r="Q5" s="77" t="s">
        <v>12</v>
      </c>
      <c r="S5" s="159"/>
      <c r="T5" s="275"/>
      <c r="U5" s="275"/>
    </row>
    <row r="6" spans="1:21">
      <c r="B6" s="80"/>
      <c r="C6" s="80"/>
      <c r="D6" s="81"/>
      <c r="E6" s="81"/>
      <c r="F6" s="82" t="s">
        <v>24</v>
      </c>
      <c r="G6" s="82" t="s">
        <v>25</v>
      </c>
      <c r="H6" s="82" t="s">
        <v>11</v>
      </c>
      <c r="I6" s="82" t="s">
        <v>10</v>
      </c>
      <c r="J6" s="82" t="s">
        <v>26</v>
      </c>
      <c r="K6" s="82" t="s">
        <v>131</v>
      </c>
      <c r="L6" s="82" t="s">
        <v>132</v>
      </c>
      <c r="M6" s="82" t="s">
        <v>133</v>
      </c>
      <c r="N6" s="118" t="s">
        <v>134</v>
      </c>
      <c r="O6" s="118" t="s">
        <v>135</v>
      </c>
      <c r="P6" s="118" t="s">
        <v>136</v>
      </c>
      <c r="Q6" s="80"/>
    </row>
    <row r="7" spans="1:21">
      <c r="A7" s="259">
        <v>0</v>
      </c>
      <c r="B7" s="83"/>
      <c r="C7" s="83"/>
      <c r="D7" s="84"/>
      <c r="E7" s="84"/>
      <c r="F7" s="85" t="s">
        <v>9</v>
      </c>
      <c r="G7" s="85" t="s">
        <v>9</v>
      </c>
      <c r="H7" s="85" t="s">
        <v>9</v>
      </c>
      <c r="I7" s="85" t="s">
        <v>9</v>
      </c>
      <c r="J7" s="85" t="s">
        <v>9</v>
      </c>
      <c r="K7" s="85"/>
      <c r="L7" s="85" t="s">
        <v>9</v>
      </c>
      <c r="M7" s="85"/>
      <c r="N7" s="85" t="s">
        <v>9</v>
      </c>
      <c r="O7" s="85"/>
      <c r="P7" s="85" t="s">
        <v>9</v>
      </c>
      <c r="Q7" s="85"/>
      <c r="S7" s="172"/>
      <c r="T7" s="276" t="s">
        <v>370</v>
      </c>
      <c r="U7" s="277" t="s">
        <v>409</v>
      </c>
    </row>
    <row r="8" spans="1:21" s="64" customFormat="1">
      <c r="A8" s="64">
        <f>A7+1</f>
        <v>1</v>
      </c>
      <c r="B8" s="132">
        <f>'（別紙1）'!B7</f>
        <v>0</v>
      </c>
      <c r="C8" s="132">
        <f>'（別紙1）'!C7</f>
        <v>0</v>
      </c>
      <c r="D8" s="91">
        <f>'（別紙1）'!D7</f>
        <v>0</v>
      </c>
      <c r="E8" s="119"/>
      <c r="F8" s="102"/>
      <c r="G8" s="102"/>
      <c r="H8" s="102"/>
      <c r="I8" s="103" t="str">
        <f>IF(U8="","",IF(OR(U8="I",U8="j"),MIN(F8,G8,H8),(MIN(F8,G8))))</f>
        <v/>
      </c>
      <c r="J8" s="102"/>
      <c r="K8" s="104" t="str">
        <f>IFERROR(IF(OR(U8="h1",U8="h2",U8="i",U8="j"),VLOOKUP(C8,補助率・係数!$B$3:$F$65537,4,0),"_"),"")</f>
        <v>_</v>
      </c>
      <c r="L8" s="102"/>
      <c r="M8" s="104" t="str">
        <f>IFERROR(IF(T8="","",IF(AND(ISNUMBER(K8),K8&lt;&gt;0),VLOOKUP(C8,補助率・係数!$B$3:$F$65537,5,FALSE),IF(OR(C8="周産期医療対策事業",C8="ＮＩＣＵ等長期入院児支援事業"),VLOOKUP(E8,補助率・係数!$C$3:$D$65537,2,FALSE),VLOOKUP(C8,補助率・係数!$B$3:$D$65537,3,FALSE)))),"")</f>
        <v/>
      </c>
      <c r="N8" s="117" t="str">
        <f>IFERROR(ROUNDDOWN(IF(U8="a",MIN(I8,J8),IF(U8="b",MIN(I8,J8,L8),IF(U8="c",I8*M8,IF(U8="d",MIN(I8,J8)*M8,IF(U8="e",MIN(I8,J8,L8)*M8,IF(OR(U8="f1",U8="f2"),MIN(MIN(I8,J8)*M8,L8),IF(U8="g",MIN(MIN(I8,J8)*M8,L8,H8),IF(OR(U8="h1",U8="h2"),MIN(MIN(I8,J8)*K8,L8)*M8,IF(U8="i",MIN(I8*K8,L8)*M8,IF(U8="j",MIN(MIN(I8,J8)*K8,L8)*M8,"")))))))))),-3),"")</f>
        <v/>
      </c>
      <c r="O8" s="116">
        <f t="shared" ref="O8:O32" si="0">IFERROR(P8/N8,0)</f>
        <v>0</v>
      </c>
      <c r="P8" s="105"/>
      <c r="Q8" s="204"/>
      <c r="S8" s="169" t="str">
        <f>IFERROR(VLOOKUP($C8,【参考】算出区分!$C$2:$E$67,2,0),"")</f>
        <v/>
      </c>
      <c r="T8" s="169"/>
      <c r="U8" s="173" t="str">
        <f>IFERROR(VLOOKUP($S8&amp;$T8,【参考】算出区分!$G$2:$I$68,3,0),"")</f>
        <v/>
      </c>
    </row>
    <row r="9" spans="1:21" s="64" customFormat="1">
      <c r="A9" s="64">
        <f>A8+1</f>
        <v>2</v>
      </c>
      <c r="B9" s="90">
        <f>'（別紙1）'!B8</f>
        <v>0</v>
      </c>
      <c r="C9" s="90">
        <f>'（別紙1）'!C8</f>
        <v>0</v>
      </c>
      <c r="D9" s="91">
        <f>'（別紙1）'!D8</f>
        <v>0</v>
      </c>
      <c r="E9" s="119"/>
      <c r="F9" s="102"/>
      <c r="G9" s="102"/>
      <c r="H9" s="102"/>
      <c r="I9" s="103" t="str">
        <f t="shared" ref="I9:I32" si="1">IF(U9="","",IF(OR(U9="I",U9="j"),MIN(F9,G9,H9),(MIN(F9,G9))))</f>
        <v/>
      </c>
      <c r="J9" s="102"/>
      <c r="K9" s="104" t="str">
        <f>IFERROR(IF(OR(U9="h1",U9="h2",U9="i",U9="j"),VLOOKUP(C9,補助率・係数!$B$3:$F$65537,4,0),"_"),"")</f>
        <v>_</v>
      </c>
      <c r="L9" s="102"/>
      <c r="M9" s="104" t="str">
        <f>IFERROR(IF(T9="","",IF(AND(ISNUMBER(K9),K9&lt;&gt;0),VLOOKUP(C9,補助率・係数!$B$3:$F$65537,5,FALSE),IF(OR(C9="周産期医療対策事業",C9="ＮＩＣＵ等長期入院児支援事業"),VLOOKUP(E9,補助率・係数!$C$3:$D$65537,2,FALSE),VLOOKUP(C9,補助率・係数!$B$3:$D$65537,3,FALSE)))),"")</f>
        <v/>
      </c>
      <c r="N9" s="117" t="str">
        <f t="shared" ref="N9:N32" si="2">IFERROR(ROUNDDOWN(IF(U9="a",MIN(I9,J9),IF(U9="b",MIN(I9,J9,L9),IF(U9="c",I9*M9,IF(U9="d",MIN(I9,J9)*M9,IF(U9="e",MIN(I9,J9,L9)*M9,IF(OR(U9="f1",U9="f2"),MIN(MIN(I9,J9)*M9,L9),IF(U9="g",MIN(MIN(I9,J9)*M9,L9,H9),IF(OR(U9="h1",U9="h2"),MIN(MIN(I9,J9)*K9,L9)*M9,IF(U9="i",MIN(I9*K9,L9)*M9,IF(U9="j",MIN(MIN(I9,J9)*K9,L9)*M9,"")))))))))),-3),"")</f>
        <v/>
      </c>
      <c r="O9" s="116">
        <f t="shared" si="0"/>
        <v>0</v>
      </c>
      <c r="P9" s="106"/>
      <c r="Q9" s="252"/>
      <c r="S9" s="169" t="str">
        <f>IFERROR(VLOOKUP($C9,【参考】算出区分!$C$2:$E$67,2,0),"")</f>
        <v/>
      </c>
      <c r="T9" s="169"/>
      <c r="U9" s="173" t="str">
        <f>IFERROR(VLOOKUP($S9&amp;$T9,【参考】算出区分!$G$2:$I$68,3,0),"")</f>
        <v/>
      </c>
    </row>
    <row r="10" spans="1:21" s="64" customFormat="1">
      <c r="A10" s="64">
        <f t="shared" ref="A10:A32" si="3">A9+1</f>
        <v>3</v>
      </c>
      <c r="B10" s="90">
        <f>'（別紙1）'!B9</f>
        <v>0</v>
      </c>
      <c r="C10" s="90">
        <f>'（別紙1）'!C9</f>
        <v>0</v>
      </c>
      <c r="D10" s="91">
        <f>'（別紙1）'!D9</f>
        <v>0</v>
      </c>
      <c r="E10" s="119"/>
      <c r="F10" s="102"/>
      <c r="G10" s="102"/>
      <c r="H10" s="102"/>
      <c r="I10" s="103" t="str">
        <f t="shared" si="1"/>
        <v/>
      </c>
      <c r="J10" s="102"/>
      <c r="K10" s="104" t="str">
        <f>IFERROR(IF(OR(U10="h1",U10="h2",U10="i",U10="j"),VLOOKUP(C10,補助率・係数!$B$3:$F$65537,4,0),"_"),"")</f>
        <v>_</v>
      </c>
      <c r="L10" s="102"/>
      <c r="M10" s="104" t="str">
        <f>IFERROR(IF(T10="","",IF(AND(ISNUMBER(K10),K10&lt;&gt;0),VLOOKUP(C10,補助率・係数!$B$3:$F$65537,5,FALSE),IF(OR(C10="周産期医療対策事業",C10="ＮＩＣＵ等長期入院児支援事業"),VLOOKUP(E10,補助率・係数!$C$3:$D$65537,2,FALSE),VLOOKUP(C10,補助率・係数!$B$3:$D$65537,3,FALSE)))),"")</f>
        <v/>
      </c>
      <c r="N10" s="117" t="str">
        <f t="shared" si="2"/>
        <v/>
      </c>
      <c r="O10" s="116">
        <f t="shared" si="0"/>
        <v>0</v>
      </c>
      <c r="P10" s="106"/>
      <c r="Q10" s="252"/>
      <c r="S10" s="169" t="str">
        <f>IFERROR(VLOOKUP($C10,【参考】算出区分!$C$2:$E$67,2,0),"")</f>
        <v/>
      </c>
      <c r="T10" s="169"/>
      <c r="U10" s="173" t="str">
        <f>IFERROR(VLOOKUP($S10&amp;$T10,【参考】算出区分!$G$2:$I$68,3,0),"")</f>
        <v/>
      </c>
    </row>
    <row r="11" spans="1:21" s="64" customFormat="1">
      <c r="A11" s="64">
        <f t="shared" si="3"/>
        <v>4</v>
      </c>
      <c r="B11" s="90">
        <f>'（別紙1）'!B10</f>
        <v>0</v>
      </c>
      <c r="C11" s="90">
        <f>'（別紙1）'!C10</f>
        <v>0</v>
      </c>
      <c r="D11" s="91">
        <f>'（別紙1）'!D10</f>
        <v>0</v>
      </c>
      <c r="E11" s="119"/>
      <c r="F11" s="102"/>
      <c r="G11" s="102"/>
      <c r="H11" s="102"/>
      <c r="I11" s="103" t="str">
        <f t="shared" si="1"/>
        <v/>
      </c>
      <c r="J11" s="102"/>
      <c r="K11" s="104" t="str">
        <f>IFERROR(IF(OR(U11="h1",U11="h2",U11="i",U11="j"),VLOOKUP(C11,補助率・係数!$B$3:$F$65537,4,0),"_"),"")</f>
        <v>_</v>
      </c>
      <c r="L11" s="102"/>
      <c r="M11" s="104" t="str">
        <f>IFERROR(IF(T11="","",IF(AND(ISNUMBER(K11),K11&lt;&gt;0),VLOOKUP(C11,補助率・係数!$B$3:$F$65537,5,FALSE),IF(OR(C11="周産期医療対策事業",C11="ＮＩＣＵ等長期入院児支援事業"),VLOOKUP(E11,補助率・係数!$C$3:$D$65537,2,FALSE),VLOOKUP(C11,補助率・係数!$B$3:$D$65537,3,FALSE)))),"")</f>
        <v/>
      </c>
      <c r="N11" s="117" t="str">
        <f t="shared" si="2"/>
        <v/>
      </c>
      <c r="O11" s="116">
        <f t="shared" si="0"/>
        <v>0</v>
      </c>
      <c r="P11" s="106"/>
      <c r="Q11" s="252"/>
      <c r="S11" s="169" t="str">
        <f>IFERROR(VLOOKUP($C11,【参考】算出区分!$C$2:$E$67,2,0),"")</f>
        <v/>
      </c>
      <c r="T11" s="169"/>
      <c r="U11" s="173" t="str">
        <f>IFERROR(VLOOKUP($S11&amp;$T11,【参考】算出区分!$G$2:$I$68,3,0),"")</f>
        <v/>
      </c>
    </row>
    <row r="12" spans="1:21" s="64" customFormat="1">
      <c r="A12" s="64">
        <f t="shared" si="3"/>
        <v>5</v>
      </c>
      <c r="B12" s="90">
        <f>'（別紙1）'!B11</f>
        <v>0</v>
      </c>
      <c r="C12" s="90">
        <f>'（別紙1）'!C11</f>
        <v>0</v>
      </c>
      <c r="D12" s="91">
        <f>'（別紙1）'!D11</f>
        <v>0</v>
      </c>
      <c r="E12" s="119"/>
      <c r="F12" s="102"/>
      <c r="G12" s="102"/>
      <c r="H12" s="102"/>
      <c r="I12" s="103" t="str">
        <f t="shared" si="1"/>
        <v/>
      </c>
      <c r="J12" s="102"/>
      <c r="K12" s="104" t="str">
        <f>IFERROR(IF(OR(U12="h1",U12="h2",U12="i",U12="j"),VLOOKUP(C12,補助率・係数!$B$3:$F$65537,4,0),"_"),"")</f>
        <v>_</v>
      </c>
      <c r="L12" s="102"/>
      <c r="M12" s="104" t="str">
        <f>IFERROR(IF(T12="","",IF(AND(ISNUMBER(K12),K12&lt;&gt;0),VLOOKUP(C12,補助率・係数!$B$3:$F$65537,5,FALSE),IF(OR(C12="周産期医療対策事業",C12="ＮＩＣＵ等長期入院児支援事業"),VLOOKUP(E12,補助率・係数!$C$3:$D$65537,2,FALSE),VLOOKUP(C12,補助率・係数!$B$3:$D$65537,3,FALSE)))),"")</f>
        <v/>
      </c>
      <c r="N12" s="117" t="str">
        <f t="shared" si="2"/>
        <v/>
      </c>
      <c r="O12" s="116">
        <f t="shared" si="0"/>
        <v>0</v>
      </c>
      <c r="P12" s="106"/>
      <c r="Q12" s="252"/>
      <c r="S12" s="169" t="str">
        <f>IFERROR(VLOOKUP($C12,【参考】算出区分!$C$2:$E$67,2,0),"")</f>
        <v/>
      </c>
      <c r="T12" s="169"/>
      <c r="U12" s="173" t="str">
        <f>IFERROR(VLOOKUP($S12&amp;$T12,【参考】算出区分!$G$2:$I$68,3,0),"")</f>
        <v/>
      </c>
    </row>
    <row r="13" spans="1:21" s="64" customFormat="1">
      <c r="A13" s="64">
        <f t="shared" si="3"/>
        <v>6</v>
      </c>
      <c r="B13" s="90">
        <f>'（別紙1）'!B12</f>
        <v>0</v>
      </c>
      <c r="C13" s="90">
        <f>'（別紙1）'!C12</f>
        <v>0</v>
      </c>
      <c r="D13" s="91">
        <f>'（別紙1）'!D12</f>
        <v>0</v>
      </c>
      <c r="E13" s="119"/>
      <c r="F13" s="102"/>
      <c r="G13" s="102"/>
      <c r="H13" s="102"/>
      <c r="I13" s="103" t="str">
        <f t="shared" si="1"/>
        <v/>
      </c>
      <c r="J13" s="102"/>
      <c r="K13" s="104" t="str">
        <f>IFERROR(IF(OR(U13="h1",U13="h2",U13="i",U13="j"),VLOOKUP(C13,補助率・係数!$B$3:$F$65537,4,0),"_"),"")</f>
        <v>_</v>
      </c>
      <c r="L13" s="102"/>
      <c r="M13" s="104" t="str">
        <f>IFERROR(IF(T13="","",IF(AND(ISNUMBER(K13),K13&lt;&gt;0),VLOOKUP(C13,補助率・係数!$B$3:$F$65537,5,FALSE),IF(OR(C13="周産期医療対策事業",C13="ＮＩＣＵ等長期入院児支援事業"),VLOOKUP(E13,補助率・係数!$C$3:$D$65537,2,FALSE),VLOOKUP(C13,補助率・係数!$B$3:$D$65537,3,FALSE)))),"")</f>
        <v/>
      </c>
      <c r="N13" s="117" t="str">
        <f t="shared" si="2"/>
        <v/>
      </c>
      <c r="O13" s="116">
        <f t="shared" si="0"/>
        <v>0</v>
      </c>
      <c r="P13" s="106"/>
      <c r="Q13" s="252"/>
      <c r="S13" s="169" t="str">
        <f>IFERROR(VLOOKUP($C13,【参考】算出区分!$C$2:$E$67,2,0),"")</f>
        <v/>
      </c>
      <c r="T13" s="169"/>
      <c r="U13" s="173" t="str">
        <f>IFERROR(VLOOKUP($S13&amp;$T13,【参考】算出区分!$G$2:$I$68,3,0),"")</f>
        <v/>
      </c>
    </row>
    <row r="14" spans="1:21" s="64" customFormat="1">
      <c r="A14" s="64">
        <f t="shared" si="3"/>
        <v>7</v>
      </c>
      <c r="B14" s="90">
        <f>'（別紙1）'!B13</f>
        <v>0</v>
      </c>
      <c r="C14" s="90">
        <f>'（別紙1）'!C13</f>
        <v>0</v>
      </c>
      <c r="D14" s="91">
        <f>'（別紙1）'!D13</f>
        <v>0</v>
      </c>
      <c r="E14" s="119"/>
      <c r="F14" s="102"/>
      <c r="G14" s="102"/>
      <c r="H14" s="102"/>
      <c r="I14" s="103" t="str">
        <f t="shared" si="1"/>
        <v/>
      </c>
      <c r="J14" s="102"/>
      <c r="K14" s="104" t="str">
        <f>IFERROR(IF(OR(U14="h1",U14="h2",U14="i",U14="j"),VLOOKUP(C14,補助率・係数!$B$3:$F$65537,4,0),"_"),"")</f>
        <v>_</v>
      </c>
      <c r="L14" s="102"/>
      <c r="M14" s="104" t="str">
        <f>IFERROR(IF(T14="","",IF(AND(ISNUMBER(K14),K14&lt;&gt;0),VLOOKUP(C14,補助率・係数!$B$3:$F$65537,5,FALSE),IF(OR(C14="周産期医療対策事業",C14="ＮＩＣＵ等長期入院児支援事業"),VLOOKUP(E14,補助率・係数!$C$3:$D$65537,2,FALSE),VLOOKUP(C14,補助率・係数!$B$3:$D$65537,3,FALSE)))),"")</f>
        <v/>
      </c>
      <c r="N14" s="117" t="str">
        <f t="shared" si="2"/>
        <v/>
      </c>
      <c r="O14" s="116">
        <f t="shared" si="0"/>
        <v>0</v>
      </c>
      <c r="P14" s="106"/>
      <c r="Q14" s="252"/>
      <c r="S14" s="169" t="str">
        <f>IFERROR(VLOOKUP($C14,【参考】算出区分!$C$2:$E$67,2,0),"")</f>
        <v/>
      </c>
      <c r="T14" s="169"/>
      <c r="U14" s="173" t="str">
        <f>IFERROR(VLOOKUP($S14&amp;$T14,【参考】算出区分!$G$2:$I$68,3,0),"")</f>
        <v/>
      </c>
    </row>
    <row r="15" spans="1:21" s="64" customFormat="1">
      <c r="A15" s="64">
        <f t="shared" si="3"/>
        <v>8</v>
      </c>
      <c r="B15" s="90">
        <f>'（別紙1）'!B14</f>
        <v>0</v>
      </c>
      <c r="C15" s="90">
        <f>'（別紙1）'!C14</f>
        <v>0</v>
      </c>
      <c r="D15" s="91">
        <f>'（別紙1）'!D14</f>
        <v>0</v>
      </c>
      <c r="E15" s="119"/>
      <c r="F15" s="102"/>
      <c r="G15" s="102"/>
      <c r="H15" s="102"/>
      <c r="I15" s="103" t="str">
        <f t="shared" si="1"/>
        <v/>
      </c>
      <c r="J15" s="102"/>
      <c r="K15" s="104" t="str">
        <f>IFERROR(IF(OR(U15="h1",U15="h2",U15="i",U15="j"),VLOOKUP(C15,補助率・係数!$B$3:$F$65537,4,0),"_"),"")</f>
        <v>_</v>
      </c>
      <c r="L15" s="102"/>
      <c r="M15" s="104" t="str">
        <f>IFERROR(IF(T15="","",IF(AND(ISNUMBER(K15),K15&lt;&gt;0),VLOOKUP(C15,補助率・係数!$B$3:$F$65537,5,FALSE),IF(OR(C15="周産期医療対策事業",C15="ＮＩＣＵ等長期入院児支援事業"),VLOOKUP(E15,補助率・係数!$C$3:$D$65537,2,FALSE),VLOOKUP(C15,補助率・係数!$B$3:$D$65537,3,FALSE)))),"")</f>
        <v/>
      </c>
      <c r="N15" s="117" t="str">
        <f t="shared" si="2"/>
        <v/>
      </c>
      <c r="O15" s="116">
        <f t="shared" si="0"/>
        <v>0</v>
      </c>
      <c r="P15" s="106"/>
      <c r="Q15" s="252"/>
      <c r="S15" s="169" t="str">
        <f>IFERROR(VLOOKUP($C15,【参考】算出区分!$C$2:$E$67,2,0),"")</f>
        <v/>
      </c>
      <c r="T15" s="169"/>
      <c r="U15" s="173" t="str">
        <f>IFERROR(VLOOKUP($S15&amp;$T15,【参考】算出区分!$G$2:$I$68,3,0),"")</f>
        <v/>
      </c>
    </row>
    <row r="16" spans="1:21" s="64" customFormat="1">
      <c r="A16" s="64">
        <f t="shared" si="3"/>
        <v>9</v>
      </c>
      <c r="B16" s="90">
        <f>'（別紙1）'!B15</f>
        <v>0</v>
      </c>
      <c r="C16" s="90">
        <f>'（別紙1）'!C15</f>
        <v>0</v>
      </c>
      <c r="D16" s="91">
        <f>'（別紙1）'!D15</f>
        <v>0</v>
      </c>
      <c r="E16" s="119"/>
      <c r="F16" s="102"/>
      <c r="G16" s="102"/>
      <c r="H16" s="102"/>
      <c r="I16" s="103" t="str">
        <f t="shared" si="1"/>
        <v/>
      </c>
      <c r="J16" s="102"/>
      <c r="K16" s="104" t="str">
        <f>IFERROR(IF(OR(U16="h1",U16="h2",U16="i",U16="j"),VLOOKUP(C16,補助率・係数!$B$3:$F$65537,4,0),"_"),"")</f>
        <v>_</v>
      </c>
      <c r="L16" s="102"/>
      <c r="M16" s="104" t="str">
        <f>IFERROR(IF(T16="","",IF(AND(ISNUMBER(K16),K16&lt;&gt;0),VLOOKUP(C16,補助率・係数!$B$3:$F$65537,5,FALSE),IF(OR(C16="周産期医療対策事業",C16="ＮＩＣＵ等長期入院児支援事業"),VLOOKUP(E16,補助率・係数!$C$3:$D$65537,2,FALSE),VLOOKUP(C16,補助率・係数!$B$3:$D$65537,3,FALSE)))),"")</f>
        <v/>
      </c>
      <c r="N16" s="117" t="str">
        <f t="shared" si="2"/>
        <v/>
      </c>
      <c r="O16" s="116">
        <f t="shared" si="0"/>
        <v>0</v>
      </c>
      <c r="P16" s="106"/>
      <c r="Q16" s="252"/>
      <c r="S16" s="169" t="str">
        <f>IFERROR(VLOOKUP($C16,【参考】算出区分!$C$2:$E$67,2,0),"")</f>
        <v/>
      </c>
      <c r="T16" s="169"/>
      <c r="U16" s="173" t="str">
        <f>IFERROR(VLOOKUP($S16&amp;$T16,【参考】算出区分!$G$2:$I$68,3,0),"")</f>
        <v/>
      </c>
    </row>
    <row r="17" spans="1:21" s="64" customFormat="1">
      <c r="A17" s="64">
        <f t="shared" si="3"/>
        <v>10</v>
      </c>
      <c r="B17" s="90">
        <f>'（別紙1）'!B16</f>
        <v>0</v>
      </c>
      <c r="C17" s="90">
        <f>'（別紙1）'!C16</f>
        <v>0</v>
      </c>
      <c r="D17" s="91">
        <f>'（別紙1）'!D16</f>
        <v>0</v>
      </c>
      <c r="E17" s="119"/>
      <c r="F17" s="102"/>
      <c r="G17" s="102"/>
      <c r="H17" s="102"/>
      <c r="I17" s="103" t="str">
        <f t="shared" si="1"/>
        <v/>
      </c>
      <c r="J17" s="102"/>
      <c r="K17" s="104" t="str">
        <f>IFERROR(IF(OR(U17="h1",U17="h2",U17="i",U17="j"),VLOOKUP(C17,補助率・係数!$B$3:$F$65537,4,0),"_"),"")</f>
        <v>_</v>
      </c>
      <c r="L17" s="102"/>
      <c r="M17" s="104" t="str">
        <f>IFERROR(IF(T17="","",IF(AND(ISNUMBER(K17),K17&lt;&gt;0),VLOOKUP(C17,補助率・係数!$B$3:$F$65537,5,FALSE),IF(OR(C17="周産期医療対策事業",C17="ＮＩＣＵ等長期入院児支援事業"),VLOOKUP(E17,補助率・係数!$C$3:$D$65537,2,FALSE),VLOOKUP(C17,補助率・係数!$B$3:$D$65537,3,FALSE)))),"")</f>
        <v/>
      </c>
      <c r="N17" s="117" t="str">
        <f t="shared" si="2"/>
        <v/>
      </c>
      <c r="O17" s="116">
        <f t="shared" si="0"/>
        <v>0</v>
      </c>
      <c r="P17" s="106"/>
      <c r="Q17" s="252"/>
      <c r="S17" s="169" t="str">
        <f>IFERROR(VLOOKUP($C17,【参考】算出区分!$C$2:$E$67,2,0),"")</f>
        <v/>
      </c>
      <c r="T17" s="169"/>
      <c r="U17" s="173" t="str">
        <f>IFERROR(VLOOKUP($S17&amp;$T17,【参考】算出区分!$G$2:$I$68,3,0),"")</f>
        <v/>
      </c>
    </row>
    <row r="18" spans="1:21" s="64" customFormat="1">
      <c r="A18" s="64">
        <f t="shared" si="3"/>
        <v>11</v>
      </c>
      <c r="B18" s="90">
        <f>'（別紙1）'!B17</f>
        <v>0</v>
      </c>
      <c r="C18" s="90">
        <f>'（別紙1）'!C17</f>
        <v>0</v>
      </c>
      <c r="D18" s="91">
        <f>'（別紙1）'!D17</f>
        <v>0</v>
      </c>
      <c r="E18" s="119"/>
      <c r="F18" s="102"/>
      <c r="G18" s="102"/>
      <c r="H18" s="102"/>
      <c r="I18" s="103" t="str">
        <f t="shared" si="1"/>
        <v/>
      </c>
      <c r="J18" s="102"/>
      <c r="K18" s="104" t="str">
        <f>IFERROR(IF(OR(U18="h1",U18="h2",U18="i",U18="j"),VLOOKUP(C18,補助率・係数!$B$3:$F$65537,4,0),"_"),"")</f>
        <v>_</v>
      </c>
      <c r="L18" s="102"/>
      <c r="M18" s="104" t="str">
        <f>IFERROR(IF(T18="","",IF(AND(ISNUMBER(K18),K18&lt;&gt;0),VLOOKUP(C18,補助率・係数!$B$3:$F$65537,5,FALSE),IF(OR(C18="周産期医療対策事業",C18="ＮＩＣＵ等長期入院児支援事業"),VLOOKUP(E18,補助率・係数!$C$3:$D$65537,2,FALSE),VLOOKUP(C18,補助率・係数!$B$3:$D$65537,3,FALSE)))),"")</f>
        <v/>
      </c>
      <c r="N18" s="117" t="str">
        <f t="shared" si="2"/>
        <v/>
      </c>
      <c r="O18" s="116">
        <f t="shared" si="0"/>
        <v>0</v>
      </c>
      <c r="P18" s="106"/>
      <c r="Q18" s="252"/>
      <c r="S18" s="169" t="str">
        <f>IFERROR(VLOOKUP($C18,【参考】算出区分!$C$2:$E$67,2,0),"")</f>
        <v/>
      </c>
      <c r="T18" s="169"/>
      <c r="U18" s="173" t="str">
        <f>IFERROR(VLOOKUP($S18&amp;$T18,【参考】算出区分!$G$2:$I$68,3,0),"")</f>
        <v/>
      </c>
    </row>
    <row r="19" spans="1:21" s="64" customFormat="1">
      <c r="A19" s="64">
        <f t="shared" si="3"/>
        <v>12</v>
      </c>
      <c r="B19" s="90">
        <f>'（別紙1）'!B18</f>
        <v>0</v>
      </c>
      <c r="C19" s="90">
        <f>'（別紙1）'!C18</f>
        <v>0</v>
      </c>
      <c r="D19" s="91">
        <f>'（別紙1）'!D18</f>
        <v>0</v>
      </c>
      <c r="E19" s="119"/>
      <c r="F19" s="102"/>
      <c r="G19" s="102"/>
      <c r="H19" s="102"/>
      <c r="I19" s="103" t="str">
        <f t="shared" si="1"/>
        <v/>
      </c>
      <c r="J19" s="102"/>
      <c r="K19" s="104" t="str">
        <f>IFERROR(IF(OR(U19="h1",U19="h2",U19="i",U19="j"),VLOOKUP(C19,補助率・係数!$B$3:$F$65537,4,0),"_"),"")</f>
        <v>_</v>
      </c>
      <c r="L19" s="102"/>
      <c r="M19" s="104" t="str">
        <f>IFERROR(IF(T19="","",IF(AND(ISNUMBER(K19),K19&lt;&gt;0),VLOOKUP(C19,補助率・係数!$B$3:$F$65537,5,FALSE),IF(OR(C19="周産期医療対策事業",C19="ＮＩＣＵ等長期入院児支援事業"),VLOOKUP(E19,補助率・係数!$C$3:$D$65537,2,FALSE),VLOOKUP(C19,補助率・係数!$B$3:$D$65537,3,FALSE)))),"")</f>
        <v/>
      </c>
      <c r="N19" s="117" t="str">
        <f t="shared" si="2"/>
        <v/>
      </c>
      <c r="O19" s="116">
        <f t="shared" si="0"/>
        <v>0</v>
      </c>
      <c r="P19" s="106"/>
      <c r="Q19" s="252"/>
      <c r="S19" s="169" t="str">
        <f>IFERROR(VLOOKUP($C19,【参考】算出区分!$C$2:$E$67,2,0),"")</f>
        <v/>
      </c>
      <c r="T19" s="169"/>
      <c r="U19" s="173" t="str">
        <f>IFERROR(VLOOKUP($S19&amp;$T19,【参考】算出区分!$G$2:$I$68,3,0),"")</f>
        <v/>
      </c>
    </row>
    <row r="20" spans="1:21" s="64" customFormat="1">
      <c r="A20" s="64">
        <f t="shared" si="3"/>
        <v>13</v>
      </c>
      <c r="B20" s="90">
        <f>'（別紙1）'!B19</f>
        <v>0</v>
      </c>
      <c r="C20" s="90">
        <f>'（別紙1）'!C19</f>
        <v>0</v>
      </c>
      <c r="D20" s="91">
        <f>'（別紙1）'!D19</f>
        <v>0</v>
      </c>
      <c r="E20" s="119"/>
      <c r="F20" s="102"/>
      <c r="G20" s="102"/>
      <c r="H20" s="102"/>
      <c r="I20" s="103" t="str">
        <f t="shared" si="1"/>
        <v/>
      </c>
      <c r="J20" s="102"/>
      <c r="K20" s="104" t="str">
        <f>IFERROR(IF(OR(U20="h1",U20="h2",U20="i",U20="j"),VLOOKUP(C20,補助率・係数!$B$3:$F$65537,4,0),"_"),"")</f>
        <v>_</v>
      </c>
      <c r="L20" s="102"/>
      <c r="M20" s="104" t="str">
        <f>IFERROR(IF(T20="","",IF(AND(ISNUMBER(K20),K20&lt;&gt;0),VLOOKUP(C20,補助率・係数!$B$3:$F$65537,5,FALSE),IF(OR(C20="周産期医療対策事業",C20="ＮＩＣＵ等長期入院児支援事業"),VLOOKUP(E20,補助率・係数!$C$3:$D$65537,2,FALSE),VLOOKUP(C20,補助率・係数!$B$3:$D$65537,3,FALSE)))),"")</f>
        <v/>
      </c>
      <c r="N20" s="117" t="str">
        <f t="shared" si="2"/>
        <v/>
      </c>
      <c r="O20" s="116">
        <f t="shared" si="0"/>
        <v>0</v>
      </c>
      <c r="P20" s="106"/>
      <c r="Q20" s="252"/>
      <c r="S20" s="169" t="str">
        <f>IFERROR(VLOOKUP($C20,【参考】算出区分!$C$2:$E$67,2,0),"")</f>
        <v/>
      </c>
      <c r="T20" s="169"/>
      <c r="U20" s="173" t="str">
        <f>IFERROR(VLOOKUP($S20&amp;$T20,【参考】算出区分!$G$2:$I$68,3,0),"")</f>
        <v/>
      </c>
    </row>
    <row r="21" spans="1:21" s="64" customFormat="1">
      <c r="A21" s="64">
        <f t="shared" si="3"/>
        <v>14</v>
      </c>
      <c r="B21" s="90">
        <f>'（別紙1）'!B20</f>
        <v>0</v>
      </c>
      <c r="C21" s="90">
        <f>'（別紙1）'!C20</f>
        <v>0</v>
      </c>
      <c r="D21" s="91">
        <f>'（別紙1）'!D20</f>
        <v>0</v>
      </c>
      <c r="E21" s="119"/>
      <c r="F21" s="102"/>
      <c r="G21" s="102"/>
      <c r="H21" s="102"/>
      <c r="I21" s="103" t="str">
        <f t="shared" si="1"/>
        <v/>
      </c>
      <c r="J21" s="102"/>
      <c r="K21" s="104" t="str">
        <f>IFERROR(IF(OR(U21="h1",U21="h2",U21="i",U21="j"),VLOOKUP(C21,補助率・係数!$B$3:$F$65537,4,0),"_"),"")</f>
        <v>_</v>
      </c>
      <c r="L21" s="102"/>
      <c r="M21" s="104" t="str">
        <f>IFERROR(IF(T21="","",IF(AND(ISNUMBER(K21),K21&lt;&gt;0),VLOOKUP(C21,補助率・係数!$B$3:$F$65537,5,FALSE),IF(OR(C21="周産期医療対策事業",C21="ＮＩＣＵ等長期入院児支援事業"),VLOOKUP(E21,補助率・係数!$C$3:$D$65537,2,FALSE),VLOOKUP(C21,補助率・係数!$B$3:$D$65537,3,FALSE)))),"")</f>
        <v/>
      </c>
      <c r="N21" s="117" t="str">
        <f t="shared" si="2"/>
        <v/>
      </c>
      <c r="O21" s="116">
        <f t="shared" si="0"/>
        <v>0</v>
      </c>
      <c r="P21" s="106"/>
      <c r="Q21" s="252"/>
      <c r="S21" s="169" t="str">
        <f>IFERROR(VLOOKUP($C21,【参考】算出区分!$C$2:$E$67,2,0),"")</f>
        <v/>
      </c>
      <c r="T21" s="169"/>
      <c r="U21" s="173" t="str">
        <f>IFERROR(VLOOKUP($S21&amp;$T21,【参考】算出区分!$G$2:$I$68,3,0),"")</f>
        <v/>
      </c>
    </row>
    <row r="22" spans="1:21" s="64" customFormat="1">
      <c r="A22" s="64">
        <f t="shared" si="3"/>
        <v>15</v>
      </c>
      <c r="B22" s="90">
        <f>'（別紙1）'!B21</f>
        <v>0</v>
      </c>
      <c r="C22" s="90">
        <f>'（別紙1）'!C21</f>
        <v>0</v>
      </c>
      <c r="D22" s="91">
        <f>'（別紙1）'!D21</f>
        <v>0</v>
      </c>
      <c r="E22" s="119"/>
      <c r="F22" s="102"/>
      <c r="G22" s="102"/>
      <c r="H22" s="102"/>
      <c r="I22" s="103" t="str">
        <f t="shared" si="1"/>
        <v/>
      </c>
      <c r="J22" s="102"/>
      <c r="K22" s="104" t="str">
        <f>IFERROR(IF(OR(U22="h1",U22="h2",U22="i",U22="j"),VLOOKUP(C22,補助率・係数!$B$3:$F$65537,4,0),"_"),"")</f>
        <v>_</v>
      </c>
      <c r="L22" s="102"/>
      <c r="M22" s="104" t="str">
        <f>IFERROR(IF(T22="","",IF(AND(ISNUMBER(K22),K22&lt;&gt;0),VLOOKUP(C22,補助率・係数!$B$3:$F$65537,5,FALSE),IF(OR(C22="周産期医療対策事業",C22="ＮＩＣＵ等長期入院児支援事業"),VLOOKUP(E22,補助率・係数!$C$3:$D$65537,2,FALSE),VLOOKUP(C22,補助率・係数!$B$3:$D$65537,3,FALSE)))),"")</f>
        <v/>
      </c>
      <c r="N22" s="117" t="str">
        <f t="shared" si="2"/>
        <v/>
      </c>
      <c r="O22" s="116">
        <f t="shared" si="0"/>
        <v>0</v>
      </c>
      <c r="P22" s="106"/>
      <c r="Q22" s="252"/>
      <c r="S22" s="169" t="str">
        <f>IFERROR(VLOOKUP($C22,【参考】算出区分!$C$2:$E$67,2,0),"")</f>
        <v/>
      </c>
      <c r="T22" s="169"/>
      <c r="U22" s="173" t="str">
        <f>IFERROR(VLOOKUP($S22&amp;$T22,【参考】算出区分!$G$2:$I$68,3,0),"")</f>
        <v/>
      </c>
    </row>
    <row r="23" spans="1:21" s="64" customFormat="1">
      <c r="A23" s="64">
        <f t="shared" si="3"/>
        <v>16</v>
      </c>
      <c r="B23" s="90">
        <f>'（別紙1）'!B22</f>
        <v>0</v>
      </c>
      <c r="C23" s="90">
        <f>'（別紙1）'!C22</f>
        <v>0</v>
      </c>
      <c r="D23" s="91">
        <f>'（別紙1）'!D22</f>
        <v>0</v>
      </c>
      <c r="E23" s="119"/>
      <c r="F23" s="102"/>
      <c r="G23" s="102"/>
      <c r="H23" s="102"/>
      <c r="I23" s="103" t="str">
        <f t="shared" si="1"/>
        <v/>
      </c>
      <c r="J23" s="102"/>
      <c r="K23" s="104" t="str">
        <f>IFERROR(IF(OR(U23="h1",U23="h2",U23="i",U23="j"),VLOOKUP(C23,補助率・係数!$B$3:$F$65537,4,0),"_"),"")</f>
        <v>_</v>
      </c>
      <c r="L23" s="102"/>
      <c r="M23" s="104" t="str">
        <f>IFERROR(IF(T23="","",IF(AND(ISNUMBER(K23),K23&lt;&gt;0),VLOOKUP(C23,補助率・係数!$B$3:$F$65537,5,FALSE),IF(OR(C23="周産期医療対策事業",C23="ＮＩＣＵ等長期入院児支援事業"),VLOOKUP(E23,補助率・係数!$C$3:$D$65537,2,FALSE),VLOOKUP(C23,補助率・係数!$B$3:$D$65537,3,FALSE)))),"")</f>
        <v/>
      </c>
      <c r="N23" s="117" t="str">
        <f t="shared" si="2"/>
        <v/>
      </c>
      <c r="O23" s="116">
        <f t="shared" si="0"/>
        <v>0</v>
      </c>
      <c r="P23" s="106"/>
      <c r="Q23" s="252"/>
      <c r="S23" s="169" t="str">
        <f>IFERROR(VLOOKUP($C23,【参考】算出区分!$C$2:$E$67,2,0),"")</f>
        <v/>
      </c>
      <c r="T23" s="169"/>
      <c r="U23" s="173" t="str">
        <f>IFERROR(VLOOKUP($S23&amp;$T23,【参考】算出区分!$G$2:$I$68,3,0),"")</f>
        <v/>
      </c>
    </row>
    <row r="24" spans="1:21" s="64" customFormat="1">
      <c r="A24" s="64">
        <f t="shared" si="3"/>
        <v>17</v>
      </c>
      <c r="B24" s="90">
        <f>'（別紙1）'!B23</f>
        <v>0</v>
      </c>
      <c r="C24" s="90">
        <f>'（別紙1）'!C23</f>
        <v>0</v>
      </c>
      <c r="D24" s="91">
        <f>'（別紙1）'!D23</f>
        <v>0</v>
      </c>
      <c r="E24" s="119"/>
      <c r="F24" s="102"/>
      <c r="G24" s="102"/>
      <c r="H24" s="102"/>
      <c r="I24" s="103" t="str">
        <f t="shared" si="1"/>
        <v/>
      </c>
      <c r="J24" s="102"/>
      <c r="K24" s="104" t="str">
        <f>IFERROR(IF(OR(U24="h1",U24="h2",U24="i",U24="j"),VLOOKUP(C24,補助率・係数!$B$3:$F$65537,4,0),"_"),"")</f>
        <v>_</v>
      </c>
      <c r="L24" s="102"/>
      <c r="M24" s="104" t="str">
        <f>IFERROR(IF(T24="","",IF(AND(ISNUMBER(K24),K24&lt;&gt;0),VLOOKUP(C24,補助率・係数!$B$3:$F$65537,5,FALSE),IF(OR(C24="周産期医療対策事業",C24="ＮＩＣＵ等長期入院児支援事業"),VLOOKUP(E24,補助率・係数!$C$3:$D$65537,2,FALSE),VLOOKUP(C24,補助率・係数!$B$3:$D$65537,3,FALSE)))),"")</f>
        <v/>
      </c>
      <c r="N24" s="117" t="str">
        <f t="shared" si="2"/>
        <v/>
      </c>
      <c r="O24" s="116">
        <f t="shared" si="0"/>
        <v>0</v>
      </c>
      <c r="P24" s="106"/>
      <c r="Q24" s="252"/>
      <c r="S24" s="169" t="str">
        <f>IFERROR(VLOOKUP($C24,【参考】算出区分!$C$2:$E$67,2,0),"")</f>
        <v/>
      </c>
      <c r="T24" s="169"/>
      <c r="U24" s="173" t="str">
        <f>IFERROR(VLOOKUP($S24&amp;$T24,【参考】算出区分!$G$2:$I$68,3,0),"")</f>
        <v/>
      </c>
    </row>
    <row r="25" spans="1:21" s="64" customFormat="1">
      <c r="A25" s="64">
        <f t="shared" si="3"/>
        <v>18</v>
      </c>
      <c r="B25" s="90">
        <f>'（別紙1）'!B24</f>
        <v>0</v>
      </c>
      <c r="C25" s="90">
        <f>'（別紙1）'!C24</f>
        <v>0</v>
      </c>
      <c r="D25" s="91">
        <f>'（別紙1）'!D24</f>
        <v>0</v>
      </c>
      <c r="E25" s="119"/>
      <c r="F25" s="102"/>
      <c r="G25" s="102"/>
      <c r="H25" s="102"/>
      <c r="I25" s="103" t="str">
        <f t="shared" si="1"/>
        <v/>
      </c>
      <c r="J25" s="102"/>
      <c r="K25" s="104" t="str">
        <f>IFERROR(IF(OR(U25="h1",U25="h2",U25="i",U25="j"),VLOOKUP(C25,補助率・係数!$B$3:$F$65537,4,0),"_"),"")</f>
        <v>_</v>
      </c>
      <c r="L25" s="102"/>
      <c r="M25" s="104" t="str">
        <f>IFERROR(IF(T25="","",IF(AND(ISNUMBER(K25),K25&lt;&gt;0),VLOOKUP(C25,補助率・係数!$B$3:$F$65537,5,FALSE),IF(OR(C25="周産期医療対策事業",C25="ＮＩＣＵ等長期入院児支援事業"),VLOOKUP(E25,補助率・係数!$C$3:$D$65537,2,FALSE),VLOOKUP(C25,補助率・係数!$B$3:$D$65537,3,FALSE)))),"")</f>
        <v/>
      </c>
      <c r="N25" s="117" t="str">
        <f t="shared" si="2"/>
        <v/>
      </c>
      <c r="O25" s="116">
        <f t="shared" si="0"/>
        <v>0</v>
      </c>
      <c r="P25" s="106"/>
      <c r="Q25" s="252"/>
      <c r="S25" s="169" t="str">
        <f>IFERROR(VLOOKUP($C25,【参考】算出区分!$C$2:$E$67,2,0),"")</f>
        <v/>
      </c>
      <c r="T25" s="169"/>
      <c r="U25" s="173" t="str">
        <f>IFERROR(VLOOKUP($S25&amp;$T25,【参考】算出区分!$G$2:$I$68,3,0),"")</f>
        <v/>
      </c>
    </row>
    <row r="26" spans="1:21" s="64" customFormat="1">
      <c r="A26" s="64">
        <f t="shared" si="3"/>
        <v>19</v>
      </c>
      <c r="B26" s="90">
        <f>'（別紙1）'!B25</f>
        <v>0</v>
      </c>
      <c r="C26" s="90">
        <f>'（別紙1）'!C25</f>
        <v>0</v>
      </c>
      <c r="D26" s="91">
        <f>'（別紙1）'!D25</f>
        <v>0</v>
      </c>
      <c r="E26" s="119"/>
      <c r="F26" s="102"/>
      <c r="G26" s="102"/>
      <c r="H26" s="102"/>
      <c r="I26" s="103" t="str">
        <f t="shared" si="1"/>
        <v/>
      </c>
      <c r="J26" s="102"/>
      <c r="K26" s="104" t="str">
        <f>IFERROR(IF(OR(U26="h1",U26="h2",U26="i",U26="j"),VLOOKUP(C26,補助率・係数!$B$3:$F$65537,4,0),"_"),"")</f>
        <v>_</v>
      </c>
      <c r="L26" s="102"/>
      <c r="M26" s="104" t="str">
        <f>IFERROR(IF(T26="","",IF(AND(ISNUMBER(K26),K26&lt;&gt;0),VLOOKUP(C26,補助率・係数!$B$3:$F$65537,5,FALSE),IF(OR(C26="周産期医療対策事業",C26="ＮＩＣＵ等長期入院児支援事業"),VLOOKUP(E26,補助率・係数!$C$3:$D$65537,2,FALSE),VLOOKUP(C26,補助率・係数!$B$3:$D$65537,3,FALSE)))),"")</f>
        <v/>
      </c>
      <c r="N26" s="117" t="str">
        <f t="shared" si="2"/>
        <v/>
      </c>
      <c r="O26" s="116">
        <f t="shared" si="0"/>
        <v>0</v>
      </c>
      <c r="P26" s="106"/>
      <c r="Q26" s="252"/>
      <c r="S26" s="169" t="str">
        <f>IFERROR(VLOOKUP($C26,【参考】算出区分!$C$2:$E$67,2,0),"")</f>
        <v/>
      </c>
      <c r="T26" s="169"/>
      <c r="U26" s="173" t="str">
        <f>IFERROR(VLOOKUP($S26&amp;$T26,【参考】算出区分!$G$2:$I$68,3,0),"")</f>
        <v/>
      </c>
    </row>
    <row r="27" spans="1:21" s="64" customFormat="1">
      <c r="A27" s="64">
        <f t="shared" si="3"/>
        <v>20</v>
      </c>
      <c r="B27" s="90">
        <f>'（別紙1）'!B26</f>
        <v>0</v>
      </c>
      <c r="C27" s="90">
        <f>'（別紙1）'!C26</f>
        <v>0</v>
      </c>
      <c r="D27" s="91">
        <f>'（別紙1）'!D26</f>
        <v>0</v>
      </c>
      <c r="E27" s="119"/>
      <c r="F27" s="102"/>
      <c r="G27" s="102"/>
      <c r="H27" s="102"/>
      <c r="I27" s="103" t="str">
        <f t="shared" si="1"/>
        <v/>
      </c>
      <c r="J27" s="102"/>
      <c r="K27" s="104" t="str">
        <f>IFERROR(IF(OR(U27="h1",U27="h2",U27="i",U27="j"),VLOOKUP(C27,補助率・係数!$B$3:$F$65537,4,0),"_"),"")</f>
        <v>_</v>
      </c>
      <c r="L27" s="102"/>
      <c r="M27" s="104" t="str">
        <f>IFERROR(IF(T27="","",IF(AND(ISNUMBER(K27),K27&lt;&gt;0),VLOOKUP(C27,補助率・係数!$B$3:$F$65537,5,FALSE),IF(OR(C27="周産期医療対策事業",C27="ＮＩＣＵ等長期入院児支援事業"),VLOOKUP(E27,補助率・係数!$C$3:$D$65537,2,FALSE),VLOOKUP(C27,補助率・係数!$B$3:$D$65537,3,FALSE)))),"")</f>
        <v/>
      </c>
      <c r="N27" s="117" t="str">
        <f t="shared" si="2"/>
        <v/>
      </c>
      <c r="O27" s="116">
        <f t="shared" si="0"/>
        <v>0</v>
      </c>
      <c r="P27" s="106"/>
      <c r="Q27" s="252"/>
      <c r="S27" s="169" t="str">
        <f>IFERROR(VLOOKUP($C27,【参考】算出区分!$C$2:$E$67,2,0),"")</f>
        <v/>
      </c>
      <c r="T27" s="169"/>
      <c r="U27" s="173" t="str">
        <f>IFERROR(VLOOKUP($S27&amp;$T27,【参考】算出区分!$G$2:$I$68,3,0),"")</f>
        <v/>
      </c>
    </row>
    <row r="28" spans="1:21" s="64" customFormat="1">
      <c r="A28" s="64">
        <f t="shared" si="3"/>
        <v>21</v>
      </c>
      <c r="B28" s="90">
        <f>'（別紙1）'!B27</f>
        <v>0</v>
      </c>
      <c r="C28" s="90">
        <f>'（別紙1）'!C27</f>
        <v>0</v>
      </c>
      <c r="D28" s="91">
        <f>'（別紙1）'!D27</f>
        <v>0</v>
      </c>
      <c r="E28" s="119"/>
      <c r="F28" s="102"/>
      <c r="G28" s="102"/>
      <c r="H28" s="102"/>
      <c r="I28" s="103" t="str">
        <f t="shared" si="1"/>
        <v/>
      </c>
      <c r="J28" s="102"/>
      <c r="K28" s="104" t="str">
        <f>IFERROR(IF(OR(U28="h1",U28="h2",U28="i",U28="j"),VLOOKUP(C28,補助率・係数!$B$3:$F$65537,4,0),"_"),"")</f>
        <v>_</v>
      </c>
      <c r="L28" s="102"/>
      <c r="M28" s="104" t="str">
        <f>IFERROR(IF(T28="","",IF(AND(ISNUMBER(K28),K28&lt;&gt;0),VLOOKUP(C28,補助率・係数!$B$3:$F$65537,5,FALSE),IF(OR(C28="周産期医療対策事業",C28="ＮＩＣＵ等長期入院児支援事業"),VLOOKUP(E28,補助率・係数!$C$3:$D$65537,2,FALSE),VLOOKUP(C28,補助率・係数!$B$3:$D$65537,3,FALSE)))),"")</f>
        <v/>
      </c>
      <c r="N28" s="117" t="str">
        <f t="shared" si="2"/>
        <v/>
      </c>
      <c r="O28" s="116">
        <f t="shared" si="0"/>
        <v>0</v>
      </c>
      <c r="P28" s="106"/>
      <c r="Q28" s="252"/>
      <c r="S28" s="169" t="str">
        <f>IFERROR(VLOOKUP($C28,【参考】算出区分!$C$2:$E$67,2,0),"")</f>
        <v/>
      </c>
      <c r="T28" s="169"/>
      <c r="U28" s="173" t="str">
        <f>IFERROR(VLOOKUP($S28&amp;$T28,【参考】算出区分!$G$2:$I$68,3,0),"")</f>
        <v/>
      </c>
    </row>
    <row r="29" spans="1:21" s="64" customFormat="1">
      <c r="A29" s="64">
        <f t="shared" si="3"/>
        <v>22</v>
      </c>
      <c r="B29" s="90">
        <f>'（別紙1）'!B28</f>
        <v>0</v>
      </c>
      <c r="C29" s="90">
        <f>'（別紙1）'!C28</f>
        <v>0</v>
      </c>
      <c r="D29" s="91">
        <f>'（別紙1）'!D28</f>
        <v>0</v>
      </c>
      <c r="E29" s="119"/>
      <c r="F29" s="102"/>
      <c r="G29" s="102"/>
      <c r="H29" s="102"/>
      <c r="I29" s="103" t="str">
        <f t="shared" si="1"/>
        <v/>
      </c>
      <c r="J29" s="102"/>
      <c r="K29" s="104" t="str">
        <f>IFERROR(IF(OR(U29="h1",U29="h2",U29="i",U29="j"),VLOOKUP(C29,補助率・係数!$B$3:$F$65537,4,0),"_"),"")</f>
        <v>_</v>
      </c>
      <c r="L29" s="102"/>
      <c r="M29" s="104" t="str">
        <f>IFERROR(IF(T29="","",IF(AND(ISNUMBER(K29),K29&lt;&gt;0),VLOOKUP(C29,補助率・係数!$B$3:$F$65537,5,FALSE),IF(OR(C29="周産期医療対策事業",C29="ＮＩＣＵ等長期入院児支援事業"),VLOOKUP(E29,補助率・係数!$C$3:$D$65537,2,FALSE),VLOOKUP(C29,補助率・係数!$B$3:$D$65537,3,FALSE)))),"")</f>
        <v/>
      </c>
      <c r="N29" s="117" t="str">
        <f t="shared" si="2"/>
        <v/>
      </c>
      <c r="O29" s="116">
        <f t="shared" si="0"/>
        <v>0</v>
      </c>
      <c r="P29" s="106"/>
      <c r="Q29" s="252"/>
      <c r="S29" s="169" t="str">
        <f>IFERROR(VLOOKUP($C29,【参考】算出区分!$C$2:$E$67,2,0),"")</f>
        <v/>
      </c>
      <c r="T29" s="169"/>
      <c r="U29" s="173" t="str">
        <f>IFERROR(VLOOKUP($S29&amp;$T29,【参考】算出区分!$G$2:$I$68,3,0),"")</f>
        <v/>
      </c>
    </row>
    <row r="30" spans="1:21" s="64" customFormat="1">
      <c r="A30" s="64">
        <f t="shared" si="3"/>
        <v>23</v>
      </c>
      <c r="B30" s="90">
        <f>'（別紙1）'!B29</f>
        <v>0</v>
      </c>
      <c r="C30" s="90">
        <f>'（別紙1）'!C29</f>
        <v>0</v>
      </c>
      <c r="D30" s="249">
        <f>'（別紙1）'!D29</f>
        <v>0</v>
      </c>
      <c r="E30" s="250"/>
      <c r="F30" s="106"/>
      <c r="G30" s="106"/>
      <c r="H30" s="106"/>
      <c r="I30" s="205" t="str">
        <f t="shared" si="1"/>
        <v/>
      </c>
      <c r="J30" s="106"/>
      <c r="K30" s="260" t="str">
        <f>IFERROR(IF(OR(U30="h1",U30="h2",U30="i",U30="j"),VLOOKUP(C30,補助率・係数!$B$3:$F$65537,4,0),"_"),"")</f>
        <v>_</v>
      </c>
      <c r="L30" s="106"/>
      <c r="M30" s="104" t="str">
        <f>IFERROR(IF(T30="","",IF(AND(ISNUMBER(K30),K30&lt;&gt;0),VLOOKUP(C30,補助率・係数!$B$3:$F$65537,5,FALSE),IF(OR(C30="周産期医療対策事業",C30="ＮＩＣＵ等長期入院児支援事業"),VLOOKUP(E30,補助率・係数!$C$3:$D$65537,2,FALSE),VLOOKUP(C30,補助率・係数!$B$3:$D$65537,3,FALSE)))),"")</f>
        <v/>
      </c>
      <c r="N30" s="261" t="str">
        <f t="shared" si="2"/>
        <v/>
      </c>
      <c r="O30" s="262">
        <f t="shared" si="0"/>
        <v>0</v>
      </c>
      <c r="P30" s="106"/>
      <c r="Q30" s="252"/>
      <c r="S30" s="169" t="str">
        <f>IFERROR(VLOOKUP($C30,【参考】算出区分!$C$2:$E$67,2,0),"")</f>
        <v/>
      </c>
      <c r="T30" s="169"/>
      <c r="U30" s="173" t="str">
        <f>IFERROR(VLOOKUP($S30&amp;$T30,【参考】算出区分!$G$2:$I$68,3,0),"")</f>
        <v/>
      </c>
    </row>
    <row r="31" spans="1:21" s="64" customFormat="1">
      <c r="A31" s="64">
        <f t="shared" si="3"/>
        <v>24</v>
      </c>
      <c r="B31" s="90">
        <f>'（別紙1）'!B30</f>
        <v>0</v>
      </c>
      <c r="C31" s="90">
        <f>'（別紙1）'!C30</f>
        <v>0</v>
      </c>
      <c r="D31" s="91">
        <f>'（別紙1）'!D30</f>
        <v>0</v>
      </c>
      <c r="E31" s="119"/>
      <c r="F31" s="102"/>
      <c r="G31" s="102"/>
      <c r="H31" s="102"/>
      <c r="I31" s="103" t="str">
        <f t="shared" si="1"/>
        <v/>
      </c>
      <c r="J31" s="102"/>
      <c r="K31" s="104" t="str">
        <f>IFERROR(IF(OR(U31="h1",U31="h2",U31="i",U31="j"),VLOOKUP(C31,補助率・係数!$B$3:$F$65537,4,0),"_"),"")</f>
        <v>_</v>
      </c>
      <c r="L31" s="102"/>
      <c r="M31" s="104" t="str">
        <f>IFERROR(IF(T31="","",IF(AND(ISNUMBER(K31),K31&lt;&gt;0),VLOOKUP(C31,補助率・係数!$B$3:$F$65537,5,FALSE),IF(OR(C31="周産期医療対策事業",C31="ＮＩＣＵ等長期入院児支援事業"),VLOOKUP(E31,補助率・係数!$C$3:$D$65537,2,FALSE),VLOOKUP(C31,補助率・係数!$B$3:$D$65537,3,FALSE)))),"")</f>
        <v/>
      </c>
      <c r="N31" s="117" t="str">
        <f t="shared" si="2"/>
        <v/>
      </c>
      <c r="O31" s="116">
        <f t="shared" si="0"/>
        <v>0</v>
      </c>
      <c r="P31" s="106"/>
      <c r="Q31" s="252"/>
      <c r="S31" s="169" t="str">
        <f>IFERROR(VLOOKUP($C31,【参考】算出区分!$C$2:$E$67,2,0),"")</f>
        <v/>
      </c>
      <c r="T31" s="169"/>
      <c r="U31" s="173" t="str">
        <f>IFERROR(VLOOKUP($S31&amp;$T31,【参考】算出区分!$G$2:$I$68,3,0),"")</f>
        <v/>
      </c>
    </row>
    <row r="32" spans="1:21" s="64" customFormat="1" ht="12.75" thickBot="1">
      <c r="A32" s="64">
        <f t="shared" si="3"/>
        <v>25</v>
      </c>
      <c r="B32" s="92">
        <f>'（別紙1）'!B31</f>
        <v>0</v>
      </c>
      <c r="C32" s="92">
        <f>'（別紙1）'!C31</f>
        <v>0</v>
      </c>
      <c r="D32" s="253">
        <f>'（別紙1）'!D31</f>
        <v>0</v>
      </c>
      <c r="E32" s="254"/>
      <c r="F32" s="208"/>
      <c r="G32" s="208"/>
      <c r="H32" s="208"/>
      <c r="I32" s="206" t="str">
        <f t="shared" si="1"/>
        <v/>
      </c>
      <c r="J32" s="208"/>
      <c r="K32" s="263" t="str">
        <f>IFERROR(IF(OR(U32="h1",U32="h2",U32="i",U32="j"),VLOOKUP(C32,補助率・係数!$B$3:$F$65537,4,0),"_"),"")</f>
        <v>_</v>
      </c>
      <c r="L32" s="208"/>
      <c r="M32" s="263" t="str">
        <f>IFERROR(IF(T32="","",IF(AND(ISNUMBER(K32),K32&lt;&gt;0),VLOOKUP(C32,補助率・係数!$B$3:$F$65537,5,FALSE),IF(OR(C32="周産期医療対策事業",C32="ＮＩＣＵ等長期入院児支援事業"),VLOOKUP(E32,補助率・係数!$C$3:$D$65537,2,FALSE),VLOOKUP(C32,補助率・係数!$B$3:$D$65537,3,FALSE)))),"")</f>
        <v/>
      </c>
      <c r="N32" s="264" t="str">
        <f t="shared" si="2"/>
        <v/>
      </c>
      <c r="O32" s="265">
        <f t="shared" si="0"/>
        <v>0</v>
      </c>
      <c r="P32" s="107"/>
      <c r="Q32" s="207"/>
      <c r="S32" s="169" t="str">
        <f>IFERROR(VLOOKUP($C32,【参考】算出区分!$C$2:$E$67,2,0),"")</f>
        <v/>
      </c>
      <c r="T32" s="169"/>
      <c r="U32" s="173" t="str">
        <f>IFERROR(VLOOKUP($S32&amp;$T32,【参考】算出区分!$G$2:$I$68,3,0),"")</f>
        <v/>
      </c>
    </row>
    <row r="33" spans="2:21" ht="12.75" customHeight="1" thickTop="1">
      <c r="B33" s="80" t="s">
        <v>8</v>
      </c>
      <c r="C33" s="129"/>
      <c r="D33" s="109"/>
      <c r="E33" s="109"/>
      <c r="F33" s="88"/>
      <c r="G33" s="88"/>
      <c r="H33" s="88"/>
      <c r="I33" s="88"/>
      <c r="J33" s="88"/>
      <c r="K33" s="88"/>
      <c r="L33" s="88"/>
      <c r="M33" s="130"/>
      <c r="N33" s="88">
        <f>SUM(N8:N32)</f>
        <v>0</v>
      </c>
      <c r="O33" s="111"/>
      <c r="P33" s="88">
        <f>SUM(P8:P32)</f>
        <v>0</v>
      </c>
      <c r="Q33" s="100"/>
      <c r="S33" s="64"/>
      <c r="T33" s="64"/>
      <c r="U33" s="174"/>
    </row>
    <row r="34" spans="2:21" ht="12.75" customHeight="1"/>
    <row r="35" spans="2:21" ht="12.75" customHeight="1">
      <c r="B35" s="56" t="s">
        <v>7</v>
      </c>
    </row>
    <row r="36" spans="2:21" ht="12.75" customHeight="1">
      <c r="B36" s="56" t="s">
        <v>196</v>
      </c>
    </row>
    <row r="37" spans="2:21" ht="12.75" customHeight="1">
      <c r="B37" s="56" t="s">
        <v>469</v>
      </c>
    </row>
    <row r="38" spans="2:21" ht="12.75" customHeight="1"/>
    <row r="39" spans="2:21" ht="12.75" customHeight="1"/>
    <row r="40" spans="2:21" ht="12.75" customHeight="1"/>
    <row r="41" spans="2:21" ht="12.75" customHeight="1">
      <c r="B41" s="112" t="s">
        <v>54</v>
      </c>
      <c r="C41" s="113"/>
      <c r="D41" s="95"/>
      <c r="E41" s="95"/>
      <c r="F41" s="95"/>
      <c r="G41" s="95"/>
      <c r="H41" s="95"/>
      <c r="I41" s="95"/>
      <c r="J41" s="95"/>
      <c r="K41" s="95"/>
      <c r="L41" s="95"/>
      <c r="M41" s="95"/>
      <c r="N41" s="95">
        <f t="shared" ref="N41:N48" si="4">SUMIFS(N$8:N$32,$B$8:$B$32,$B41)</f>
        <v>0</v>
      </c>
      <c r="O41" s="95"/>
      <c r="P41" s="95">
        <f t="shared" ref="P41:P48" si="5">SUMIFS(P$8:P$32,$B$8:$B$32,$B41)</f>
        <v>0</v>
      </c>
      <c r="Q41" s="95"/>
    </row>
    <row r="42" spans="2:21" ht="12.75" customHeight="1">
      <c r="B42" s="112" t="s">
        <v>55</v>
      </c>
      <c r="C42" s="113"/>
      <c r="D42" s="95"/>
      <c r="E42" s="95"/>
      <c r="F42" s="95"/>
      <c r="G42" s="95"/>
      <c r="H42" s="95"/>
      <c r="I42" s="95"/>
      <c r="J42" s="95"/>
      <c r="K42" s="95"/>
      <c r="L42" s="95"/>
      <c r="M42" s="95"/>
      <c r="N42" s="95">
        <f t="shared" si="4"/>
        <v>0</v>
      </c>
      <c r="O42" s="95"/>
      <c r="P42" s="95">
        <f t="shared" si="5"/>
        <v>0</v>
      </c>
      <c r="Q42" s="95"/>
    </row>
    <row r="43" spans="2:21" ht="12.75" customHeight="1">
      <c r="B43" s="112" t="s">
        <v>56</v>
      </c>
      <c r="C43" s="113"/>
      <c r="D43" s="95"/>
      <c r="E43" s="95"/>
      <c r="F43" s="95"/>
      <c r="G43" s="95"/>
      <c r="H43" s="95"/>
      <c r="I43" s="95"/>
      <c r="J43" s="95"/>
      <c r="K43" s="95"/>
      <c r="L43" s="95"/>
      <c r="M43" s="95"/>
      <c r="N43" s="95">
        <f t="shared" si="4"/>
        <v>0</v>
      </c>
      <c r="O43" s="95"/>
      <c r="P43" s="95">
        <f t="shared" si="5"/>
        <v>0</v>
      </c>
      <c r="Q43" s="95"/>
    </row>
    <row r="44" spans="2:21" ht="12.75" customHeight="1">
      <c r="B44" s="112" t="s">
        <v>57</v>
      </c>
      <c r="C44" s="113"/>
      <c r="D44" s="95"/>
      <c r="E44" s="95"/>
      <c r="F44" s="95"/>
      <c r="G44" s="95"/>
      <c r="H44" s="95"/>
      <c r="I44" s="95"/>
      <c r="J44" s="95"/>
      <c r="K44" s="95"/>
      <c r="L44" s="95"/>
      <c r="M44" s="95"/>
      <c r="N44" s="95">
        <f t="shared" si="4"/>
        <v>0</v>
      </c>
      <c r="O44" s="95"/>
      <c r="P44" s="95">
        <f t="shared" si="5"/>
        <v>0</v>
      </c>
      <c r="Q44" s="95"/>
    </row>
    <row r="45" spans="2:21" ht="12.75" customHeight="1">
      <c r="B45" s="112" t="s">
        <v>205</v>
      </c>
      <c r="C45" s="113"/>
      <c r="D45" s="95"/>
      <c r="E45" s="95"/>
      <c r="F45" s="95"/>
      <c r="G45" s="95"/>
      <c r="H45" s="95"/>
      <c r="I45" s="95"/>
      <c r="J45" s="95"/>
      <c r="K45" s="95"/>
      <c r="L45" s="95"/>
      <c r="M45" s="95"/>
      <c r="N45" s="95">
        <f t="shared" si="4"/>
        <v>0</v>
      </c>
      <c r="O45" s="95"/>
      <c r="P45" s="95">
        <f t="shared" si="5"/>
        <v>0</v>
      </c>
      <c r="Q45" s="95"/>
    </row>
    <row r="46" spans="2:21" ht="12.75" customHeight="1">
      <c r="B46" s="112" t="s">
        <v>59</v>
      </c>
      <c r="C46" s="113"/>
      <c r="D46" s="95"/>
      <c r="E46" s="95"/>
      <c r="F46" s="95"/>
      <c r="G46" s="95"/>
      <c r="H46" s="95"/>
      <c r="I46" s="95"/>
      <c r="J46" s="95"/>
      <c r="K46" s="95"/>
      <c r="L46" s="95"/>
      <c r="M46" s="95"/>
      <c r="N46" s="95">
        <f t="shared" si="4"/>
        <v>0</v>
      </c>
      <c r="O46" s="95"/>
      <c r="P46" s="95">
        <f t="shared" si="5"/>
        <v>0</v>
      </c>
      <c r="Q46" s="95"/>
    </row>
    <row r="47" spans="2:21" ht="12.75" customHeight="1">
      <c r="B47" s="123" t="s">
        <v>60</v>
      </c>
      <c r="C47" s="84"/>
      <c r="D47" s="122"/>
      <c r="E47" s="122"/>
      <c r="F47" s="122"/>
      <c r="G47" s="122"/>
      <c r="H47" s="122"/>
      <c r="I47" s="122"/>
      <c r="J47" s="122"/>
      <c r="K47" s="122"/>
      <c r="L47" s="122"/>
      <c r="M47" s="122"/>
      <c r="N47" s="122">
        <f t="shared" si="4"/>
        <v>0</v>
      </c>
      <c r="O47" s="122"/>
      <c r="P47" s="122">
        <f t="shared" si="5"/>
        <v>0</v>
      </c>
      <c r="Q47" s="122"/>
    </row>
    <row r="48" spans="2:21" ht="12.75" customHeight="1" thickBot="1">
      <c r="B48" s="96" t="s">
        <v>192</v>
      </c>
      <c r="C48" s="97"/>
      <c r="D48" s="98"/>
      <c r="E48" s="98"/>
      <c r="F48" s="98"/>
      <c r="G48" s="98"/>
      <c r="H48" s="98"/>
      <c r="I48" s="98"/>
      <c r="J48" s="98"/>
      <c r="K48" s="98"/>
      <c r="L48" s="98"/>
      <c r="M48" s="98"/>
      <c r="N48" s="98">
        <f t="shared" si="4"/>
        <v>0</v>
      </c>
      <c r="O48" s="98"/>
      <c r="P48" s="114">
        <f t="shared" si="5"/>
        <v>0</v>
      </c>
      <c r="Q48" s="114"/>
    </row>
    <row r="49" spans="2:17" ht="12.75" customHeight="1" thickTop="1">
      <c r="B49" s="115" t="s">
        <v>8</v>
      </c>
      <c r="C49" s="109"/>
      <c r="D49" s="101"/>
      <c r="E49" s="101"/>
      <c r="F49" s="101"/>
      <c r="G49" s="101"/>
      <c r="H49" s="101"/>
      <c r="I49" s="101"/>
      <c r="J49" s="101"/>
      <c r="K49" s="101"/>
      <c r="L49" s="101"/>
      <c r="M49" s="101"/>
      <c r="N49" s="101">
        <f>SUM(N41:N48)</f>
        <v>0</v>
      </c>
      <c r="O49" s="101"/>
      <c r="P49" s="101">
        <f>SUM(P41:P48)</f>
        <v>0</v>
      </c>
      <c r="Q49" s="101"/>
    </row>
  </sheetData>
  <mergeCells count="2">
    <mergeCell ref="O3:Q3"/>
    <mergeCell ref="B2:Q2"/>
  </mergeCells>
  <phoneticPr fontId="3"/>
  <dataValidations count="2">
    <dataValidation type="list" allowBlank="1" showInputMessage="1" showErrorMessage="1" sqref="E8:E32" xr:uid="{00000000-0002-0000-1200-000000000000}">
      <formula1>INDIRECT(C8)</formula1>
    </dataValidation>
    <dataValidation type="list" allowBlank="1" showInputMessage="1" showErrorMessage="1" sqref="T8:T32" xr:uid="{00000000-0002-0000-1200-000001000000}">
      <formula1>INDIRECT(S8)</formula1>
    </dataValidation>
  </dataValidations>
  <printOptions horizontalCentered="1"/>
  <pageMargins left="0.59055118110236227" right="0.59055118110236227" top="0.59055118110236227" bottom="0.59055118110236227" header="0.31496062992125984" footer="0.31496062992125984"/>
  <pageSetup paperSize="9" scale="57" orientation="landscape" blackAndWhite="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C000"/>
    <pageSetUpPr fitToPage="1"/>
  </sheetPr>
  <dimension ref="A1:I34"/>
  <sheetViews>
    <sheetView view="pageBreakPreview" topLeftCell="A7" zoomScale="80" zoomScaleNormal="100" zoomScaleSheetLayoutView="80" workbookViewId="0">
      <selection activeCell="L28" sqref="L28"/>
    </sheetView>
  </sheetViews>
  <sheetFormatPr defaultColWidth="9" defaultRowHeight="18" customHeight="1"/>
  <cols>
    <col min="1" max="16384" width="9" style="21"/>
  </cols>
  <sheetData>
    <row r="1" spans="1:9" ht="18" customHeight="1">
      <c r="A1" s="21" t="s">
        <v>138</v>
      </c>
    </row>
    <row r="3" spans="1:9" ht="18" customHeight="1">
      <c r="H3" s="22"/>
      <c r="I3" s="23" t="s">
        <v>4</v>
      </c>
    </row>
    <row r="4" spans="1:9" ht="18" customHeight="1">
      <c r="H4" s="22"/>
      <c r="I4" s="23" t="s">
        <v>5</v>
      </c>
    </row>
    <row r="7" spans="1:9" ht="18" customHeight="1">
      <c r="A7" s="21" t="s">
        <v>6</v>
      </c>
    </row>
    <row r="10" spans="1:9" ht="18" customHeight="1">
      <c r="F10" s="24"/>
      <c r="G10" s="24"/>
      <c r="H10" s="24"/>
    </row>
    <row r="11" spans="1:9" ht="18" customHeight="1">
      <c r="F11" s="432" t="s">
        <v>203</v>
      </c>
      <c r="G11" s="432"/>
      <c r="H11" s="432"/>
      <c r="I11" s="21" t="s">
        <v>202</v>
      </c>
    </row>
    <row r="12" spans="1:9" ht="18" customHeight="1">
      <c r="F12" s="24"/>
      <c r="G12" s="24"/>
      <c r="H12" s="24"/>
    </row>
    <row r="16" spans="1:9" ht="18" customHeight="1">
      <c r="A16" s="430" t="s">
        <v>198</v>
      </c>
      <c r="B16" s="430"/>
      <c r="C16" s="430"/>
      <c r="D16" s="430"/>
      <c r="E16" s="430"/>
      <c r="F16" s="430"/>
      <c r="G16" s="430"/>
      <c r="H16" s="430"/>
      <c r="I16" s="430"/>
    </row>
    <row r="19" spans="1:9" ht="18" customHeight="1">
      <c r="A19" s="429" t="s">
        <v>143</v>
      </c>
      <c r="B19" s="429"/>
      <c r="C19" s="429"/>
      <c r="D19" s="429"/>
      <c r="E19" s="429"/>
      <c r="F19" s="429"/>
      <c r="G19" s="429"/>
      <c r="H19" s="429"/>
      <c r="I19" s="429"/>
    </row>
    <row r="20" spans="1:9" ht="18" customHeight="1">
      <c r="A20" s="429"/>
      <c r="B20" s="429"/>
      <c r="C20" s="429"/>
      <c r="D20" s="429"/>
      <c r="E20" s="429"/>
      <c r="F20" s="429"/>
      <c r="G20" s="429"/>
      <c r="H20" s="429"/>
      <c r="I20" s="429"/>
    </row>
    <row r="21" spans="1:9" ht="18" customHeight="1">
      <c r="A21" s="429"/>
      <c r="B21" s="429"/>
      <c r="C21" s="429"/>
      <c r="D21" s="429"/>
      <c r="E21" s="429"/>
      <c r="F21" s="429"/>
      <c r="G21" s="429"/>
      <c r="H21" s="429"/>
      <c r="I21" s="429"/>
    </row>
    <row r="22" spans="1:9" ht="18" customHeight="1">
      <c r="A22" s="124"/>
      <c r="B22" s="124"/>
      <c r="C22" s="124"/>
      <c r="D22" s="124"/>
      <c r="E22" s="124"/>
      <c r="F22" s="124"/>
      <c r="G22" s="124"/>
      <c r="H22" s="124"/>
      <c r="I22" s="124"/>
    </row>
    <row r="23" spans="1:9" ht="18" customHeight="1">
      <c r="A23" s="124"/>
      <c r="B23" s="124"/>
      <c r="C23" s="124"/>
      <c r="D23" s="124"/>
      <c r="E23" s="124"/>
      <c r="F23" s="124"/>
      <c r="G23" s="124"/>
      <c r="H23" s="124"/>
      <c r="I23" s="124"/>
    </row>
    <row r="24" spans="1:9" ht="18" customHeight="1">
      <c r="A24" s="21" t="s">
        <v>21</v>
      </c>
      <c r="C24" s="431" t="s">
        <v>31</v>
      </c>
      <c r="D24" s="431"/>
      <c r="E24" s="431"/>
      <c r="F24" s="133"/>
    </row>
    <row r="25" spans="1:9" ht="18" customHeight="1">
      <c r="C25" s="125"/>
      <c r="D25" s="125"/>
      <c r="E25" s="125"/>
      <c r="F25" s="125"/>
    </row>
    <row r="26" spans="1:9" ht="18" customHeight="1">
      <c r="A26" s="21" t="s">
        <v>199</v>
      </c>
      <c r="I26" s="131" t="s">
        <v>15</v>
      </c>
    </row>
    <row r="27" spans="1:9" ht="18" customHeight="1">
      <c r="F27" s="26"/>
    </row>
    <row r="28" spans="1:9" ht="18" customHeight="1">
      <c r="A28" s="21" t="s">
        <v>22</v>
      </c>
      <c r="I28" s="131" t="s">
        <v>16</v>
      </c>
    </row>
    <row r="29" spans="1:9" ht="18" customHeight="1">
      <c r="F29" s="26"/>
    </row>
    <row r="30" spans="1:9" ht="18" customHeight="1">
      <c r="A30" s="21" t="s">
        <v>20</v>
      </c>
    </row>
    <row r="31" spans="1:9" ht="18" customHeight="1">
      <c r="A31" s="27" t="s">
        <v>206</v>
      </c>
    </row>
    <row r="32" spans="1:9" ht="18" customHeight="1">
      <c r="A32" s="27" t="s">
        <v>144</v>
      </c>
    </row>
    <row r="33" spans="1:1" ht="18" customHeight="1">
      <c r="A33" s="27" t="s">
        <v>23</v>
      </c>
    </row>
    <row r="34" spans="1:1" ht="18" customHeight="1">
      <c r="A34" s="27" t="s">
        <v>200</v>
      </c>
    </row>
  </sheetData>
  <mergeCells count="4">
    <mergeCell ref="A19:I21"/>
    <mergeCell ref="A16:I16"/>
    <mergeCell ref="C24:E24"/>
    <mergeCell ref="F11:H11"/>
  </mergeCells>
  <phoneticPr fontId="3"/>
  <printOptions horizontalCentered="1"/>
  <pageMargins left="0.98425196850393704" right="0.98425196850393704" top="0.98425196850393704" bottom="0.98425196850393704" header="0.31496062992125984" footer="0.31496062992125984"/>
  <pageSetup paperSize="9" orientation="portrait"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C000"/>
    <pageSetUpPr fitToPage="1"/>
  </sheetPr>
  <dimension ref="A1:H31"/>
  <sheetViews>
    <sheetView view="pageBreakPreview" zoomScale="80" zoomScaleNormal="100" zoomScaleSheetLayoutView="80" workbookViewId="0">
      <pane ySplit="6" topLeftCell="A7" activePane="bottomLeft" state="frozen"/>
      <selection activeCell="L28" sqref="L28"/>
      <selection pane="bottomLeft" activeCell="L28" sqref="L28"/>
    </sheetView>
  </sheetViews>
  <sheetFormatPr defaultColWidth="16.625" defaultRowHeight="12"/>
  <cols>
    <col min="1" max="1" width="3.5" style="56" bestFit="1" customWidth="1"/>
    <col min="2" max="2" width="33.375" style="56" customWidth="1"/>
    <col min="3" max="3" width="42.375" style="56" customWidth="1"/>
    <col min="4" max="4" width="32.875" style="56" customWidth="1"/>
    <col min="5" max="5" width="28.875" style="56" customWidth="1"/>
    <col min="6" max="6" width="3.75" style="56" customWidth="1"/>
    <col min="7" max="16384" width="16.625" style="56"/>
  </cols>
  <sheetData>
    <row r="1" spans="1:8" ht="12.75" customHeight="1">
      <c r="B1" s="56" t="s">
        <v>47</v>
      </c>
      <c r="G1" s="426"/>
      <c r="H1" s="426"/>
    </row>
    <row r="2" spans="1:8" ht="12.75" customHeight="1">
      <c r="A2" s="67" t="s">
        <v>130</v>
      </c>
      <c r="B2" s="67"/>
      <c r="C2" s="67"/>
      <c r="D2" s="67"/>
      <c r="E2" s="67"/>
      <c r="G2" s="426"/>
      <c r="H2" s="426"/>
    </row>
    <row r="3" spans="1:8" ht="12.75" customHeight="1">
      <c r="G3" s="426"/>
      <c r="H3" s="426"/>
    </row>
    <row r="4" spans="1:8" ht="12.75" customHeight="1">
      <c r="D4" s="68"/>
      <c r="E4" s="69" t="s">
        <v>197</v>
      </c>
      <c r="G4" s="426"/>
      <c r="H4" s="426"/>
    </row>
    <row r="5" spans="1:8" ht="12.75" customHeight="1">
      <c r="B5" s="56" t="s">
        <v>142</v>
      </c>
      <c r="G5" s="426"/>
      <c r="H5" s="426"/>
    </row>
    <row r="6" spans="1:8" ht="12.75" customHeight="1">
      <c r="A6" s="259">
        <v>0</v>
      </c>
      <c r="B6" s="70" t="s">
        <v>3</v>
      </c>
      <c r="C6" s="70" t="s">
        <v>0</v>
      </c>
      <c r="D6" s="71" t="s">
        <v>2</v>
      </c>
      <c r="E6" s="70" t="s">
        <v>1</v>
      </c>
      <c r="F6" s="72"/>
    </row>
    <row r="7" spans="1:8" s="64" customFormat="1">
      <c r="A7" s="64">
        <f>A6+1</f>
        <v>1</v>
      </c>
      <c r="B7" s="73"/>
      <c r="C7" s="73"/>
      <c r="D7" s="74"/>
      <c r="E7" s="73"/>
      <c r="F7" s="110"/>
    </row>
    <row r="8" spans="1:8" s="64" customFormat="1">
      <c r="A8" s="64">
        <f>A7+1</f>
        <v>2</v>
      </c>
      <c r="B8" s="73"/>
      <c r="C8" s="73"/>
      <c r="D8" s="75"/>
      <c r="E8" s="73"/>
      <c r="F8" s="110"/>
    </row>
    <row r="9" spans="1:8" s="64" customFormat="1">
      <c r="A9" s="64">
        <f t="shared" ref="A9:A31" si="0">A8+1</f>
        <v>3</v>
      </c>
      <c r="B9" s="73"/>
      <c r="C9" s="73"/>
      <c r="D9" s="74"/>
      <c r="E9" s="73"/>
      <c r="F9" s="110"/>
    </row>
    <row r="10" spans="1:8" s="64" customFormat="1">
      <c r="A10" s="64">
        <f t="shared" si="0"/>
        <v>4</v>
      </c>
      <c r="B10" s="73"/>
      <c r="C10" s="73"/>
      <c r="D10" s="75"/>
      <c r="E10" s="75"/>
      <c r="F10" s="110"/>
    </row>
    <row r="11" spans="1:8" s="64" customFormat="1">
      <c r="A11" s="64">
        <f t="shared" si="0"/>
        <v>5</v>
      </c>
      <c r="B11" s="73"/>
      <c r="C11" s="73"/>
      <c r="D11" s="74"/>
      <c r="E11" s="73"/>
      <c r="F11" s="110"/>
    </row>
    <row r="12" spans="1:8" s="64" customFormat="1">
      <c r="A12" s="64">
        <f t="shared" si="0"/>
        <v>6</v>
      </c>
      <c r="B12" s="73"/>
      <c r="C12" s="73"/>
      <c r="D12" s="75"/>
      <c r="E12" s="75"/>
      <c r="F12" s="110"/>
    </row>
    <row r="13" spans="1:8" s="64" customFormat="1">
      <c r="A13" s="64">
        <f t="shared" si="0"/>
        <v>7</v>
      </c>
      <c r="B13" s="73"/>
      <c r="C13" s="73"/>
      <c r="D13" s="74"/>
      <c r="E13" s="73"/>
      <c r="F13" s="110"/>
    </row>
    <row r="14" spans="1:8" s="64" customFormat="1">
      <c r="A14" s="64">
        <f t="shared" si="0"/>
        <v>8</v>
      </c>
      <c r="B14" s="73"/>
      <c r="C14" s="73"/>
      <c r="D14" s="74"/>
      <c r="E14" s="73"/>
      <c r="F14" s="110"/>
    </row>
    <row r="15" spans="1:8" s="64" customFormat="1">
      <c r="A15" s="64">
        <f t="shared" si="0"/>
        <v>9</v>
      </c>
      <c r="B15" s="73"/>
      <c r="C15" s="73"/>
      <c r="D15" s="74"/>
      <c r="E15" s="73"/>
      <c r="F15" s="110"/>
    </row>
    <row r="16" spans="1:8" s="64" customFormat="1">
      <c r="A16" s="64">
        <f t="shared" si="0"/>
        <v>10</v>
      </c>
      <c r="B16" s="73"/>
      <c r="C16" s="73"/>
      <c r="D16" s="75"/>
      <c r="E16" s="76"/>
      <c r="F16" s="110"/>
    </row>
    <row r="17" spans="1:6" s="64" customFormat="1">
      <c r="A17" s="64">
        <f t="shared" si="0"/>
        <v>11</v>
      </c>
      <c r="B17" s="73"/>
      <c r="C17" s="73"/>
      <c r="D17" s="75"/>
      <c r="E17" s="76"/>
      <c r="F17" s="47"/>
    </row>
    <row r="18" spans="1:6" s="64" customFormat="1">
      <c r="A18" s="64">
        <f t="shared" si="0"/>
        <v>12</v>
      </c>
      <c r="B18" s="73"/>
      <c r="C18" s="73"/>
      <c r="D18" s="74"/>
      <c r="E18" s="73"/>
    </row>
    <row r="19" spans="1:6" s="64" customFormat="1">
      <c r="A19" s="64">
        <f t="shared" si="0"/>
        <v>13</v>
      </c>
      <c r="B19" s="73"/>
      <c r="C19" s="73"/>
      <c r="D19" s="75"/>
      <c r="E19" s="76"/>
    </row>
    <row r="20" spans="1:6" s="64" customFormat="1">
      <c r="A20" s="64">
        <f t="shared" si="0"/>
        <v>14</v>
      </c>
      <c r="B20" s="73"/>
      <c r="C20" s="73"/>
      <c r="D20" s="75"/>
      <c r="E20" s="76"/>
    </row>
    <row r="21" spans="1:6" s="64" customFormat="1">
      <c r="A21" s="64">
        <f t="shared" si="0"/>
        <v>15</v>
      </c>
      <c r="B21" s="73"/>
      <c r="C21" s="73"/>
      <c r="D21" s="75"/>
      <c r="E21" s="75"/>
    </row>
    <row r="22" spans="1:6" s="64" customFormat="1">
      <c r="A22" s="64">
        <f t="shared" si="0"/>
        <v>16</v>
      </c>
      <c r="B22" s="73"/>
      <c r="C22" s="73"/>
      <c r="D22" s="75"/>
      <c r="E22" s="75"/>
    </row>
    <row r="23" spans="1:6" s="64" customFormat="1">
      <c r="A23" s="64">
        <f t="shared" si="0"/>
        <v>17</v>
      </c>
      <c r="B23" s="73"/>
      <c r="C23" s="73"/>
      <c r="D23" s="75"/>
      <c r="E23" s="75"/>
    </row>
    <row r="24" spans="1:6" s="64" customFormat="1">
      <c r="A24" s="64">
        <f t="shared" si="0"/>
        <v>18</v>
      </c>
      <c r="B24" s="73"/>
      <c r="C24" s="73"/>
      <c r="D24" s="75"/>
      <c r="E24" s="75"/>
    </row>
    <row r="25" spans="1:6" s="64" customFormat="1">
      <c r="A25" s="64">
        <f t="shared" si="0"/>
        <v>19</v>
      </c>
      <c r="B25" s="73"/>
      <c r="C25" s="73"/>
      <c r="D25" s="75"/>
      <c r="E25" s="75"/>
    </row>
    <row r="26" spans="1:6" s="64" customFormat="1">
      <c r="A26" s="64">
        <f t="shared" si="0"/>
        <v>20</v>
      </c>
      <c r="B26" s="73"/>
      <c r="C26" s="73"/>
      <c r="D26" s="75"/>
      <c r="E26" s="75"/>
    </row>
    <row r="27" spans="1:6" s="64" customFormat="1">
      <c r="A27" s="64">
        <f t="shared" si="0"/>
        <v>21</v>
      </c>
      <c r="B27" s="73"/>
      <c r="C27" s="73"/>
      <c r="D27" s="74"/>
      <c r="E27" s="74"/>
    </row>
    <row r="28" spans="1:6" s="64" customFormat="1">
      <c r="A28" s="64">
        <f t="shared" si="0"/>
        <v>22</v>
      </c>
      <c r="B28" s="73"/>
      <c r="C28" s="73"/>
      <c r="D28" s="74"/>
      <c r="E28" s="74"/>
    </row>
    <row r="29" spans="1:6" s="64" customFormat="1">
      <c r="A29" s="64">
        <f t="shared" si="0"/>
        <v>23</v>
      </c>
      <c r="B29" s="73"/>
      <c r="C29" s="73"/>
      <c r="D29" s="74"/>
      <c r="E29" s="74"/>
    </row>
    <row r="30" spans="1:6" s="64" customFormat="1">
      <c r="A30" s="64">
        <f t="shared" si="0"/>
        <v>24</v>
      </c>
      <c r="B30" s="73"/>
      <c r="C30" s="73"/>
      <c r="D30" s="74"/>
      <c r="E30" s="74"/>
    </row>
    <row r="31" spans="1:6" s="64" customFormat="1">
      <c r="A31" s="64">
        <f t="shared" si="0"/>
        <v>25</v>
      </c>
      <c r="B31" s="73"/>
      <c r="C31" s="73"/>
      <c r="D31" s="74"/>
      <c r="E31" s="74"/>
    </row>
  </sheetData>
  <mergeCells count="1">
    <mergeCell ref="G1:H5"/>
  </mergeCells>
  <phoneticPr fontId="3"/>
  <dataValidations count="1">
    <dataValidation type="list" allowBlank="1" showInputMessage="1" showErrorMessage="1" sqref="C7:C31" xr:uid="{00000000-0002-0000-1400-000000000000}">
      <formula1>INDIRECT(B7)</formula1>
    </dataValidation>
  </dataValidations>
  <printOptions horizontalCentered="1"/>
  <pageMargins left="0.59055118110236227" right="0.59055118110236227" top="0.59055118110236227" bottom="0.59055118110236227" header="0.31496062992125984" footer="0.31496062992125984"/>
  <pageSetup paperSize="9" scale="98" orientation="landscape" blackAndWhite="1"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400-000001000000}">
          <x14:formula1>
            <xm:f>事業分類・区分!$B$2:$I$2</xm:f>
          </x14:formula1>
          <xm:sqref>B7:B31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7D4F3F9BD6D2B44A9E3C6CA26071834" ma:contentTypeVersion="2" ma:contentTypeDescription="" ma:contentTypeScope="" ma:versionID="14f8ee9f041e437a1df2e17dbb8de223">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1FDF6F3-9DAF-484E-A411-64B345116516}">
  <ds:schemaRefs>
    <ds:schemaRef ds:uri="http://schemas.microsoft.com/sharepoint/v3/contenttype/forms"/>
  </ds:schemaRefs>
</ds:datastoreItem>
</file>

<file path=customXml/itemProps2.xml><?xml version="1.0" encoding="utf-8"?>
<ds:datastoreItem xmlns:ds="http://schemas.openxmlformats.org/officeDocument/2006/customXml" ds:itemID="{AF565028-5428-4F1A-BBA0-1AD596964C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138CE022-A0E9-41EB-802A-99DE3C04FDF7}">
  <ds:schemaRefs>
    <ds:schemaRef ds:uri="http://schemas.microsoft.com/office/2006/metadata/longProperties"/>
  </ds:schemaRefs>
</ds:datastoreItem>
</file>

<file path=customXml/itemProps4.xml><?xml version="1.0" encoding="utf-8"?>
<ds:datastoreItem xmlns:ds="http://schemas.openxmlformats.org/officeDocument/2006/customXml" ds:itemID="{19E8BCD1-6029-4185-BB08-8A257FF0099B}">
  <ds:schemaRefs>
    <ds:schemaRef ds:uri="http://purl.org/dc/elements/1.1/"/>
    <ds:schemaRef ds:uri="http://schemas.microsoft.com/office/2006/metadata/properties"/>
    <ds:schemaRef ds:uri="8B97BE19-CDDD-400E-817A-CFDD13F7EC12"/>
    <ds:schemaRef ds:uri="http://schemas.microsoft.com/office/2006/documentManagement/types"/>
    <ds:schemaRef ds:uri="http://purl.org/dc/terms/"/>
    <ds:schemaRef ds:uri="http://schemas.openxmlformats.org/package/2006/metadata/core-properties"/>
    <ds:schemaRef ds:uri="http://purl.org/dc/dcmitype/"/>
    <ds:schemaRef ds:uri="http://www.w3.org/XML/1998/namespa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112</vt:i4>
      </vt:variant>
    </vt:vector>
  </HeadingPairs>
  <TitlesOfParts>
    <vt:vector size="129" baseType="lpstr">
      <vt:lpstr>リスト</vt:lpstr>
      <vt:lpstr>実績報告書</vt:lpstr>
      <vt:lpstr>職員内訳</vt:lpstr>
      <vt:lpstr>別紙2（案２）</vt:lpstr>
      <vt:lpstr>（積算）</vt:lpstr>
      <vt:lpstr>（別紙1）</vt:lpstr>
      <vt:lpstr>（別紙2）</vt:lpstr>
      <vt:lpstr>第3号様式</vt:lpstr>
      <vt:lpstr>〔別紙1〕</vt:lpstr>
      <vt:lpstr>〔別紙2〕</vt:lpstr>
      <vt:lpstr>第4号様式</vt:lpstr>
      <vt:lpstr>第5号様式</vt:lpstr>
      <vt:lpstr>第6号様式</vt:lpstr>
      <vt:lpstr>事業分類・区分</vt:lpstr>
      <vt:lpstr>補助率・係数</vt:lpstr>
      <vt:lpstr>【参考】算出区分</vt:lpstr>
      <vt:lpstr>【参考】計算方法早見表</vt:lpstr>
      <vt:lpstr>_</vt:lpstr>
      <vt:lpstr>_１_ア_小児初期救急センター運営事業</vt:lpstr>
      <vt:lpstr>_１_イ_共同利用型病院運営事業</vt:lpstr>
      <vt:lpstr>_１_ウ_ヘリコプター等添乗医師等確保事業</vt:lpstr>
      <vt:lpstr>_１_エ_救命救急センター運営事業</vt:lpstr>
      <vt:lpstr>_１_オ_小児救命救急センター運営事業</vt:lpstr>
      <vt:lpstr>_１_カ_ドクターヘリ導入促進事業</vt:lpstr>
      <vt:lpstr>_１_キ_救急救命士病院実習受入促進事業</vt:lpstr>
      <vt:lpstr>_１_ク_自動体外式除細動器_ＡＥＤ_の普及啓発事業</vt:lpstr>
      <vt:lpstr>_１_ケ_救急医療情報センター_広域災害・救急医療情報システム_運営事業</vt:lpstr>
      <vt:lpstr>_１_コ_救急・周産期医療情報システム機能強化事業</vt:lpstr>
      <vt:lpstr>_１_サ_救急患者退院コーディネーター事業</vt:lpstr>
      <vt:lpstr>_２_ア_周産期医療対策事業</vt:lpstr>
      <vt:lpstr>_２_イ_周産期母子医療センター運営事業</vt:lpstr>
      <vt:lpstr>_２_ウ_ＮＩＣＵ等長期入院児支援事業_ア_地域療育支援施設運営事業</vt:lpstr>
      <vt:lpstr>_２_ウ_ＮＩＣＵ等長期入院児支援事業_ア_地域療育支援施設運営事業_イ_日中一時支援事業</vt:lpstr>
      <vt:lpstr>_３_ア_外国人看護師候補者就労研修支援事業</vt:lpstr>
      <vt:lpstr>_３_イ_看護職員就業相談員派遣面接相談事業</vt:lpstr>
      <vt:lpstr>_３_ウ_助産師出向支援導入事業</vt:lpstr>
      <vt:lpstr>_４_歯科医療安全管理体制推進特別事業</vt:lpstr>
      <vt:lpstr>_５_院内感染地域支援ネットワ_ク事業</vt:lpstr>
      <vt:lpstr>_６_医療連携体制推進事業</vt:lpstr>
      <vt:lpstr>_７_ア_ア_休日夜間急患センター設備整備事業</vt:lpstr>
      <vt:lpstr>_７_ア_イ_小児初期救急センター設備整備事業</vt:lpstr>
      <vt:lpstr>_７_ア_ウ_病院群輪番制病院及び共同利用型病院設備整備事業</vt:lpstr>
      <vt:lpstr>_７_ア_エ_救命救急センター設備整備事業</vt:lpstr>
      <vt:lpstr>_７_ア_オ_高度救命救急センター設備整備事業</vt:lpstr>
      <vt:lpstr>_７_ア_カ_小児救急医療拠点病院設備整備事業</vt:lpstr>
      <vt:lpstr>_７_ア_キ_小児集中治療室設備整備事業</vt:lpstr>
      <vt:lpstr>_７_イ_小児救急遠隔医療設備整備事業</vt:lpstr>
      <vt:lpstr>_７_ウ_ア_小児医療施設設備整備事業</vt:lpstr>
      <vt:lpstr>_７_ウ_イ_周産期医療施設設備整備事業</vt:lpstr>
      <vt:lpstr>_７_ウ_ウ_地域療育支援施設設備整備事業</vt:lpstr>
      <vt:lpstr>_７_エ_共同利用施設設備整備事業_ア_公的医療機関等による共同利用施設</vt:lpstr>
      <vt:lpstr>_７_エ_共同利用施設設備整備事業_イ_地域医療支援病院の共同利用部門</vt:lpstr>
      <vt:lpstr>_７_オ_ア_基幹災害拠点病院設備整備事業</vt:lpstr>
      <vt:lpstr>_７_オ_イ_地域災害拠点病院設備整備事業</vt:lpstr>
      <vt:lpstr>_７_オ_ウ_ＮＢＣ災害・テロ対策設備整備事業</vt:lpstr>
      <vt:lpstr>_７_オ_エ_航空搬送拠点臨時医療施設設備整備事業</vt:lpstr>
      <vt:lpstr>_７_オ_オ_災害拠点精神科病院設備等整備事業</vt:lpstr>
      <vt:lpstr>_７_カ_人工腎臓装置不足地域設備整備事業</vt:lpstr>
      <vt:lpstr>_７_キ_ＨＬＡ検査センター設備整備事業</vt:lpstr>
      <vt:lpstr>_７_ク_院内感染対策設備整備事業</vt:lpstr>
      <vt:lpstr>_７_ケ_環境調整室設備整備事業</vt:lpstr>
      <vt:lpstr>_７_コ_内視鏡訓練施設設備整備事業</vt:lpstr>
      <vt:lpstr>_７_サ_医療機関アクセス支援車整備事業</vt:lpstr>
      <vt:lpstr>_８_アスベスト除去等整備促進事業</vt:lpstr>
      <vt:lpstr>ＨＬＡ検査センター設備整備事業</vt:lpstr>
      <vt:lpstr>ＮＢＣ災害・テロ対策設備整備事業</vt:lpstr>
      <vt:lpstr>ＮＩＣＵ等長期入院児支援事業</vt:lpstr>
      <vt:lpstr>'（別紙1）'!Print_Area</vt:lpstr>
      <vt:lpstr>'（別紙2）'!Print_Area</vt:lpstr>
      <vt:lpstr>【参考】計算方法早見表!Print_Area</vt:lpstr>
      <vt:lpstr>【参考】算出区分!Print_Area</vt:lpstr>
      <vt:lpstr>〔別紙1〕!Print_Area</vt:lpstr>
      <vt:lpstr>〔別紙2〕!Print_Area</vt:lpstr>
      <vt:lpstr>第6号様式!Print_Area</vt:lpstr>
      <vt:lpstr>'別紙2（案２）'!Print_Area</vt:lpstr>
      <vt:lpstr>'（別紙1）'!Print_Titles</vt:lpstr>
      <vt:lpstr>'（別紙2）'!Print_Titles</vt:lpstr>
      <vt:lpstr>〔別紙1〕!Print_Titles</vt:lpstr>
      <vt:lpstr>〔別紙2〕!Print_Titles</vt:lpstr>
      <vt:lpstr>'別紙2（案２）'!Print_Titles</vt:lpstr>
      <vt:lpstr>アスベスト除去等整備促進事業</vt:lpstr>
      <vt:lpstr>アスベスト対策事業</vt:lpstr>
      <vt:lpstr>ドクターヘリ導入促進事業</vt:lpstr>
      <vt:lpstr>ヘリコプター等添乗医師等確保事業</vt:lpstr>
      <vt:lpstr>医療機関アクセス支援車整備事業</vt:lpstr>
      <vt:lpstr>医療提供体制設備整備事業</vt:lpstr>
      <vt:lpstr>医療連携体制推進事業</vt:lpstr>
      <vt:lpstr>院内感染対策設備整備事業</vt:lpstr>
      <vt:lpstr>院内感染地域支援ネットワーク事業</vt:lpstr>
      <vt:lpstr>外国人看護師候補者就労研修支援事業</vt:lpstr>
      <vt:lpstr>環境調整室設備整備事業</vt:lpstr>
      <vt:lpstr>看護職員確保対策事業</vt:lpstr>
      <vt:lpstr>看護職員就業相談員派遣面接相談事業</vt:lpstr>
      <vt:lpstr>基幹災害拠点病院設備整備事業</vt:lpstr>
      <vt:lpstr>休日夜間急患センター設備整備事業</vt:lpstr>
      <vt:lpstr>救急・周産期医療情報システム機能強化事業</vt:lpstr>
      <vt:lpstr>救急医療情報センター_広域災害・救急医療情報システム_運営事業</vt:lpstr>
      <vt:lpstr>救急医療対策事業</vt:lpstr>
      <vt:lpstr>救急患者退院コーディネーター事業</vt:lpstr>
      <vt:lpstr>救急救命士病院実習受入促進事業</vt:lpstr>
      <vt:lpstr>救命救急センター運営事業</vt:lpstr>
      <vt:lpstr>救命救急センター設備整備事業</vt:lpstr>
      <vt:lpstr>共同利用型病院運営事業</vt:lpstr>
      <vt:lpstr>共同利用施設設備整備事業_公的医療機関等による共同利用施設_</vt:lpstr>
      <vt:lpstr>共同利用施設設備整備事業_地域医療支援病院の共同利用部門_</vt:lpstr>
      <vt:lpstr>航空搬送拠点臨時医療施設設備整備事業</vt:lpstr>
      <vt:lpstr>高度救命救急センター設備整備事業</vt:lpstr>
      <vt:lpstr>災害拠点精神科病院設備等整備事業</vt:lpstr>
      <vt:lpstr>歯科医療安全管理体制推進特別事業</vt:lpstr>
      <vt:lpstr>歯科保健医療対策事業</vt:lpstr>
      <vt:lpstr>自動体外式除細動器_ＡＥＤ_の普及啓発事業</vt:lpstr>
      <vt:lpstr>周産期医療施設設備整備事業</vt:lpstr>
      <vt:lpstr>周産期医療対策事業</vt:lpstr>
      <vt:lpstr>周産期医療対策事業等</vt:lpstr>
      <vt:lpstr>周産期母子医療センター運営事業</vt:lpstr>
      <vt:lpstr>助産師出向等支援導入事業</vt:lpstr>
      <vt:lpstr>小児医療施設設備整備事業</vt:lpstr>
      <vt:lpstr>小児救急医療拠点病院設備整備事業</vt:lpstr>
      <vt:lpstr>小児救急遠隔医療設備整備事業</vt:lpstr>
      <vt:lpstr>小児救命救急センター運営事業</vt:lpstr>
      <vt:lpstr>小児集中治療室設備整備事業</vt:lpstr>
      <vt:lpstr>小児初期救急センター運営事業</vt:lpstr>
      <vt:lpstr>小児初期救急センター設備整備事業</vt:lpstr>
      <vt:lpstr>人工腎臓装置不足地域設備整備事業</vt:lpstr>
      <vt:lpstr>地域医療対策事業</vt:lpstr>
      <vt:lpstr>地域災害拠点病院設備整備事業</vt:lpstr>
      <vt:lpstr>地域療育支援施設設備整備事業</vt:lpstr>
      <vt:lpstr>内視鏡訓練施設設備整備事業</vt:lpstr>
      <vt:lpstr>病院群輪番制病院及び共同利用型病院設備整備事業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根津 正人(netsu-masato)</dc:creator>
  <cp:lastModifiedBy>奈良県</cp:lastModifiedBy>
  <cp:lastPrinted>2022-11-15T07:38:35Z</cp:lastPrinted>
  <dcterms:created xsi:type="dcterms:W3CDTF">1997-01-08T22:48:59Z</dcterms:created>
  <dcterms:modified xsi:type="dcterms:W3CDTF">2022-11-15T07:38:40Z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ドキュメント</vt:lpwstr>
  </property>
</Properties>
</file>