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1_総務・施設係\050_障害福祉分野におけるロボット等及びICT導入モデル事業\01_県補助金\02.地域障害児支援体制充実のための ICT 化推進事業\02_R7（R6からの本省繰越）\HP掲載\"/>
    </mc:Choice>
  </mc:AlternateContent>
  <xr:revisionPtr revIDLastSave="0" documentId="8_{49102825-6F6D-46ED-AE93-BBB153F07D0B}" xr6:coauthVersionLast="47" xr6:coauthVersionMax="47" xr10:uidLastSave="{00000000-0000-0000-0000-000000000000}"/>
  <bookViews>
    <workbookView xWindow="-120" yWindow="-120" windowWidth="29040" windowHeight="15840" xr2:uid="{EBE24445-C76F-4093-8F4B-7D77B224B7F0}"/>
  </bookViews>
  <sheets>
    <sheet name="別紙７" sheetId="13" r:id="rId1"/>
  </sheets>
  <externalReferences>
    <externalReference r:id="rId2"/>
  </externalReferences>
  <definedNames>
    <definedName name="_01_北海道">OFFSET(#REF!,0,0,COUNTA(#REF!)-1,1)</definedName>
    <definedName name="_02_青森県">#REF!</definedName>
    <definedName name="_03_岩手県">#REF!</definedName>
    <definedName name="_04_宮城県">#REF!</definedName>
    <definedName name="_05_秋田県">#REF!</definedName>
    <definedName name="_06_山形県">#REF!</definedName>
    <definedName name="_07_福島県">#REF!</definedName>
    <definedName name="_08_茨城県">#REF!</definedName>
    <definedName name="_09_栃木県">#REF!</definedName>
    <definedName name="_10_群馬県">#REF!</definedName>
    <definedName name="_11_埼玉県">#REF!</definedName>
    <definedName name="_12_千葉県">#REF!</definedName>
    <definedName name="_13_東京都">#REF!</definedName>
    <definedName name="_14_神奈川県">#REF!</definedName>
    <definedName name="_15_新潟県">#REF!</definedName>
    <definedName name="_16_富山県">#REF!</definedName>
    <definedName name="_17_石川県">#REF!</definedName>
    <definedName name="_18_福井県">#REF!</definedName>
    <definedName name="_19_山梨県">#REF!</definedName>
    <definedName name="_20_長野県">#REF!</definedName>
    <definedName name="_21_岐阜県">#REF!</definedName>
    <definedName name="_22_静岡県">#REF!</definedName>
    <definedName name="_23_愛知県">#REF!</definedName>
    <definedName name="_24_三重県">#REF!</definedName>
    <definedName name="_25_滋賀県">#REF!</definedName>
    <definedName name="_26_京都府">#REF!</definedName>
    <definedName name="_27_大阪府">#REF!</definedName>
    <definedName name="_28_兵庫県">#REF!</definedName>
    <definedName name="_29_奈良県">#REF!</definedName>
    <definedName name="_30_和歌山県">#REF!</definedName>
    <definedName name="_31_鳥取県">#REF!</definedName>
    <definedName name="_32_島根県">#REF!</definedName>
    <definedName name="_33_岡山県">#REF!</definedName>
    <definedName name="_34_広島県">#REF!</definedName>
    <definedName name="_35_山口県">#REF!</definedName>
    <definedName name="_36_徳島県">#REF!</definedName>
    <definedName name="_37_香川県">#REF!</definedName>
    <definedName name="_38_愛媛県">#REF!</definedName>
    <definedName name="_39_高知県">#REF!</definedName>
    <definedName name="_40_福岡県">#REF!</definedName>
    <definedName name="_41_佐賀県">#REF!</definedName>
    <definedName name="_42_長崎県">#REF!</definedName>
    <definedName name="_43_熊本県">#REF!</definedName>
    <definedName name="_44_大分県">#REF!</definedName>
    <definedName name="_45_宮崎県">#REF!</definedName>
    <definedName name="_46_鹿児島県">#REF!</definedName>
    <definedName name="_47_沖縄県">#REF!</definedName>
    <definedName name="_Order1" hidden="1">255</definedName>
    <definedName name="_Order2" hidden="1">255</definedName>
    <definedName name="Autoshape1">#REF!</definedName>
    <definedName name="_xlnm.Print_Area" localSheetId="0">別紙７!$A$1:$W$37</definedName>
    <definedName name="_xlnm.Print_Area">#REF!</definedName>
    <definedName name="syuukeihyou11">[1]集計表２!$A$3:$AD$109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8" i="13" l="1"/>
  <c r="P27" i="13"/>
  <c r="P26" i="13"/>
  <c r="P25" i="13"/>
  <c r="P24" i="13"/>
  <c r="P23" i="13"/>
  <c r="P22" i="13"/>
  <c r="P21" i="13"/>
  <c r="P20" i="13"/>
  <c r="P19" i="13"/>
  <c r="P18" i="13"/>
  <c r="P28" i="13" s="1"/>
  <c r="C15" i="13" s="1"/>
  <c r="E11" i="13" s="1"/>
  <c r="E15" i="13"/>
</calcChain>
</file>

<file path=xl/sharedStrings.xml><?xml version="1.0" encoding="utf-8"?>
<sst xmlns="http://schemas.openxmlformats.org/spreadsheetml/2006/main" count="19" uniqueCount="19">
  <si>
    <t>【基本情報】</t>
    <rPh sb="1" eb="3">
      <t>キホン</t>
    </rPh>
    <rPh sb="3" eb="5">
      <t>ジョウホウ</t>
    </rPh>
    <phoneticPr fontId="4"/>
  </si>
  <si>
    <t>円</t>
    <rPh sb="0" eb="1">
      <t>エン</t>
    </rPh>
    <phoneticPr fontId="4"/>
  </si>
  <si>
    <t>法人名</t>
    <rPh sb="0" eb="2">
      <t>ホウジン</t>
    </rPh>
    <rPh sb="2" eb="3">
      <t>メイ</t>
    </rPh>
    <phoneticPr fontId="4"/>
  </si>
  <si>
    <t>事業所名</t>
    <rPh sb="0" eb="3">
      <t>ジギョウショ</t>
    </rPh>
    <rPh sb="3" eb="4">
      <t>メイ</t>
    </rPh>
    <phoneticPr fontId="4"/>
  </si>
  <si>
    <t>機器導入費用（合計）</t>
    <rPh sb="0" eb="2">
      <t>キキ</t>
    </rPh>
    <rPh sb="2" eb="4">
      <t>ドウニュウ</t>
    </rPh>
    <rPh sb="4" eb="6">
      <t>ヒヨウ</t>
    </rPh>
    <rPh sb="7" eb="9">
      <t>ゴウケイ</t>
    </rPh>
    <phoneticPr fontId="4"/>
  </si>
  <si>
    <t>値引額（合計）</t>
    <rPh sb="0" eb="2">
      <t>ネビ</t>
    </rPh>
    <rPh sb="2" eb="3">
      <t>ガク</t>
    </rPh>
    <rPh sb="4" eb="6">
      <t>ゴウケイ</t>
    </rPh>
    <phoneticPr fontId="4"/>
  </si>
  <si>
    <t>No.</t>
    <phoneticPr fontId="4"/>
  </si>
  <si>
    <t>導入内容</t>
    <rPh sb="0" eb="2">
      <t>ドウニュウ</t>
    </rPh>
    <rPh sb="2" eb="4">
      <t>ナイヨウ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</si>
  <si>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</si>
  <si>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</si>
  <si>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機器導入費用</t>
    <rPh sb="0" eb="2">
      <t>キキ</t>
    </rPh>
    <rPh sb="2" eb="4">
      <t>ドウニュウ</t>
    </rPh>
    <rPh sb="4" eb="6">
      <t>ヒヨウ</t>
    </rPh>
    <phoneticPr fontId="4"/>
  </si>
  <si>
    <t>合計</t>
    <rPh sb="0" eb="2">
      <t>ゴウケイ</t>
    </rPh>
    <phoneticPr fontId="4"/>
  </si>
  <si>
    <r>
      <t xml:space="preserve">備考
</t>
    </r>
    <r>
      <rPr>
        <b/>
        <sz val="6"/>
        <rFont val="游ゴシック"/>
        <family val="3"/>
        <charset val="128"/>
        <scheme val="minor"/>
      </rPr>
      <t>（特別な事情等があれば記載）</t>
    </r>
    <rPh sb="0" eb="2">
      <t>ビコウ</t>
    </rPh>
    <rPh sb="4" eb="6">
      <t>トクベツ</t>
    </rPh>
    <rPh sb="7" eb="9">
      <t>ジジョウ</t>
    </rPh>
    <rPh sb="9" eb="10">
      <t>トウ</t>
    </rPh>
    <rPh sb="14" eb="16">
      <t>キサイ</t>
    </rPh>
    <phoneticPr fontId="4"/>
  </si>
  <si>
    <t>実支出（予定）額：</t>
    <rPh sb="0" eb="1">
      <t>ジツ</t>
    </rPh>
    <rPh sb="4" eb="6">
      <t>ヨテイ</t>
    </rPh>
    <rPh sb="7" eb="8">
      <t>ガク</t>
    </rPh>
    <phoneticPr fontId="4"/>
  </si>
  <si>
    <t>初期設定に要する費用（合計）</t>
    <rPh sb="0" eb="2">
      <t>ショキ</t>
    </rPh>
    <rPh sb="2" eb="4">
      <t>セッテイ</t>
    </rPh>
    <rPh sb="5" eb="6">
      <t>ヨウ</t>
    </rPh>
    <rPh sb="8" eb="10">
      <t>ヒヨウ</t>
    </rPh>
    <rPh sb="11" eb="13">
      <t>ゴウケイ</t>
    </rPh>
    <phoneticPr fontId="4"/>
  </si>
  <si>
    <t>児童発達支援センター等におけるオンライン環境整備事業　積算内訳</t>
    <rPh sb="27" eb="31">
      <t>セキサンウチワケ</t>
    </rPh>
    <phoneticPr fontId="4"/>
  </si>
  <si>
    <t>初期設定に要する費用</t>
    <rPh sb="0" eb="2">
      <t>ショキ</t>
    </rPh>
    <rPh sb="2" eb="4">
      <t>セッテイ</t>
    </rPh>
    <rPh sb="5" eb="6">
      <t>ヨウ</t>
    </rPh>
    <rPh sb="8" eb="10">
      <t>ヒヨウ</t>
    </rPh>
    <phoneticPr fontId="4"/>
  </si>
  <si>
    <t>自治体名</t>
    <rPh sb="0" eb="3">
      <t>ジチタイ</t>
    </rPh>
    <rPh sb="3" eb="4">
      <t>メイ</t>
    </rPh>
    <phoneticPr fontId="4"/>
  </si>
  <si>
    <t>（別紙７）※事業所ごとに作成してください。　　地域障害児支援体制充実のためのICT化推進事業</t>
    <rPh sb="1" eb="3">
      <t>ベッシ</t>
    </rPh>
    <rPh sb="6" eb="9">
      <t>ジギョウショ</t>
    </rPh>
    <rPh sb="12" eb="14">
      <t>サクセイ</t>
    </rPh>
    <rPh sb="23" eb="25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</si>
</sst>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41" formatCode="_ * #,##0_ ;_ * \-#,##0_ ;_ * &quot;-&quot;_ ;_ @_ 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HGｺﾞｼｯｸM"/>
      <family val="2"/>
      <charset val="128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42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5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/>
    <xf numFmtId="0" fontId="9" fillId="0" borderId="0">
      <alignment vertical="center"/>
    </xf>
    <xf numFmtId="0" fontId="3" fillId="0" borderId="0">
      <alignment vertical="center"/>
    </xf>
    <xf numFmtId="6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6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65">
    <xf numFmtId="0" fontId="0" fillId="0" borderId="0" xfId="0">
      <alignment vertical="center"/>
    </xf>
    <xf numFmtId="0" fontId="11" fillId="0" borderId="0" xfId="14" applyFont="1" applyProtection="1">
      <alignment vertical="center"/>
      <protection locked="0"/>
    </xf>
    <xf numFmtId="0" fontId="13" fillId="0" borderId="0" xfId="14" applyFont="1" applyProtection="1">
      <alignment vertical="center"/>
      <protection locked="0"/>
    </xf>
    <xf numFmtId="0" fontId="12" fillId="0" borderId="0" xfId="15" applyFont="1">
      <alignment vertical="center"/>
    </xf>
    <xf numFmtId="0" fontId="15" fillId="0" borderId="0" xfId="15" applyFont="1" applyAlignment="1">
      <alignment horizontal="center" vertical="center"/>
    </xf>
    <xf numFmtId="0" fontId="3" fillId="0" borderId="0" xfId="15">
      <alignment vertical="center"/>
    </xf>
    <xf numFmtId="0" fontId="12" fillId="0" borderId="0" xfId="15" applyFont="1" applyProtection="1">
      <alignment vertical="center"/>
      <protection locked="0"/>
    </xf>
    <xf numFmtId="0" fontId="16" fillId="0" borderId="0" xfId="15" applyFont="1" applyAlignment="1" applyProtection="1">
      <alignment horizontal="center" vertical="center"/>
      <protection locked="0"/>
    </xf>
    <xf numFmtId="0" fontId="3" fillId="0" borderId="0" xfId="15" applyProtection="1">
      <alignment vertical="center"/>
      <protection locked="0"/>
    </xf>
    <xf numFmtId="0" fontId="6" fillId="0" borderId="0" xfId="15" applyFont="1" applyAlignment="1" applyProtection="1">
      <alignment horizontal="center" vertical="center" shrinkToFit="1"/>
      <protection locked="0"/>
    </xf>
    <xf numFmtId="0" fontId="7" fillId="0" borderId="0" xfId="15" applyFont="1" applyAlignment="1" applyProtection="1">
      <alignment horizontal="center" vertical="center"/>
      <protection locked="0"/>
    </xf>
    <xf numFmtId="0" fontId="12" fillId="0" borderId="0" xfId="14" applyFont="1">
      <alignment vertical="center"/>
    </xf>
    <xf numFmtId="0" fontId="17" fillId="0" borderId="0" xfId="14" applyFont="1">
      <alignment vertical="center"/>
    </xf>
    <xf numFmtId="0" fontId="9" fillId="0" borderId="0" xfId="14">
      <alignment vertical="center"/>
    </xf>
    <xf numFmtId="0" fontId="12" fillId="3" borderId="5" xfId="14" applyFont="1" applyFill="1" applyBorder="1" applyAlignment="1">
      <alignment horizontal="center" vertical="center"/>
    </xf>
    <xf numFmtId="0" fontId="12" fillId="3" borderId="11" xfId="14" applyFont="1" applyFill="1" applyBorder="1" applyAlignment="1">
      <alignment horizontal="center" vertical="center"/>
    </xf>
    <xf numFmtId="0" fontId="9" fillId="0" borderId="0" xfId="14" applyProtection="1">
      <alignment vertical="center"/>
      <protection locked="0"/>
    </xf>
    <xf numFmtId="0" fontId="17" fillId="0" borderId="0" xfId="14" applyFont="1" applyProtection="1">
      <alignment vertical="center"/>
      <protection locked="0"/>
    </xf>
    <xf numFmtId="6" fontId="11" fillId="0" borderId="0" xfId="16" applyFont="1" applyFill="1" applyBorder="1" applyAlignment="1" applyProtection="1">
      <alignment vertical="center"/>
    </xf>
    <xf numFmtId="0" fontId="17" fillId="3" borderId="1" xfId="14" applyFont="1" applyFill="1" applyBorder="1" applyAlignment="1" applyProtection="1">
      <alignment horizontal="center" vertical="center"/>
      <protection locked="0"/>
    </xf>
    <xf numFmtId="0" fontId="8" fillId="0" borderId="0" xfId="14" applyFont="1" applyProtection="1">
      <alignment vertical="center"/>
      <protection locked="0"/>
    </xf>
    <xf numFmtId="0" fontId="11" fillId="0" borderId="1" xfId="14" applyFont="1" applyBorder="1" applyAlignment="1" applyProtection="1">
      <alignment horizontal="center" vertical="center"/>
      <protection locked="0"/>
    </xf>
    <xf numFmtId="0" fontId="13" fillId="0" borderId="2" xfId="14" applyFont="1" applyBorder="1" applyAlignment="1" applyProtection="1">
      <alignment horizontal="right" vertical="center"/>
      <protection locked="0"/>
    </xf>
    <xf numFmtId="0" fontId="13" fillId="4" borderId="4" xfId="14" applyFont="1" applyFill="1" applyBorder="1" applyProtection="1">
      <alignment vertical="center"/>
      <protection locked="0"/>
    </xf>
    <xf numFmtId="0" fontId="13" fillId="0" borderId="0" xfId="14" applyFont="1" applyAlignment="1" applyProtection="1">
      <alignment horizontal="center" vertical="center"/>
      <protection locked="0"/>
    </xf>
    <xf numFmtId="0" fontId="13" fillId="0" borderId="0" xfId="14" applyFont="1" applyAlignment="1" applyProtection="1">
      <alignment horizontal="left" vertical="center"/>
      <protection locked="0"/>
    </xf>
    <xf numFmtId="0" fontId="18" fillId="0" borderId="0" xfId="14" applyFont="1" applyAlignment="1" applyProtection="1">
      <alignment horizontal="left" vertical="top"/>
      <protection locked="0"/>
    </xf>
    <xf numFmtId="0" fontId="13" fillId="0" borderId="0" xfId="14" applyFont="1" applyProtection="1">
      <alignment vertical="center"/>
      <protection locked="0"/>
    </xf>
    <xf numFmtId="0" fontId="16" fillId="0" borderId="0" xfId="14" applyFont="1" applyAlignment="1" applyProtection="1">
      <alignment horizontal="right" vertical="center" shrinkToFit="1"/>
      <protection locked="0"/>
    </xf>
    <xf numFmtId="41" fontId="16" fillId="2" borderId="0" xfId="16" applyNumberFormat="1" applyFont="1" applyFill="1" applyBorder="1" applyAlignment="1" applyProtection="1">
      <alignment horizontal="right" vertical="center"/>
    </xf>
    <xf numFmtId="6" fontId="16" fillId="2" borderId="0" xfId="16" applyFont="1" applyFill="1" applyBorder="1" applyAlignment="1" applyProtection="1">
      <alignment horizontal="right" vertical="center"/>
    </xf>
    <xf numFmtId="6" fontId="16" fillId="2" borderId="13" xfId="16" applyFont="1" applyFill="1" applyBorder="1" applyAlignment="1" applyProtection="1">
      <alignment horizontal="right" vertical="center"/>
    </xf>
    <xf numFmtId="0" fontId="20" fillId="0" borderId="0" xfId="14" applyFont="1" applyAlignment="1" applyProtection="1">
      <alignment horizontal="center" vertical="center"/>
      <protection locked="0"/>
    </xf>
    <xf numFmtId="0" fontId="21" fillId="0" borderId="0" xfId="14" applyFont="1" applyAlignment="1" applyProtection="1">
      <alignment horizontal="center" vertical="center"/>
      <protection locked="0"/>
    </xf>
    <xf numFmtId="0" fontId="13" fillId="0" borderId="0" xfId="14" applyFont="1" applyProtection="1">
      <alignment vertical="center"/>
      <protection locked="0"/>
    </xf>
    <xf numFmtId="0" fontId="14" fillId="0" borderId="0" xfId="14" applyFont="1" applyAlignment="1" applyProtection="1">
      <alignment horizontal="center" vertical="center"/>
      <protection locked="0"/>
    </xf>
    <xf numFmtId="0" fontId="6" fillId="0" borderId="0" xfId="15" applyFont="1" applyAlignment="1" applyProtection="1">
      <alignment horizontal="center" vertical="center" shrinkToFit="1"/>
      <protection locked="0"/>
    </xf>
    <xf numFmtId="0" fontId="7" fillId="0" borderId="6" xfId="15" applyFont="1" applyBorder="1" applyAlignment="1" applyProtection="1">
      <alignment horizontal="center" vertical="center"/>
      <protection locked="0"/>
    </xf>
    <xf numFmtId="0" fontId="18" fillId="0" borderId="8" xfId="14" applyFont="1" applyBorder="1" applyAlignment="1">
      <alignment horizontal="left" vertical="top" shrinkToFit="1"/>
    </xf>
    <xf numFmtId="0" fontId="18" fillId="0" borderId="9" xfId="14" applyFont="1" applyBorder="1" applyAlignment="1">
      <alignment horizontal="left" vertical="top" shrinkToFit="1"/>
    </xf>
    <xf numFmtId="0" fontId="19" fillId="0" borderId="10" xfId="14" applyFont="1" applyBorder="1" applyAlignment="1">
      <alignment horizontal="left" vertical="top" shrinkToFit="1"/>
    </xf>
    <xf numFmtId="0" fontId="18" fillId="0" borderId="7" xfId="14" applyFont="1" applyBorder="1" applyAlignment="1">
      <alignment horizontal="left" vertical="top" shrinkToFit="1"/>
    </xf>
    <xf numFmtId="0" fontId="18" fillId="0" borderId="6" xfId="14" applyFont="1" applyBorder="1" applyAlignment="1">
      <alignment horizontal="left" vertical="top" shrinkToFit="1"/>
    </xf>
    <xf numFmtId="0" fontId="19" fillId="0" borderId="12" xfId="14" applyFont="1" applyBorder="1" applyAlignment="1">
      <alignment horizontal="left" vertical="top" shrinkToFit="1"/>
    </xf>
    <xf numFmtId="0" fontId="11" fillId="0" borderId="1" xfId="14" applyFont="1" applyBorder="1" applyProtection="1">
      <alignment vertical="center"/>
      <protection locked="0"/>
    </xf>
    <xf numFmtId="38" fontId="13" fillId="0" borderId="1" xfId="17" applyFont="1" applyBorder="1" applyAlignment="1" applyProtection="1">
      <alignment horizontal="right" vertical="center"/>
      <protection locked="0"/>
    </xf>
    <xf numFmtId="38" fontId="13" fillId="2" borderId="1" xfId="17" applyFont="1" applyFill="1" applyBorder="1" applyAlignment="1" applyProtection="1">
      <alignment horizontal="right" vertical="center"/>
      <protection locked="0"/>
    </xf>
    <xf numFmtId="0" fontId="17" fillId="3" borderId="1" xfId="14" applyFont="1" applyFill="1" applyBorder="1" applyAlignment="1" applyProtection="1">
      <alignment horizontal="center" vertical="center" shrinkToFit="1"/>
      <protection locked="0"/>
    </xf>
    <xf numFmtId="0" fontId="17" fillId="3" borderId="2" xfId="14" applyFont="1" applyFill="1" applyBorder="1" applyAlignment="1" applyProtection="1">
      <alignment horizontal="center" vertical="center" shrinkToFit="1"/>
      <protection locked="0"/>
    </xf>
    <xf numFmtId="0" fontId="17" fillId="3" borderId="4" xfId="14" applyFont="1" applyFill="1" applyBorder="1" applyAlignment="1" applyProtection="1">
      <alignment horizontal="center" vertical="center" shrinkToFit="1"/>
      <protection locked="0"/>
    </xf>
    <xf numFmtId="41" fontId="11" fillId="2" borderId="1" xfId="16" applyNumberFormat="1" applyFont="1" applyFill="1" applyBorder="1" applyAlignment="1" applyProtection="1">
      <alignment vertical="center"/>
    </xf>
    <xf numFmtId="6" fontId="11" fillId="2" borderId="1" xfId="16" applyFont="1" applyFill="1" applyBorder="1" applyAlignment="1" applyProtection="1">
      <alignment vertical="center"/>
    </xf>
    <xf numFmtId="41" fontId="11" fillId="2" borderId="2" xfId="16" applyNumberFormat="1" applyFont="1" applyFill="1" applyBorder="1" applyAlignment="1" applyProtection="1">
      <alignment vertical="center"/>
      <protection locked="0"/>
    </xf>
    <xf numFmtId="6" fontId="11" fillId="2" borderId="4" xfId="16" applyFont="1" applyFill="1" applyBorder="1" applyAlignment="1" applyProtection="1">
      <alignment vertical="center"/>
      <protection locked="0"/>
    </xf>
    <xf numFmtId="38" fontId="11" fillId="0" borderId="2" xfId="16" applyNumberFormat="1" applyFont="1" applyBorder="1" applyAlignment="1" applyProtection="1">
      <alignment vertical="center" shrinkToFit="1"/>
      <protection locked="0"/>
    </xf>
    <xf numFmtId="38" fontId="11" fillId="0" borderId="4" xfId="16" applyNumberFormat="1" applyFont="1" applyBorder="1" applyAlignment="1" applyProtection="1">
      <alignment vertical="center" shrinkToFit="1"/>
      <protection locked="0"/>
    </xf>
    <xf numFmtId="0" fontId="17" fillId="3" borderId="1" xfId="14" applyFont="1" applyFill="1" applyBorder="1" applyAlignment="1" applyProtection="1">
      <alignment horizontal="center" vertical="center"/>
      <protection locked="0"/>
    </xf>
    <xf numFmtId="0" fontId="8" fillId="3" borderId="1" xfId="14" applyFont="1" applyFill="1" applyBorder="1" applyAlignment="1" applyProtection="1">
      <alignment horizontal="center" vertical="center"/>
      <protection locked="0"/>
    </xf>
    <xf numFmtId="0" fontId="8" fillId="3" borderId="1" xfId="14" applyFont="1" applyFill="1" applyBorder="1" applyAlignment="1" applyProtection="1">
      <alignment horizontal="center" vertical="center" shrinkToFit="1"/>
      <protection locked="0"/>
    </xf>
    <xf numFmtId="0" fontId="17" fillId="3" borderId="1" xfId="14" applyFont="1" applyFill="1" applyBorder="1" applyAlignment="1" applyProtection="1">
      <alignment horizontal="center" vertical="center" wrapText="1"/>
      <protection locked="0"/>
    </xf>
    <xf numFmtId="0" fontId="23" fillId="0" borderId="1" xfId="14" applyFont="1" applyBorder="1" applyAlignment="1" applyProtection="1">
      <alignment horizontal="left" vertical="top" wrapText="1"/>
      <protection locked="0"/>
    </xf>
    <xf numFmtId="0" fontId="24" fillId="0" borderId="1" xfId="14" applyFont="1" applyBorder="1" applyAlignment="1" applyProtection="1">
      <alignment horizontal="left" vertical="top" wrapText="1"/>
      <protection locked="0"/>
    </xf>
    <xf numFmtId="41" fontId="13" fillId="2" borderId="2" xfId="16" applyNumberFormat="1" applyFont="1" applyFill="1" applyBorder="1" applyAlignment="1" applyProtection="1">
      <alignment horizontal="right" vertical="center"/>
    </xf>
    <xf numFmtId="41" fontId="13" fillId="2" borderId="3" xfId="16" applyNumberFormat="1" applyFont="1" applyFill="1" applyBorder="1" applyAlignment="1" applyProtection="1">
      <alignment horizontal="right" vertical="center"/>
    </xf>
    <xf numFmtId="41" fontId="13" fillId="2" borderId="4" xfId="16" applyNumberFormat="1" applyFont="1" applyFill="1" applyBorder="1" applyAlignment="1" applyProtection="1">
      <alignment horizontal="right" vertical="center"/>
    </xf>
  </cellXfs>
  <cellStyles count="42">
    <cellStyle name="パーセント 2" xfId="20" xr:uid="{BE91F1B5-D3B6-4868-A81C-51BE7CB6274D}"/>
    <cellStyle name="パーセント 3" xfId="25" xr:uid="{370BE092-E4C1-4E18-8DCC-E96DD88F69B6}"/>
    <cellStyle name="パーセント 3 2" xfId="39" xr:uid="{EE6658B7-EF70-4C90-9807-631B3245DD60}"/>
    <cellStyle name="ハイパーリンク 2" xfId="12" xr:uid="{96DD8AB2-0002-4E79-A0A4-74166A8E3A01}"/>
    <cellStyle name="桁区切り 2" xfId="4" xr:uid="{6F461DFD-3A60-4BA2-B1EA-CFB4C9BDFF29}"/>
    <cellStyle name="桁区切り 2 2" xfId="17" xr:uid="{CBF4395B-0E01-4B95-A7AD-DA9F6D8AC87F}"/>
    <cellStyle name="桁区切り 3" xfId="6" xr:uid="{FFD537D5-A475-4AE7-AA50-6108EA284F5A}"/>
    <cellStyle name="桁区切り 3 2" xfId="19" xr:uid="{D887A03C-5F4B-40AB-9F4C-C853F0395D1A}"/>
    <cellStyle name="桁区切り 4" xfId="24" xr:uid="{61D596EA-32CD-4A54-961C-EFD6792E19F1}"/>
    <cellStyle name="桁区切り 4 2" xfId="38" xr:uid="{E3806732-685C-46BE-85CF-E33448A2717F}"/>
    <cellStyle name="桁区切り 5" xfId="28" xr:uid="{E6981728-046B-42FC-B4F2-D056DC881AB5}"/>
    <cellStyle name="桁区切り 6" xfId="34" xr:uid="{668DBA6B-2D4E-480E-9134-4F4353CEF6A2}"/>
    <cellStyle name="通貨 2" xfId="16" xr:uid="{C5F43503-E5DA-4F5F-A706-68CDA7F969A5}"/>
    <cellStyle name="通貨 2 2" xfId="22" xr:uid="{0F9F8B33-C71F-4895-9C5D-DC6C5FECEB1C}"/>
    <cellStyle name="標準" xfId="0" builtinId="0"/>
    <cellStyle name="標準 10" xfId="31" xr:uid="{8DCF5435-0FA7-4D42-A785-8E9008B31CDB}"/>
    <cellStyle name="標準 12" xfId="32" xr:uid="{BBD31E3F-43E3-41B7-B799-5ED2F5C39A13}"/>
    <cellStyle name="標準 13" xfId="30" xr:uid="{742EC4EC-E4EE-40FF-980F-EAEE75E95465}"/>
    <cellStyle name="標準 2" xfId="1" xr:uid="{FCEE004A-F90E-4C8D-BBEA-2D17E99EEFE9}"/>
    <cellStyle name="標準 2 2" xfId="2" xr:uid="{03C83A9F-5C94-479F-AF07-2BB845EE2E7C}"/>
    <cellStyle name="標準 2 2 2" xfId="13" xr:uid="{8B57DA5E-C5C1-477F-938E-010784B24367}"/>
    <cellStyle name="標準 2 2 3" xfId="14" xr:uid="{B1C08C7E-8EE3-48AA-824B-DFDDA1F812B5}"/>
    <cellStyle name="標準 2 2 3 2" xfId="27" xr:uid="{0B3AD896-B459-40E8-8077-D1E32EE4F8B7}"/>
    <cellStyle name="標準 2 3" xfId="29" xr:uid="{17BB402F-B2E6-451A-B078-C3A72773AB5F}"/>
    <cellStyle name="標準 27" xfId="35" xr:uid="{A3A0220B-41A7-4E12-9678-ECCE216EC6FD}"/>
    <cellStyle name="標準 3" xfId="3" xr:uid="{8D05411E-8BB0-40A4-9495-1D4531EB1771}"/>
    <cellStyle name="標準 3 2" xfId="11" xr:uid="{59D10E2F-C9CD-49F0-B016-2E21D0145D9D}"/>
    <cellStyle name="標準 3 2 2" xfId="21" xr:uid="{EC270EC6-55C8-48AF-BBB6-54921F0D3144}"/>
    <cellStyle name="標準 4" xfId="5" xr:uid="{AAB70558-6A98-448A-AF3E-48B2FCC746F4}"/>
    <cellStyle name="標準 4 2" xfId="18" xr:uid="{E2C8CA6E-8362-42D2-BD2D-DA2A88CB444D}"/>
    <cellStyle name="標準 5" xfId="7" xr:uid="{84F76055-0A5E-4373-8ED6-09368B15236E}"/>
    <cellStyle name="標準 5 2" xfId="15" xr:uid="{BBDE91BA-4230-4F1E-A69C-891F5299CFD1}"/>
    <cellStyle name="標準 5 3" xfId="26" xr:uid="{959C5888-7236-4155-97FE-A6F2FDE0D7EC}"/>
    <cellStyle name="標準 5 4" xfId="36" xr:uid="{81320D29-90E4-4EDF-871D-761E108E8421}"/>
    <cellStyle name="標準 5 5" xfId="40" xr:uid="{132CAD2C-3288-4430-9629-6289FFE90C18}"/>
    <cellStyle name="標準 5 6" xfId="41" xr:uid="{7277857E-560B-4278-9C3D-3CF06FEFE429}"/>
    <cellStyle name="標準 6" xfId="8" xr:uid="{FBC3EFBD-FD12-4EB9-BD71-581A09BE12CC}"/>
    <cellStyle name="標準 6 2" xfId="37" xr:uid="{907174C9-01A9-4C85-84BD-CF461CFF353E}"/>
    <cellStyle name="標準 6 3" xfId="23" xr:uid="{3D378EF8-D920-41B3-83FA-9E1BAF9C2A33}"/>
    <cellStyle name="標準 7" xfId="9" xr:uid="{988E4870-FEC4-4AD5-8FB9-49442C6D563F}"/>
    <cellStyle name="標準 7 2" xfId="33" xr:uid="{03A467F0-418F-49D6-A00E-A4A01AA19255}"/>
    <cellStyle name="標準 8" xfId="10" xr:uid="{6E5CB224-D402-4606-AA8F-D6DF348BF5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202406</xdr:colOff>
      <xdr:row>33</xdr:row>
      <xdr:rowOff>119063</xdr:rowOff>
    </xdr:from>
    <xdr:to>
      <xdr:col>21</xdr:col>
      <xdr:colOff>35718</xdr:colOff>
      <xdr:row>36</xdr:row>
      <xdr:rowOff>94770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6" y="9906001"/>
          <a:ext cx="10191750" cy="1118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nlsv\&#29983;&#28079;&#23398;&#32722;&#35506;&#20849;&#36890;\&#23478;&#24237;&#25391;&#33288;\&#12415;&#12406;&#65306;&#12487;&#12473;&#12463;&#12488;&#12483;&#12503;&#12501;&#12457;&#12523;&#12480;&#12540;\&#37117;&#36947;&#24220;&#30476;&#29031;&#20250;\&#20877;&#22996;&#35351;&#21332;&#35696;&#20250;&#35519;&#12409;\&#65296;&#65304;&#33576;&#22478;&#30476;&#65306;&#21029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表１"/>
      <sheetName val="集計表２"/>
      <sheetName val="Sheet2"/>
      <sheetName val="リスト参照"/>
      <sheetName val="Sheet1"/>
      <sheetName val="様式2-1-①・②"/>
      <sheetName val="リスト"/>
      <sheetName val="参考"/>
      <sheetName val="Sheet3"/>
    </sheetNames>
    <sheetDataSet>
      <sheetData sheetId="0" refreshError="1"/>
      <sheetData sheetId="1" refreshError="1">
        <row r="4">
          <cell r="E4" t="str">
            <v>協議会</v>
          </cell>
          <cell r="F4" t="str">
            <v>サポーターリーダー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 t="str">
            <v>サポーターリーダー</v>
          </cell>
        </row>
        <row r="5">
          <cell r="C5" t="str">
            <v>諸謝金</v>
          </cell>
          <cell r="D5" t="str">
            <v>旅費</v>
          </cell>
          <cell r="E5" t="str">
            <v>消耗品費</v>
          </cell>
          <cell r="F5" t="str">
            <v>印刷製本</v>
          </cell>
          <cell r="G5" t="str">
            <v>通信運搬</v>
          </cell>
          <cell r="H5" t="str">
            <v>借料損料</v>
          </cell>
          <cell r="I5" t="str">
            <v>会議費</v>
          </cell>
          <cell r="J5" t="str">
            <v>賃金</v>
          </cell>
          <cell r="K5" t="str">
            <v>保険料</v>
          </cell>
          <cell r="L5" t="str">
            <v>雑役務</v>
          </cell>
          <cell r="M5" t="str">
            <v>小計</v>
          </cell>
          <cell r="N5" t="str">
            <v>講座数</v>
          </cell>
          <cell r="O5" t="str">
            <v>リーダー</v>
          </cell>
          <cell r="P5" t="str">
            <v>諸謝金</v>
          </cell>
          <cell r="Q5" t="str">
            <v>旅費</v>
          </cell>
          <cell r="R5" t="str">
            <v>消耗品費</v>
          </cell>
          <cell r="S5" t="str">
            <v>印刷製本</v>
          </cell>
          <cell r="T5" t="str">
            <v>通信運搬</v>
          </cell>
          <cell r="U5" t="str">
            <v>借料損料</v>
          </cell>
          <cell r="V5" t="str">
            <v>会議費</v>
          </cell>
          <cell r="W5" t="str">
            <v>賃金</v>
          </cell>
          <cell r="X5" t="str">
            <v>保険料</v>
          </cell>
          <cell r="Y5" t="str">
            <v>雑役務</v>
          </cell>
          <cell r="Z5" t="str">
            <v>小計</v>
          </cell>
          <cell r="AA5" t="str">
            <v>講座数</v>
          </cell>
          <cell r="AB5" t="str">
            <v>総回数</v>
          </cell>
          <cell r="AC5" t="str">
            <v>諸謝金</v>
          </cell>
          <cell r="AD5" t="str">
            <v>旅費</v>
          </cell>
        </row>
        <row r="6">
          <cell r="A6">
            <v>1</v>
          </cell>
          <cell r="B6" t="str">
            <v>　水戸市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A7">
            <v>2</v>
          </cell>
          <cell r="B7" t="str">
            <v>　日立市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</row>
        <row r="8">
          <cell r="A8">
            <v>3</v>
          </cell>
          <cell r="B8" t="str">
            <v>　土浦市</v>
          </cell>
          <cell r="C8">
            <v>18000</v>
          </cell>
          <cell r="D8">
            <v>10600</v>
          </cell>
          <cell r="E8">
            <v>10600</v>
          </cell>
          <cell r="F8">
            <v>37217</v>
          </cell>
          <cell r="G8">
            <v>0</v>
          </cell>
          <cell r="H8">
            <v>17</v>
          </cell>
          <cell r="I8">
            <v>8617</v>
          </cell>
          <cell r="J8">
            <v>119000</v>
          </cell>
          <cell r="K8">
            <v>0</v>
          </cell>
          <cell r="L8">
            <v>0</v>
          </cell>
          <cell r="M8">
            <v>37217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17</v>
          </cell>
          <cell r="AB8">
            <v>17</v>
          </cell>
          <cell r="AC8">
            <v>119000</v>
          </cell>
        </row>
        <row r="9">
          <cell r="A9">
            <v>4</v>
          </cell>
          <cell r="B9" t="str">
            <v>　古河市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A10">
            <v>5</v>
          </cell>
          <cell r="B10" t="str">
            <v>　石岡市</v>
          </cell>
          <cell r="C10">
            <v>18000</v>
          </cell>
          <cell r="D10">
            <v>2000</v>
          </cell>
          <cell r="E10">
            <v>2000</v>
          </cell>
          <cell r="F10">
            <v>0</v>
          </cell>
          <cell r="G10">
            <v>13</v>
          </cell>
          <cell r="H10">
            <v>13</v>
          </cell>
          <cell r="I10">
            <v>195000</v>
          </cell>
          <cell r="J10">
            <v>0</v>
          </cell>
          <cell r="K10">
            <v>0</v>
          </cell>
          <cell r="L10">
            <v>0</v>
          </cell>
          <cell r="M10">
            <v>20000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13</v>
          </cell>
          <cell r="AB10">
            <v>13</v>
          </cell>
          <cell r="AC10">
            <v>195000</v>
          </cell>
        </row>
        <row r="11">
          <cell r="A11">
            <v>6</v>
          </cell>
          <cell r="B11" t="str">
            <v>　下館市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>
            <v>7</v>
          </cell>
          <cell r="B12" t="str">
            <v>　結城市</v>
          </cell>
          <cell r="C12">
            <v>4000</v>
          </cell>
          <cell r="D12">
            <v>4000</v>
          </cell>
          <cell r="E12">
            <v>4000</v>
          </cell>
          <cell r="F12">
            <v>18000</v>
          </cell>
          <cell r="G12">
            <v>4000</v>
          </cell>
          <cell r="H12">
            <v>2000</v>
          </cell>
          <cell r="I12">
            <v>18000</v>
          </cell>
          <cell r="J12">
            <v>10</v>
          </cell>
          <cell r="K12">
            <v>50000</v>
          </cell>
          <cell r="L12">
            <v>2000</v>
          </cell>
          <cell r="M12">
            <v>28000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10</v>
          </cell>
          <cell r="AB12">
            <v>10</v>
          </cell>
          <cell r="AC12">
            <v>50000</v>
          </cell>
          <cell r="AD12">
            <v>2000</v>
          </cell>
        </row>
        <row r="13">
          <cell r="A13">
            <v>8</v>
          </cell>
          <cell r="B13" t="str">
            <v>　龍ヶ崎市</v>
          </cell>
          <cell r="C13">
            <v>8000</v>
          </cell>
          <cell r="D13">
            <v>8000</v>
          </cell>
          <cell r="E13">
            <v>35000</v>
          </cell>
          <cell r="F13">
            <v>100000</v>
          </cell>
          <cell r="G13">
            <v>18240</v>
          </cell>
          <cell r="H13">
            <v>0</v>
          </cell>
          <cell r="I13">
            <v>17</v>
          </cell>
          <cell r="J13">
            <v>17</v>
          </cell>
          <cell r="K13">
            <v>340000</v>
          </cell>
          <cell r="L13">
            <v>0</v>
          </cell>
          <cell r="M13">
            <v>161240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17</v>
          </cell>
          <cell r="AB13">
            <v>17</v>
          </cell>
          <cell r="AC13">
            <v>340000</v>
          </cell>
        </row>
        <row r="14">
          <cell r="A14">
            <v>9</v>
          </cell>
          <cell r="B14" t="str">
            <v>　下妻市</v>
          </cell>
          <cell r="C14">
            <v>32000</v>
          </cell>
          <cell r="D14">
            <v>20000</v>
          </cell>
          <cell r="E14">
            <v>4800</v>
          </cell>
          <cell r="F14">
            <v>20000</v>
          </cell>
          <cell r="G14">
            <v>0</v>
          </cell>
          <cell r="H14">
            <v>2</v>
          </cell>
          <cell r="I14">
            <v>4800</v>
          </cell>
          <cell r="J14">
            <v>52000</v>
          </cell>
          <cell r="K14">
            <v>0</v>
          </cell>
          <cell r="L14">
            <v>0</v>
          </cell>
          <cell r="M14">
            <v>56800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2</v>
          </cell>
          <cell r="AB14">
            <v>2</v>
          </cell>
          <cell r="AC14">
            <v>52000</v>
          </cell>
        </row>
        <row r="15">
          <cell r="A15">
            <v>10</v>
          </cell>
          <cell r="B15" t="str">
            <v>　水海道市</v>
          </cell>
          <cell r="C15">
            <v>30000</v>
          </cell>
          <cell r="D15">
            <v>3000</v>
          </cell>
          <cell r="E15">
            <v>3000</v>
          </cell>
          <cell r="F15">
            <v>0</v>
          </cell>
          <cell r="G15">
            <v>32</v>
          </cell>
          <cell r="H15">
            <v>32</v>
          </cell>
          <cell r="I15">
            <v>420000</v>
          </cell>
          <cell r="J15">
            <v>0</v>
          </cell>
          <cell r="K15">
            <v>0</v>
          </cell>
          <cell r="L15">
            <v>0</v>
          </cell>
          <cell r="M15">
            <v>33000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32</v>
          </cell>
          <cell r="AB15">
            <v>32</v>
          </cell>
          <cell r="AC15">
            <v>420000</v>
          </cell>
        </row>
        <row r="16">
          <cell r="A16">
            <v>11</v>
          </cell>
          <cell r="B16" t="str">
            <v>　常陸太田市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>
            <v>12</v>
          </cell>
          <cell r="B17" t="str">
            <v xml:space="preserve">  高萩市</v>
          </cell>
          <cell r="C17">
            <v>65600</v>
          </cell>
          <cell r="D17">
            <v>3200</v>
          </cell>
          <cell r="E17">
            <v>8400</v>
          </cell>
          <cell r="F17">
            <v>77200</v>
          </cell>
          <cell r="G17">
            <v>3200</v>
          </cell>
          <cell r="H17">
            <v>15</v>
          </cell>
          <cell r="I17">
            <v>8400</v>
          </cell>
          <cell r="J17">
            <v>75000</v>
          </cell>
          <cell r="K17">
            <v>0</v>
          </cell>
          <cell r="L17">
            <v>0</v>
          </cell>
          <cell r="M17">
            <v>77200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15</v>
          </cell>
          <cell r="AB17">
            <v>15</v>
          </cell>
          <cell r="AC17">
            <v>75000</v>
          </cell>
        </row>
        <row r="18">
          <cell r="A18">
            <v>13</v>
          </cell>
          <cell r="B18" t="str">
            <v>　北茨城市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>
            <v>14</v>
          </cell>
          <cell r="B19" t="str">
            <v>　笠間市</v>
          </cell>
          <cell r="C19">
            <v>0</v>
          </cell>
          <cell r="D19">
            <v>0</v>
          </cell>
          <cell r="E19">
            <v>15</v>
          </cell>
          <cell r="F19">
            <v>15</v>
          </cell>
          <cell r="G19">
            <v>100000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15</v>
          </cell>
          <cell r="AB19">
            <v>15</v>
          </cell>
          <cell r="AC19">
            <v>100000</v>
          </cell>
        </row>
        <row r="20">
          <cell r="A20">
            <v>15</v>
          </cell>
          <cell r="B20" t="str">
            <v>　取手市</v>
          </cell>
          <cell r="C20">
            <v>21600</v>
          </cell>
          <cell r="D20">
            <v>21600</v>
          </cell>
          <cell r="E20">
            <v>0</v>
          </cell>
          <cell r="F20">
            <v>36</v>
          </cell>
          <cell r="G20">
            <v>36</v>
          </cell>
          <cell r="H20">
            <v>303000</v>
          </cell>
          <cell r="I20">
            <v>21600</v>
          </cell>
          <cell r="J20">
            <v>0</v>
          </cell>
          <cell r="K20">
            <v>0</v>
          </cell>
          <cell r="L20">
            <v>0</v>
          </cell>
          <cell r="M20">
            <v>21600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36</v>
          </cell>
          <cell r="AB20">
            <v>36</v>
          </cell>
          <cell r="AC20">
            <v>303000</v>
          </cell>
        </row>
        <row r="21">
          <cell r="A21">
            <v>16</v>
          </cell>
          <cell r="B21" t="str">
            <v>　岩井市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>
            <v>17</v>
          </cell>
          <cell r="B22" t="str">
            <v>　牛久市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>
            <v>18</v>
          </cell>
          <cell r="B23" t="str">
            <v>　つくば市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>
            <v>19</v>
          </cell>
          <cell r="B24" t="str">
            <v>　ひたちなか市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A25">
            <v>20</v>
          </cell>
          <cell r="B25" t="str">
            <v>　鹿嶋市</v>
          </cell>
          <cell r="C25">
            <v>2000</v>
          </cell>
          <cell r="D25">
            <v>2000</v>
          </cell>
          <cell r="E25">
            <v>2000</v>
          </cell>
          <cell r="F25">
            <v>21</v>
          </cell>
          <cell r="G25">
            <v>21</v>
          </cell>
          <cell r="H25">
            <v>392000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2000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21</v>
          </cell>
          <cell r="AB25">
            <v>21</v>
          </cell>
          <cell r="AC25">
            <v>392000</v>
          </cell>
        </row>
        <row r="26">
          <cell r="A26">
            <v>21</v>
          </cell>
          <cell r="B26" t="str">
            <v>　潮来市</v>
          </cell>
          <cell r="C26">
            <v>18000</v>
          </cell>
          <cell r="D26">
            <v>10000</v>
          </cell>
          <cell r="E26">
            <v>28000</v>
          </cell>
          <cell r="F26">
            <v>0</v>
          </cell>
          <cell r="G26">
            <v>15</v>
          </cell>
          <cell r="H26">
            <v>16</v>
          </cell>
          <cell r="I26">
            <v>10000</v>
          </cell>
          <cell r="J26">
            <v>0</v>
          </cell>
          <cell r="K26">
            <v>0</v>
          </cell>
          <cell r="L26">
            <v>0</v>
          </cell>
          <cell r="M26">
            <v>28000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15</v>
          </cell>
          <cell r="AB26">
            <v>16</v>
          </cell>
          <cell r="AC26">
            <v>100000</v>
          </cell>
        </row>
        <row r="27">
          <cell r="A27">
            <v>22</v>
          </cell>
          <cell r="B27" t="str">
            <v>　守谷市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B28" t="str">
            <v>小　　計</v>
          </cell>
          <cell r="C28">
            <v>181600</v>
          </cell>
          <cell r="D28">
            <v>8000</v>
          </cell>
          <cell r="E28">
            <v>56600</v>
          </cell>
          <cell r="F28">
            <v>120000</v>
          </cell>
          <cell r="G28">
            <v>25440</v>
          </cell>
          <cell r="H28">
            <v>2000</v>
          </cell>
          <cell r="I28">
            <v>71417</v>
          </cell>
          <cell r="J28">
            <v>0</v>
          </cell>
          <cell r="K28">
            <v>0</v>
          </cell>
          <cell r="L28">
            <v>0</v>
          </cell>
          <cell r="M28">
            <v>465057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193</v>
          </cell>
          <cell r="AB28">
            <v>194</v>
          </cell>
          <cell r="AC28">
            <v>2146000</v>
          </cell>
          <cell r="AD28">
            <v>2000</v>
          </cell>
        </row>
        <row r="29"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A32">
            <v>23</v>
          </cell>
          <cell r="B32" t="str">
            <v>　茨城町</v>
          </cell>
          <cell r="C32">
            <v>16000</v>
          </cell>
          <cell r="D32">
            <v>2000</v>
          </cell>
          <cell r="E32">
            <v>2000</v>
          </cell>
          <cell r="F32">
            <v>20000</v>
          </cell>
          <cell r="G32">
            <v>0</v>
          </cell>
          <cell r="H32">
            <v>13</v>
          </cell>
          <cell r="I32">
            <v>2000</v>
          </cell>
          <cell r="J32">
            <v>190000</v>
          </cell>
          <cell r="K32">
            <v>0</v>
          </cell>
          <cell r="L32">
            <v>0</v>
          </cell>
          <cell r="M32">
            <v>20000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13</v>
          </cell>
          <cell r="AB32">
            <v>13</v>
          </cell>
          <cell r="AC32">
            <v>190000</v>
          </cell>
        </row>
        <row r="33">
          <cell r="A33">
            <v>24</v>
          </cell>
          <cell r="B33" t="str">
            <v>　小川町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A34">
            <v>25</v>
          </cell>
          <cell r="B34" t="str">
            <v>　美野里町</v>
          </cell>
          <cell r="C34">
            <v>157500</v>
          </cell>
          <cell r="D34">
            <v>16754</v>
          </cell>
          <cell r="E34">
            <v>16754</v>
          </cell>
          <cell r="F34">
            <v>6300</v>
          </cell>
          <cell r="G34">
            <v>4000</v>
          </cell>
          <cell r="H34">
            <v>0</v>
          </cell>
          <cell r="I34">
            <v>6300</v>
          </cell>
          <cell r="J34">
            <v>4</v>
          </cell>
          <cell r="K34">
            <v>40000</v>
          </cell>
          <cell r="L34">
            <v>4400</v>
          </cell>
          <cell r="M34">
            <v>184554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</v>
          </cell>
          <cell r="AB34">
            <v>4</v>
          </cell>
          <cell r="AC34">
            <v>40000</v>
          </cell>
          <cell r="AD34">
            <v>4400</v>
          </cell>
        </row>
        <row r="35">
          <cell r="A35">
            <v>26</v>
          </cell>
          <cell r="B35" t="str">
            <v>　内原町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A36">
            <v>27</v>
          </cell>
          <cell r="B36" t="str">
            <v>　常北町</v>
          </cell>
          <cell r="C36">
            <v>7200</v>
          </cell>
          <cell r="D36">
            <v>7200</v>
          </cell>
          <cell r="E36">
            <v>0</v>
          </cell>
          <cell r="F36">
            <v>4</v>
          </cell>
          <cell r="G36">
            <v>4</v>
          </cell>
          <cell r="H36">
            <v>28000</v>
          </cell>
          <cell r="I36">
            <v>7200</v>
          </cell>
          <cell r="J36">
            <v>0</v>
          </cell>
          <cell r="K36">
            <v>0</v>
          </cell>
          <cell r="L36">
            <v>0</v>
          </cell>
          <cell r="M36">
            <v>7200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4</v>
          </cell>
          <cell r="AB36">
            <v>4</v>
          </cell>
          <cell r="AC36">
            <v>28000</v>
          </cell>
        </row>
        <row r="37">
          <cell r="A37">
            <v>28</v>
          </cell>
          <cell r="B37" t="str">
            <v>　大洗町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A38">
            <v>29</v>
          </cell>
          <cell r="B38" t="str">
            <v>　友部町</v>
          </cell>
          <cell r="C38">
            <v>0</v>
          </cell>
          <cell r="D38">
            <v>0</v>
          </cell>
          <cell r="E38">
            <v>7</v>
          </cell>
          <cell r="F38">
            <v>7</v>
          </cell>
          <cell r="G38">
            <v>120000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7</v>
          </cell>
          <cell r="AB38">
            <v>7</v>
          </cell>
          <cell r="AC38">
            <v>120000</v>
          </cell>
        </row>
        <row r="39">
          <cell r="A39">
            <v>30</v>
          </cell>
          <cell r="B39" t="str">
            <v>　岩間町</v>
          </cell>
          <cell r="C39">
            <v>2000</v>
          </cell>
          <cell r="D39">
            <v>2400</v>
          </cell>
          <cell r="E39">
            <v>2000</v>
          </cell>
          <cell r="F39">
            <v>0</v>
          </cell>
          <cell r="G39">
            <v>2400</v>
          </cell>
          <cell r="H39">
            <v>25</v>
          </cell>
          <cell r="I39">
            <v>232000</v>
          </cell>
          <cell r="J39">
            <v>0</v>
          </cell>
          <cell r="K39">
            <v>0</v>
          </cell>
          <cell r="L39">
            <v>0</v>
          </cell>
          <cell r="M39">
            <v>4400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</v>
          </cell>
          <cell r="AB39">
            <v>25</v>
          </cell>
          <cell r="AC39">
            <v>232000</v>
          </cell>
        </row>
        <row r="40">
          <cell r="A40">
            <v>31</v>
          </cell>
          <cell r="B40" t="str">
            <v>　岩瀬町</v>
          </cell>
          <cell r="C40">
            <v>0</v>
          </cell>
          <cell r="D40">
            <v>0</v>
          </cell>
          <cell r="E40">
            <v>5</v>
          </cell>
          <cell r="F40">
            <v>5</v>
          </cell>
          <cell r="G40">
            <v>50000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5</v>
          </cell>
          <cell r="AB40">
            <v>5</v>
          </cell>
          <cell r="AC40">
            <v>50000</v>
          </cell>
        </row>
        <row r="41">
          <cell r="A41">
            <v>32</v>
          </cell>
          <cell r="B41" t="str">
            <v>　那珂町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A42">
            <v>33</v>
          </cell>
          <cell r="B42" t="str">
            <v>　瓜連町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</row>
        <row r="43">
          <cell r="A43">
            <v>34</v>
          </cell>
          <cell r="B43" t="str">
            <v>　大宮町</v>
          </cell>
          <cell r="C43">
            <v>0</v>
          </cell>
          <cell r="D43">
            <v>0</v>
          </cell>
          <cell r="E43">
            <v>15</v>
          </cell>
          <cell r="F43">
            <v>15</v>
          </cell>
          <cell r="G43">
            <v>490000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15</v>
          </cell>
          <cell r="AB43">
            <v>15</v>
          </cell>
          <cell r="AC43">
            <v>490000</v>
          </cell>
        </row>
        <row r="44">
          <cell r="A44">
            <v>35</v>
          </cell>
          <cell r="B44" t="str">
            <v>　山方町</v>
          </cell>
          <cell r="C44">
            <v>47000</v>
          </cell>
          <cell r="D44">
            <v>12000</v>
          </cell>
          <cell r="E44">
            <v>47000</v>
          </cell>
          <cell r="F44">
            <v>87500</v>
          </cell>
          <cell r="G44">
            <v>12000</v>
          </cell>
          <cell r="H44">
            <v>6</v>
          </cell>
          <cell r="I44">
            <v>28500</v>
          </cell>
          <cell r="J44">
            <v>180000</v>
          </cell>
          <cell r="K44">
            <v>0</v>
          </cell>
          <cell r="L44">
            <v>0</v>
          </cell>
          <cell r="M44">
            <v>87500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6</v>
          </cell>
          <cell r="AB44">
            <v>6</v>
          </cell>
          <cell r="AC44">
            <v>180000</v>
          </cell>
        </row>
        <row r="45">
          <cell r="A45">
            <v>36</v>
          </cell>
          <cell r="B45" t="str">
            <v>　金砂郷町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>
            <v>37</v>
          </cell>
          <cell r="B46" t="str">
            <v>　大子町</v>
          </cell>
          <cell r="C46">
            <v>151500</v>
          </cell>
          <cell r="D46">
            <v>10000</v>
          </cell>
          <cell r="E46">
            <v>10000</v>
          </cell>
          <cell r="F46">
            <v>3000</v>
          </cell>
          <cell r="G46">
            <v>2600</v>
          </cell>
          <cell r="H46">
            <v>197100</v>
          </cell>
          <cell r="I46">
            <v>30000</v>
          </cell>
          <cell r="J46">
            <v>22</v>
          </cell>
          <cell r="K46">
            <v>34</v>
          </cell>
          <cell r="L46">
            <v>340000</v>
          </cell>
          <cell r="M46">
            <v>197100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22</v>
          </cell>
          <cell r="AB46">
            <v>34</v>
          </cell>
          <cell r="AC46">
            <v>340000</v>
          </cell>
          <cell r="AD46">
            <v>170000</v>
          </cell>
        </row>
        <row r="47">
          <cell r="A47">
            <v>38</v>
          </cell>
          <cell r="B47" t="str">
            <v>　十王町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>
            <v>39</v>
          </cell>
          <cell r="B48" t="str">
            <v>　鉾田町</v>
          </cell>
          <cell r="C48">
            <v>8600</v>
          </cell>
          <cell r="D48">
            <v>15200</v>
          </cell>
          <cell r="E48">
            <v>8600</v>
          </cell>
          <cell r="F48">
            <v>0</v>
          </cell>
          <cell r="G48">
            <v>17</v>
          </cell>
          <cell r="H48">
            <v>17</v>
          </cell>
          <cell r="I48">
            <v>15200</v>
          </cell>
          <cell r="J48">
            <v>0</v>
          </cell>
          <cell r="K48">
            <v>0</v>
          </cell>
          <cell r="L48">
            <v>0</v>
          </cell>
          <cell r="M48">
            <v>23800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17</v>
          </cell>
          <cell r="AB48">
            <v>17</v>
          </cell>
          <cell r="AC48">
            <v>176000</v>
          </cell>
        </row>
        <row r="49">
          <cell r="A49">
            <v>40</v>
          </cell>
          <cell r="B49" t="str">
            <v>　神栖町</v>
          </cell>
          <cell r="C49">
            <v>46500</v>
          </cell>
          <cell r="D49">
            <v>45000</v>
          </cell>
          <cell r="E49">
            <v>1000</v>
          </cell>
          <cell r="F49">
            <v>3600</v>
          </cell>
          <cell r="G49">
            <v>3600</v>
          </cell>
          <cell r="H49">
            <v>100600</v>
          </cell>
          <cell r="I49">
            <v>4500</v>
          </cell>
          <cell r="J49">
            <v>11</v>
          </cell>
          <cell r="K49">
            <v>11</v>
          </cell>
          <cell r="L49">
            <v>210640</v>
          </cell>
          <cell r="M49">
            <v>100600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11</v>
          </cell>
          <cell r="AB49">
            <v>11</v>
          </cell>
          <cell r="AC49">
            <v>210640</v>
          </cell>
          <cell r="AD49">
            <v>11000</v>
          </cell>
        </row>
        <row r="50">
          <cell r="A50">
            <v>41</v>
          </cell>
          <cell r="B50" t="str">
            <v>　波崎町</v>
          </cell>
          <cell r="C50">
            <v>18000</v>
          </cell>
          <cell r="D50">
            <v>3000</v>
          </cell>
          <cell r="E50">
            <v>3000</v>
          </cell>
          <cell r="F50">
            <v>1280</v>
          </cell>
          <cell r="G50">
            <v>1280</v>
          </cell>
          <cell r="H50">
            <v>29280</v>
          </cell>
          <cell r="I50">
            <v>4000</v>
          </cell>
          <cell r="J50">
            <v>16</v>
          </cell>
          <cell r="K50">
            <v>16</v>
          </cell>
          <cell r="L50">
            <v>228900</v>
          </cell>
          <cell r="M50">
            <v>29280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16</v>
          </cell>
          <cell r="AB50">
            <v>16</v>
          </cell>
          <cell r="AC50">
            <v>228900</v>
          </cell>
        </row>
        <row r="51">
          <cell r="A51">
            <v>42</v>
          </cell>
          <cell r="B51" t="str">
            <v>　麻生町</v>
          </cell>
          <cell r="C51">
            <v>18000</v>
          </cell>
          <cell r="D51">
            <v>480</v>
          </cell>
          <cell r="E51">
            <v>10000</v>
          </cell>
          <cell r="F51">
            <v>28480</v>
          </cell>
          <cell r="G51">
            <v>480</v>
          </cell>
          <cell r="H51">
            <v>17</v>
          </cell>
          <cell r="I51">
            <v>10000</v>
          </cell>
          <cell r="J51">
            <v>100000</v>
          </cell>
          <cell r="K51">
            <v>0</v>
          </cell>
          <cell r="L51">
            <v>0</v>
          </cell>
          <cell r="M51">
            <v>28480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17</v>
          </cell>
          <cell r="AB51">
            <v>17</v>
          </cell>
          <cell r="AC51">
            <v>100000</v>
          </cell>
        </row>
        <row r="52">
          <cell r="A52">
            <v>43</v>
          </cell>
          <cell r="B52" t="str">
            <v>　北浦町</v>
          </cell>
          <cell r="C52">
            <v>40000</v>
          </cell>
          <cell r="D52">
            <v>5250</v>
          </cell>
          <cell r="E52">
            <v>5250</v>
          </cell>
          <cell r="F52">
            <v>21000</v>
          </cell>
          <cell r="G52">
            <v>1600</v>
          </cell>
          <cell r="H52">
            <v>0</v>
          </cell>
          <cell r="I52">
            <v>21000</v>
          </cell>
          <cell r="J52">
            <v>7</v>
          </cell>
          <cell r="K52">
            <v>110000</v>
          </cell>
          <cell r="L52">
            <v>14000</v>
          </cell>
          <cell r="M52">
            <v>67850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7</v>
          </cell>
          <cell r="AB52">
            <v>7</v>
          </cell>
          <cell r="AC52">
            <v>110000</v>
          </cell>
          <cell r="AD52">
            <v>14000</v>
          </cell>
        </row>
        <row r="53">
          <cell r="A53">
            <v>44</v>
          </cell>
          <cell r="B53" t="str">
            <v>　玉造町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A54">
            <v>45</v>
          </cell>
          <cell r="B54" t="str">
            <v>　江戸崎町</v>
          </cell>
          <cell r="C54">
            <v>20000</v>
          </cell>
          <cell r="D54">
            <v>20000</v>
          </cell>
          <cell r="E54">
            <v>5</v>
          </cell>
          <cell r="F54">
            <v>20</v>
          </cell>
          <cell r="G54">
            <v>75000</v>
          </cell>
          <cell r="H54">
            <v>75000</v>
          </cell>
          <cell r="I54">
            <v>20000</v>
          </cell>
          <cell r="J54">
            <v>7</v>
          </cell>
          <cell r="K54">
            <v>105000</v>
          </cell>
          <cell r="L54">
            <v>0</v>
          </cell>
          <cell r="M54">
            <v>20000</v>
          </cell>
          <cell r="N54">
            <v>5</v>
          </cell>
          <cell r="O54">
            <v>20</v>
          </cell>
          <cell r="P54">
            <v>75000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75000</v>
          </cell>
          <cell r="AA54">
            <v>7</v>
          </cell>
          <cell r="AB54">
            <v>7</v>
          </cell>
          <cell r="AC54">
            <v>105000</v>
          </cell>
        </row>
        <row r="55">
          <cell r="A55">
            <v>46</v>
          </cell>
          <cell r="B55" t="str">
            <v>　阿見町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>
            <v>47</v>
          </cell>
          <cell r="B56" t="str">
            <v>　新利根町</v>
          </cell>
          <cell r="C56">
            <v>500</v>
          </cell>
          <cell r="D56">
            <v>800</v>
          </cell>
          <cell r="E56">
            <v>500</v>
          </cell>
          <cell r="F56">
            <v>5300</v>
          </cell>
          <cell r="G56">
            <v>800</v>
          </cell>
          <cell r="H56">
            <v>3</v>
          </cell>
          <cell r="I56">
            <v>4000</v>
          </cell>
          <cell r="J56">
            <v>18000</v>
          </cell>
          <cell r="K56">
            <v>0</v>
          </cell>
          <cell r="L56">
            <v>0</v>
          </cell>
          <cell r="M56">
            <v>5300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3</v>
          </cell>
          <cell r="AB56">
            <v>3</v>
          </cell>
          <cell r="AC56">
            <v>18000</v>
          </cell>
        </row>
        <row r="57">
          <cell r="A57">
            <v>48</v>
          </cell>
          <cell r="B57" t="str">
            <v>　河内町</v>
          </cell>
          <cell r="C57">
            <v>52000</v>
          </cell>
          <cell r="D57">
            <v>30000</v>
          </cell>
          <cell r="E57">
            <v>52000</v>
          </cell>
          <cell r="F57">
            <v>30000</v>
          </cell>
          <cell r="G57">
            <v>0</v>
          </cell>
          <cell r="H57">
            <v>9</v>
          </cell>
          <cell r="I57">
            <v>6000</v>
          </cell>
          <cell r="J57">
            <v>80000</v>
          </cell>
          <cell r="K57">
            <v>0</v>
          </cell>
          <cell r="L57">
            <v>0</v>
          </cell>
          <cell r="M57">
            <v>88000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9</v>
          </cell>
          <cell r="AB57">
            <v>9</v>
          </cell>
          <cell r="AC57">
            <v>80000</v>
          </cell>
        </row>
        <row r="58">
          <cell r="A58">
            <v>49</v>
          </cell>
          <cell r="B58" t="str">
            <v>　東町</v>
          </cell>
          <cell r="C58">
            <v>0</v>
          </cell>
          <cell r="D58">
            <v>0</v>
          </cell>
          <cell r="E58">
            <v>5</v>
          </cell>
          <cell r="F58">
            <v>5</v>
          </cell>
          <cell r="G58">
            <v>100000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5</v>
          </cell>
          <cell r="AB58">
            <v>5</v>
          </cell>
          <cell r="AC58">
            <v>100000</v>
          </cell>
        </row>
        <row r="59">
          <cell r="A59">
            <v>50</v>
          </cell>
          <cell r="B59" t="str">
            <v>　霞ヶ浦町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>
            <v>51</v>
          </cell>
          <cell r="B60" t="str">
            <v>　八郷町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>
            <v>52</v>
          </cell>
          <cell r="B61" t="str">
            <v>　千代田町</v>
          </cell>
          <cell r="C61">
            <v>0</v>
          </cell>
          <cell r="D61">
            <v>0</v>
          </cell>
          <cell r="E61">
            <v>6</v>
          </cell>
          <cell r="F61">
            <v>6</v>
          </cell>
          <cell r="G61">
            <v>60000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6</v>
          </cell>
          <cell r="AB61">
            <v>6</v>
          </cell>
          <cell r="AC61">
            <v>60000</v>
          </cell>
        </row>
        <row r="62">
          <cell r="A62">
            <v>53</v>
          </cell>
          <cell r="B62" t="str">
            <v>　伊奈町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>
            <v>54</v>
          </cell>
          <cell r="B63" t="str">
            <v>　関城町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>
            <v>55</v>
          </cell>
          <cell r="B64" t="str">
            <v>　明野町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>
            <v>56</v>
          </cell>
          <cell r="B65" t="str">
            <v>　真壁町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>
            <v>57</v>
          </cell>
          <cell r="B66" t="str">
            <v>　協和町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>
            <v>58</v>
          </cell>
          <cell r="B67" t="str">
            <v>　八千代町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A68">
            <v>59</v>
          </cell>
          <cell r="B68" t="str">
            <v>　石下町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A69">
            <v>60</v>
          </cell>
          <cell r="B69" t="str">
            <v>　総和町</v>
          </cell>
          <cell r="C69">
            <v>2400</v>
          </cell>
          <cell r="D69">
            <v>1600</v>
          </cell>
          <cell r="E69">
            <v>2400</v>
          </cell>
          <cell r="F69">
            <v>29600</v>
          </cell>
          <cell r="G69">
            <v>1600</v>
          </cell>
          <cell r="H69">
            <v>14</v>
          </cell>
          <cell r="I69">
            <v>25600</v>
          </cell>
          <cell r="J69">
            <v>220000</v>
          </cell>
          <cell r="K69">
            <v>0</v>
          </cell>
          <cell r="L69">
            <v>0</v>
          </cell>
          <cell r="M69">
            <v>29600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14</v>
          </cell>
          <cell r="AB69">
            <v>22</v>
          </cell>
          <cell r="AC69">
            <v>220000</v>
          </cell>
        </row>
        <row r="70">
          <cell r="A70">
            <v>61</v>
          </cell>
          <cell r="B70" t="str">
            <v>　五霞町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62</v>
          </cell>
          <cell r="B71" t="str">
            <v>　三和町</v>
          </cell>
          <cell r="C71">
            <v>11000</v>
          </cell>
          <cell r="D71">
            <v>9000</v>
          </cell>
          <cell r="E71">
            <v>11000</v>
          </cell>
          <cell r="F71">
            <v>0</v>
          </cell>
          <cell r="G71">
            <v>10</v>
          </cell>
          <cell r="H71">
            <v>10</v>
          </cell>
          <cell r="I71">
            <v>9000</v>
          </cell>
          <cell r="J71">
            <v>0</v>
          </cell>
          <cell r="K71">
            <v>0</v>
          </cell>
          <cell r="L71">
            <v>0</v>
          </cell>
          <cell r="M71">
            <v>20000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10</v>
          </cell>
          <cell r="AB71">
            <v>10</v>
          </cell>
          <cell r="AC71">
            <v>200000</v>
          </cell>
        </row>
        <row r="72">
          <cell r="A72">
            <v>63</v>
          </cell>
          <cell r="B72" t="str">
            <v>　猿島町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A73">
            <v>64</v>
          </cell>
          <cell r="B73" t="str">
            <v>　境町</v>
          </cell>
          <cell r="C73">
            <v>42000</v>
          </cell>
          <cell r="D73">
            <v>5000</v>
          </cell>
          <cell r="E73">
            <v>5000</v>
          </cell>
          <cell r="F73">
            <v>42000</v>
          </cell>
          <cell r="G73">
            <v>4000</v>
          </cell>
          <cell r="H73">
            <v>0</v>
          </cell>
          <cell r="I73">
            <v>42000</v>
          </cell>
          <cell r="J73">
            <v>10</v>
          </cell>
          <cell r="K73">
            <v>310000</v>
          </cell>
          <cell r="L73">
            <v>22000</v>
          </cell>
          <cell r="M73">
            <v>93000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10</v>
          </cell>
          <cell r="AB73">
            <v>10</v>
          </cell>
          <cell r="AC73">
            <v>310000</v>
          </cell>
          <cell r="AD73">
            <v>22000</v>
          </cell>
        </row>
        <row r="74">
          <cell r="A74">
            <v>65</v>
          </cell>
          <cell r="B74" t="str">
            <v>　藤代町</v>
          </cell>
          <cell r="C74">
            <v>0</v>
          </cell>
          <cell r="D74">
            <v>0</v>
          </cell>
          <cell r="E74">
            <v>9</v>
          </cell>
          <cell r="F74">
            <v>9</v>
          </cell>
          <cell r="G74">
            <v>180000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9</v>
          </cell>
          <cell r="AB74">
            <v>9</v>
          </cell>
          <cell r="AC74">
            <v>180000</v>
          </cell>
        </row>
        <row r="75">
          <cell r="A75">
            <v>66</v>
          </cell>
          <cell r="B75" t="str">
            <v>　利根町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B76" t="str">
            <v>小　　計</v>
          </cell>
          <cell r="C76">
            <v>489500</v>
          </cell>
          <cell r="D76">
            <v>48000</v>
          </cell>
          <cell r="E76">
            <v>166504</v>
          </cell>
          <cell r="F76">
            <v>33000</v>
          </cell>
          <cell r="G76">
            <v>34360</v>
          </cell>
          <cell r="H76">
            <v>0</v>
          </cell>
          <cell r="I76">
            <v>235300</v>
          </cell>
          <cell r="J76">
            <v>0</v>
          </cell>
          <cell r="K76">
            <v>0</v>
          </cell>
          <cell r="L76">
            <v>0</v>
          </cell>
          <cell r="M76">
            <v>1006664</v>
          </cell>
          <cell r="N76">
            <v>5</v>
          </cell>
          <cell r="O76">
            <v>20</v>
          </cell>
          <cell r="P76">
            <v>75000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75000</v>
          </cell>
          <cell r="AA76">
            <v>239</v>
          </cell>
          <cell r="AB76">
            <v>262</v>
          </cell>
          <cell r="AC76">
            <v>3768540</v>
          </cell>
          <cell r="AD76">
            <v>221400</v>
          </cell>
        </row>
        <row r="77"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67</v>
          </cell>
          <cell r="B80" t="str">
            <v>　桂村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68</v>
          </cell>
          <cell r="B81" t="str">
            <v>　御前山村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</row>
        <row r="82">
          <cell r="A82">
            <v>69</v>
          </cell>
          <cell r="B82" t="str">
            <v>　七会村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70</v>
          </cell>
          <cell r="B83" t="str">
            <v>　東海村</v>
          </cell>
          <cell r="C83">
            <v>13700</v>
          </cell>
          <cell r="D83">
            <v>14400</v>
          </cell>
          <cell r="E83">
            <v>13700</v>
          </cell>
          <cell r="F83">
            <v>0</v>
          </cell>
          <cell r="G83">
            <v>8</v>
          </cell>
          <cell r="H83">
            <v>8</v>
          </cell>
          <cell r="I83">
            <v>14400</v>
          </cell>
          <cell r="J83">
            <v>0</v>
          </cell>
          <cell r="K83">
            <v>0</v>
          </cell>
          <cell r="L83">
            <v>0</v>
          </cell>
          <cell r="M83">
            <v>28100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8</v>
          </cell>
          <cell r="AB83">
            <v>8</v>
          </cell>
          <cell r="AC83">
            <v>108000</v>
          </cell>
        </row>
        <row r="84">
          <cell r="A84">
            <v>71</v>
          </cell>
          <cell r="B84" t="str">
            <v>　美和村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</row>
        <row r="85">
          <cell r="A85">
            <v>72</v>
          </cell>
          <cell r="B85" t="str">
            <v>　緒川村</v>
          </cell>
          <cell r="C85">
            <v>0</v>
          </cell>
          <cell r="D85">
            <v>0</v>
          </cell>
          <cell r="E85">
            <v>3</v>
          </cell>
          <cell r="F85">
            <v>3</v>
          </cell>
          <cell r="G85">
            <v>90000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3</v>
          </cell>
          <cell r="AB85">
            <v>3</v>
          </cell>
          <cell r="AC85">
            <v>90000</v>
          </cell>
        </row>
        <row r="86">
          <cell r="A86">
            <v>73</v>
          </cell>
          <cell r="B86" t="str">
            <v>　水府村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A87">
            <v>74</v>
          </cell>
          <cell r="B87" t="str">
            <v>　里美村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>
            <v>75</v>
          </cell>
          <cell r="B88" t="str">
            <v>　旭村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89">
          <cell r="A89">
            <v>76</v>
          </cell>
          <cell r="B89" t="str">
            <v>　大洋村</v>
          </cell>
          <cell r="C89">
            <v>0</v>
          </cell>
          <cell r="D89">
            <v>0</v>
          </cell>
          <cell r="E89">
            <v>10</v>
          </cell>
          <cell r="F89">
            <v>10</v>
          </cell>
          <cell r="G89">
            <v>200000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10</v>
          </cell>
          <cell r="AB89">
            <v>10</v>
          </cell>
          <cell r="AC89">
            <v>200000</v>
          </cell>
        </row>
        <row r="90">
          <cell r="A90">
            <v>77</v>
          </cell>
          <cell r="B90" t="str">
            <v>　美浦村</v>
          </cell>
          <cell r="C90">
            <v>50000</v>
          </cell>
          <cell r="D90">
            <v>1600</v>
          </cell>
          <cell r="E90">
            <v>4000</v>
          </cell>
          <cell r="F90">
            <v>55600</v>
          </cell>
          <cell r="G90">
            <v>1600</v>
          </cell>
          <cell r="H90">
            <v>9</v>
          </cell>
          <cell r="I90">
            <v>4000</v>
          </cell>
          <cell r="J90">
            <v>90000</v>
          </cell>
          <cell r="K90">
            <v>18000</v>
          </cell>
          <cell r="L90">
            <v>0</v>
          </cell>
          <cell r="M90">
            <v>55600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9</v>
          </cell>
          <cell r="AB90">
            <v>9</v>
          </cell>
          <cell r="AC90">
            <v>90000</v>
          </cell>
          <cell r="AD90">
            <v>18000</v>
          </cell>
        </row>
        <row r="91">
          <cell r="A91">
            <v>78</v>
          </cell>
          <cell r="B91" t="str">
            <v>　桜川村</v>
          </cell>
          <cell r="C91">
            <v>74000</v>
          </cell>
          <cell r="D91">
            <v>2000</v>
          </cell>
          <cell r="E91">
            <v>2000</v>
          </cell>
          <cell r="F91">
            <v>95200</v>
          </cell>
          <cell r="G91">
            <v>0</v>
          </cell>
          <cell r="H91">
            <v>4</v>
          </cell>
          <cell r="I91">
            <v>19200</v>
          </cell>
          <cell r="J91">
            <v>80000</v>
          </cell>
          <cell r="K91">
            <v>4400</v>
          </cell>
          <cell r="L91">
            <v>0</v>
          </cell>
          <cell r="M91">
            <v>95200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4</v>
          </cell>
          <cell r="AB91">
            <v>4</v>
          </cell>
          <cell r="AC91">
            <v>80000</v>
          </cell>
          <cell r="AD91">
            <v>4400</v>
          </cell>
        </row>
        <row r="92">
          <cell r="A92">
            <v>79</v>
          </cell>
          <cell r="B92" t="str">
            <v>　玉里村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>
            <v>80</v>
          </cell>
          <cell r="B93" t="str">
            <v>　新治村</v>
          </cell>
          <cell r="C93">
            <v>0</v>
          </cell>
          <cell r="D93">
            <v>0</v>
          </cell>
          <cell r="E93">
            <v>3</v>
          </cell>
          <cell r="F93">
            <v>3</v>
          </cell>
          <cell r="G93">
            <v>30000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</v>
          </cell>
          <cell r="AB93">
            <v>3</v>
          </cell>
          <cell r="AC93">
            <v>30000</v>
          </cell>
        </row>
        <row r="94">
          <cell r="A94">
            <v>81</v>
          </cell>
          <cell r="B94" t="str">
            <v>　谷和原村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>
            <v>82</v>
          </cell>
          <cell r="B95" t="str">
            <v>　大和村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>
            <v>83</v>
          </cell>
          <cell r="B96" t="str">
            <v>　千代川村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B97" t="str">
            <v>小　　計</v>
          </cell>
          <cell r="C97">
            <v>124000</v>
          </cell>
          <cell r="D97">
            <v>0</v>
          </cell>
          <cell r="E97">
            <v>15700</v>
          </cell>
          <cell r="F97">
            <v>0</v>
          </cell>
          <cell r="G97">
            <v>1600</v>
          </cell>
          <cell r="H97">
            <v>0</v>
          </cell>
          <cell r="I97">
            <v>37600</v>
          </cell>
          <cell r="J97">
            <v>0</v>
          </cell>
          <cell r="K97">
            <v>0</v>
          </cell>
          <cell r="L97">
            <v>0</v>
          </cell>
          <cell r="M97">
            <v>178900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37</v>
          </cell>
          <cell r="AB97">
            <v>37</v>
          </cell>
          <cell r="AC97">
            <v>598000</v>
          </cell>
          <cell r="AD97">
            <v>22400</v>
          </cell>
        </row>
        <row r="98"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1</v>
          </cell>
          <cell r="B99" t="str">
            <v>ニューライフカシマ</v>
          </cell>
          <cell r="C99">
            <v>0</v>
          </cell>
          <cell r="D99">
            <v>0</v>
          </cell>
          <cell r="E99">
            <v>12</v>
          </cell>
          <cell r="F99">
            <v>12</v>
          </cell>
          <cell r="G99">
            <v>120000</v>
          </cell>
          <cell r="H99">
            <v>40000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12</v>
          </cell>
          <cell r="AB99">
            <v>12</v>
          </cell>
          <cell r="AC99">
            <v>120000</v>
          </cell>
          <cell r="AD99">
            <v>40000</v>
          </cell>
        </row>
        <row r="100">
          <cell r="A100">
            <v>2</v>
          </cell>
          <cell r="B100" t="str">
            <v>スカイスポーツ取手</v>
          </cell>
          <cell r="C100">
            <v>0</v>
          </cell>
          <cell r="D100">
            <v>0</v>
          </cell>
          <cell r="E100">
            <v>4</v>
          </cell>
          <cell r="F100">
            <v>4</v>
          </cell>
          <cell r="G100">
            <v>65000</v>
          </cell>
          <cell r="H100">
            <v>11000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4</v>
          </cell>
          <cell r="AB100">
            <v>4</v>
          </cell>
          <cell r="AC100">
            <v>65000</v>
          </cell>
          <cell r="AD100">
            <v>11000</v>
          </cell>
        </row>
        <row r="101">
          <cell r="A101">
            <v>3</v>
          </cell>
          <cell r="B101" t="str">
            <v>ふれあい坂下</v>
          </cell>
          <cell r="C101">
            <v>0</v>
          </cell>
          <cell r="D101">
            <v>0</v>
          </cell>
          <cell r="E101">
            <v>7</v>
          </cell>
          <cell r="F101">
            <v>7</v>
          </cell>
          <cell r="G101">
            <v>80000</v>
          </cell>
          <cell r="H101">
            <v>133000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7</v>
          </cell>
          <cell r="AB101">
            <v>7</v>
          </cell>
          <cell r="AC101">
            <v>80000</v>
          </cell>
          <cell r="AD101">
            <v>133000</v>
          </cell>
        </row>
        <row r="102">
          <cell r="A102">
            <v>4</v>
          </cell>
          <cell r="B102" t="str">
            <v>未来の子ども</v>
          </cell>
          <cell r="C102">
            <v>0</v>
          </cell>
          <cell r="D102">
            <v>0</v>
          </cell>
          <cell r="E102">
            <v>6</v>
          </cell>
          <cell r="F102">
            <v>6</v>
          </cell>
          <cell r="G102">
            <v>150000</v>
          </cell>
          <cell r="H102">
            <v>13940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6</v>
          </cell>
          <cell r="AB102">
            <v>6</v>
          </cell>
          <cell r="AC102">
            <v>150000</v>
          </cell>
          <cell r="AD102">
            <v>13940</v>
          </cell>
        </row>
        <row r="103">
          <cell r="A103">
            <v>5</v>
          </cell>
          <cell r="B103" t="str">
            <v>水戸こどもの劇場</v>
          </cell>
          <cell r="C103">
            <v>0</v>
          </cell>
          <cell r="D103">
            <v>0</v>
          </cell>
          <cell r="E103">
            <v>13</v>
          </cell>
          <cell r="F103">
            <v>13</v>
          </cell>
          <cell r="G103">
            <v>260000</v>
          </cell>
          <cell r="H103">
            <v>26000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13</v>
          </cell>
          <cell r="AB103">
            <v>13</v>
          </cell>
          <cell r="AC103">
            <v>260000</v>
          </cell>
          <cell r="AD103">
            <v>26000</v>
          </cell>
        </row>
        <row r="104">
          <cell r="B104" t="str">
            <v>小計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42</v>
          </cell>
          <cell r="AB104">
            <v>42</v>
          </cell>
          <cell r="AC104">
            <v>675000</v>
          </cell>
          <cell r="AD104">
            <v>223940</v>
          </cell>
        </row>
        <row r="105">
          <cell r="B105" t="str">
            <v>市町村等計</v>
          </cell>
          <cell r="C105">
            <v>795100</v>
          </cell>
          <cell r="D105">
            <v>56000</v>
          </cell>
          <cell r="E105">
            <v>238804</v>
          </cell>
          <cell r="F105">
            <v>153000</v>
          </cell>
          <cell r="G105">
            <v>61400</v>
          </cell>
          <cell r="H105">
            <v>2000</v>
          </cell>
          <cell r="I105">
            <v>344317</v>
          </cell>
          <cell r="J105">
            <v>0</v>
          </cell>
          <cell r="K105">
            <v>0</v>
          </cell>
          <cell r="L105">
            <v>0</v>
          </cell>
          <cell r="M105">
            <v>1650621</v>
          </cell>
          <cell r="N105">
            <v>5</v>
          </cell>
          <cell r="O105">
            <v>20</v>
          </cell>
          <cell r="P105">
            <v>75000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75000</v>
          </cell>
          <cell r="AA105">
            <v>511</v>
          </cell>
          <cell r="AB105">
            <v>535</v>
          </cell>
          <cell r="AC105">
            <v>7187540</v>
          </cell>
          <cell r="AD105">
            <v>469740</v>
          </cell>
        </row>
        <row r="106">
          <cell r="B106" t="str">
            <v>市町村等計</v>
          </cell>
          <cell r="C106">
            <v>795100</v>
          </cell>
          <cell r="D106">
            <v>56000</v>
          </cell>
          <cell r="E106">
            <v>238804</v>
          </cell>
          <cell r="F106">
            <v>153000</v>
          </cell>
          <cell r="G106">
            <v>61400</v>
          </cell>
          <cell r="H106">
            <v>2000</v>
          </cell>
          <cell r="I106">
            <v>344317</v>
          </cell>
          <cell r="J106">
            <v>0</v>
          </cell>
          <cell r="K106">
            <v>0</v>
          </cell>
          <cell r="L106">
            <v>0</v>
          </cell>
          <cell r="M106">
            <v>1650621</v>
          </cell>
          <cell r="N106">
            <v>5</v>
          </cell>
          <cell r="O106">
            <v>20</v>
          </cell>
          <cell r="P106">
            <v>75000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75000</v>
          </cell>
          <cell r="AA106">
            <v>511</v>
          </cell>
          <cell r="AB106">
            <v>535</v>
          </cell>
          <cell r="AC106">
            <v>7187540</v>
          </cell>
          <cell r="AD106">
            <v>469740</v>
          </cell>
        </row>
        <row r="107">
          <cell r="B107" t="str">
            <v>茨城県</v>
          </cell>
          <cell r="C107">
            <v>164000</v>
          </cell>
          <cell r="D107">
            <v>252000</v>
          </cell>
          <cell r="E107">
            <v>21000</v>
          </cell>
          <cell r="F107">
            <v>882000</v>
          </cell>
          <cell r="G107">
            <v>12400</v>
          </cell>
          <cell r="H107">
            <v>0</v>
          </cell>
          <cell r="I107">
            <v>37800</v>
          </cell>
          <cell r="J107">
            <v>180000</v>
          </cell>
          <cell r="K107">
            <v>0</v>
          </cell>
          <cell r="L107">
            <v>95130</v>
          </cell>
          <cell r="M107">
            <v>1644330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B109" t="str">
            <v>合　　計</v>
          </cell>
          <cell r="C109">
            <v>959100</v>
          </cell>
          <cell r="D109">
            <v>308000</v>
          </cell>
          <cell r="E109">
            <v>259804</v>
          </cell>
          <cell r="F109">
            <v>1035000</v>
          </cell>
          <cell r="G109">
            <v>73800</v>
          </cell>
          <cell r="H109">
            <v>2000</v>
          </cell>
          <cell r="I109">
            <v>382117</v>
          </cell>
          <cell r="J109">
            <v>180000</v>
          </cell>
          <cell r="K109">
            <v>0</v>
          </cell>
          <cell r="L109">
            <v>95130</v>
          </cell>
          <cell r="M109">
            <v>3294951</v>
          </cell>
          <cell r="N109">
            <v>5</v>
          </cell>
          <cell r="O109">
            <v>20</v>
          </cell>
          <cell r="P109">
            <v>75000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75000</v>
          </cell>
          <cell r="AA109">
            <v>511</v>
          </cell>
          <cell r="AB109">
            <v>535</v>
          </cell>
          <cell r="AC109">
            <v>7187540</v>
          </cell>
          <cell r="AD109">
            <v>469740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7A3E3-DB79-4CBE-828F-53F73D294667}">
  <sheetPr>
    <tabColor rgb="FFFFFF00"/>
    <pageSetUpPr fitToPage="1"/>
  </sheetPr>
  <dimension ref="A1:V54"/>
  <sheetViews>
    <sheetView showGridLines="0" tabSelected="1" view="pageBreakPreview" zoomScale="80" zoomScaleNormal="70" zoomScaleSheetLayoutView="80" workbookViewId="0"/>
  </sheetViews>
  <sheetFormatPr defaultColWidth="5.625" defaultRowHeight="19.5" x14ac:dyDescent="0.4"/>
  <cols>
    <col min="1" max="1" width="3.875" style="2" customWidth="1"/>
    <col min="2" max="2" width="5.625" style="2"/>
    <col min="3" max="3" width="12.875" style="2" customWidth="1"/>
    <col min="4" max="4" width="5.625" style="2"/>
    <col min="5" max="5" width="18" style="2" customWidth="1"/>
    <col min="6" max="21" width="5.625" style="2"/>
    <col min="22" max="22" width="3.875" style="2" customWidth="1"/>
    <col min="23" max="23" width="2.75" style="2" customWidth="1"/>
    <col min="24" max="16384" width="5.625" style="2"/>
  </cols>
  <sheetData>
    <row r="1" spans="1:22" x14ac:dyDescent="0.4">
      <c r="A1" s="1" t="s">
        <v>18</v>
      </c>
      <c r="C1" s="1"/>
      <c r="D1" s="1"/>
      <c r="E1" s="1"/>
      <c r="F1" s="1"/>
      <c r="G1" s="1"/>
      <c r="H1" s="1"/>
      <c r="I1" s="1"/>
      <c r="J1" s="1"/>
    </row>
    <row r="2" spans="1:22" ht="24.95" customHeight="1" x14ac:dyDescent="0.4">
      <c r="A2" s="1"/>
      <c r="B2" s="35" t="s">
        <v>15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2" ht="24.95" customHeight="1" x14ac:dyDescent="0.4">
      <c r="A3" s="1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</row>
    <row r="4" spans="1:22" s="5" customFormat="1" ht="9.75" customHeight="1" x14ac:dyDescent="0.4">
      <c r="A4" s="3"/>
      <c r="B4" s="4"/>
      <c r="C4" s="4"/>
      <c r="D4" s="4"/>
      <c r="E4" s="4"/>
      <c r="F4" s="4"/>
      <c r="G4" s="4"/>
      <c r="H4" s="4"/>
      <c r="I4" s="4"/>
      <c r="J4" s="4"/>
    </row>
    <row r="5" spans="1:22" s="8" customFormat="1" ht="25.5" x14ac:dyDescent="0.4">
      <c r="A5" s="6"/>
      <c r="B5" s="7"/>
      <c r="C5" s="7"/>
      <c r="D5" s="7"/>
      <c r="E5" s="7"/>
      <c r="F5" s="7"/>
      <c r="G5" s="7"/>
      <c r="H5" s="6"/>
      <c r="I5" s="6"/>
      <c r="J5" s="6"/>
      <c r="P5" s="36" t="s">
        <v>17</v>
      </c>
      <c r="Q5" s="36"/>
      <c r="R5" s="36"/>
      <c r="S5" s="37"/>
      <c r="T5" s="37"/>
      <c r="U5" s="37"/>
      <c r="V5" s="37"/>
    </row>
    <row r="6" spans="1:22" s="8" customFormat="1" ht="25.5" x14ac:dyDescent="0.4">
      <c r="A6" s="6"/>
      <c r="B6" s="7"/>
      <c r="C6" s="7"/>
      <c r="D6" s="7"/>
      <c r="E6" s="7"/>
      <c r="F6" s="7"/>
      <c r="G6" s="7"/>
      <c r="H6" s="6"/>
      <c r="I6" s="6"/>
      <c r="J6" s="6"/>
      <c r="P6" s="9"/>
      <c r="Q6" s="9"/>
      <c r="R6" s="9"/>
      <c r="S6" s="10"/>
      <c r="T6" s="10"/>
      <c r="U6" s="10"/>
      <c r="V6" s="10"/>
    </row>
    <row r="7" spans="1:22" s="13" customFormat="1" ht="20.25" thickBot="1" x14ac:dyDescent="0.45">
      <c r="A7" s="11"/>
      <c r="B7" s="11"/>
      <c r="C7" s="12" t="s">
        <v>0</v>
      </c>
      <c r="D7" s="11"/>
      <c r="E7" s="11"/>
      <c r="F7" s="11"/>
      <c r="G7" s="11"/>
      <c r="H7" s="11"/>
      <c r="I7" s="11"/>
      <c r="J7" s="11"/>
    </row>
    <row r="8" spans="1:22" s="13" customFormat="1" ht="23.1" customHeight="1" x14ac:dyDescent="0.4">
      <c r="A8" s="11"/>
      <c r="B8" s="11"/>
      <c r="C8" s="14" t="s">
        <v>2</v>
      </c>
      <c r="D8" s="38"/>
      <c r="E8" s="39"/>
      <c r="F8" s="39"/>
      <c r="G8" s="39"/>
      <c r="H8" s="39"/>
      <c r="I8" s="39"/>
      <c r="J8" s="39"/>
      <c r="K8" s="40"/>
    </row>
    <row r="9" spans="1:22" s="13" customFormat="1" ht="23.1" customHeight="1" x14ac:dyDescent="0.4">
      <c r="A9" s="11"/>
      <c r="B9" s="11"/>
      <c r="C9" s="15" t="s">
        <v>3</v>
      </c>
      <c r="D9" s="41"/>
      <c r="E9" s="42"/>
      <c r="F9" s="42"/>
      <c r="G9" s="42"/>
      <c r="H9" s="42"/>
      <c r="I9" s="42"/>
      <c r="J9" s="42"/>
      <c r="K9" s="43"/>
    </row>
    <row r="10" spans="1:22" ht="9.9499999999999993" customHeight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22" ht="20.100000000000001" customHeight="1" x14ac:dyDescent="0.4">
      <c r="A11" s="1"/>
      <c r="B11" s="28" t="s">
        <v>13</v>
      </c>
      <c r="C11" s="28"/>
      <c r="D11" s="28"/>
      <c r="E11" s="29">
        <f>$C$15+$E$15-$G$15</f>
        <v>0</v>
      </c>
      <c r="F11" s="30"/>
      <c r="G11" s="30"/>
      <c r="H11" s="30"/>
      <c r="I11" s="30"/>
      <c r="J11" s="32" t="s">
        <v>1</v>
      </c>
      <c r="K11" s="33"/>
      <c r="M11" s="34"/>
      <c r="N11" s="34"/>
      <c r="O11" s="34"/>
      <c r="P11" s="34"/>
      <c r="Q11" s="34"/>
      <c r="R11" s="34"/>
      <c r="T11" s="16"/>
      <c r="U11" s="16"/>
    </row>
    <row r="12" spans="1:22" ht="20.100000000000001" customHeight="1" thickBot="1" x14ac:dyDescent="0.45">
      <c r="A12" s="1"/>
      <c r="B12" s="28"/>
      <c r="C12" s="28"/>
      <c r="D12" s="28"/>
      <c r="E12" s="31"/>
      <c r="F12" s="31"/>
      <c r="G12" s="31"/>
      <c r="H12" s="31"/>
      <c r="I12" s="31"/>
      <c r="J12" s="32"/>
      <c r="K12" s="33"/>
      <c r="M12" s="34"/>
      <c r="N12" s="34"/>
      <c r="O12" s="34"/>
      <c r="P12" s="34"/>
      <c r="Q12" s="34"/>
      <c r="R12" s="34"/>
      <c r="T12" s="16"/>
      <c r="U12" s="16"/>
    </row>
    <row r="13" spans="1:22" ht="9.9499999999999993" customHeight="1" x14ac:dyDescent="0.4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22" ht="39.950000000000003" customHeight="1" x14ac:dyDescent="0.4">
      <c r="A14" s="1"/>
      <c r="B14" s="1"/>
      <c r="C14" s="47" t="s">
        <v>4</v>
      </c>
      <c r="D14" s="47"/>
      <c r="E14" s="48" t="s">
        <v>14</v>
      </c>
      <c r="F14" s="49"/>
      <c r="G14" s="48" t="s">
        <v>5</v>
      </c>
      <c r="H14" s="49"/>
      <c r="I14" s="17"/>
      <c r="J14" s="17"/>
    </row>
    <row r="15" spans="1:22" ht="20.100000000000001" customHeight="1" x14ac:dyDescent="0.4">
      <c r="A15" s="1"/>
      <c r="B15" s="1"/>
      <c r="C15" s="50">
        <f>$P$28</f>
        <v>0</v>
      </c>
      <c r="D15" s="51"/>
      <c r="E15" s="52">
        <f>$S$28</f>
        <v>0</v>
      </c>
      <c r="F15" s="53"/>
      <c r="G15" s="54"/>
      <c r="H15" s="55"/>
      <c r="I15" s="18"/>
      <c r="J15" s="18"/>
    </row>
    <row r="16" spans="1:22" ht="9.9499999999999993" customHeight="1" x14ac:dyDescent="0.4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21" s="20" customFormat="1" ht="20.100000000000001" customHeight="1" x14ac:dyDescent="0.4">
      <c r="A17" s="17"/>
      <c r="B17" s="19" t="s">
        <v>6</v>
      </c>
      <c r="C17" s="56" t="s">
        <v>7</v>
      </c>
      <c r="D17" s="56"/>
      <c r="E17" s="56"/>
      <c r="F17" s="56"/>
      <c r="G17" s="56"/>
      <c r="H17" s="56"/>
      <c r="I17" s="56"/>
      <c r="J17" s="56"/>
      <c r="K17" s="57" t="s">
        <v>8</v>
      </c>
      <c r="L17" s="57"/>
      <c r="M17" s="57" t="s">
        <v>9</v>
      </c>
      <c r="N17" s="57"/>
      <c r="O17" s="57"/>
      <c r="P17" s="57" t="s">
        <v>10</v>
      </c>
      <c r="Q17" s="57"/>
      <c r="R17" s="57"/>
      <c r="S17" s="58" t="s">
        <v>16</v>
      </c>
      <c r="T17" s="58"/>
      <c r="U17" s="58"/>
    </row>
    <row r="18" spans="1:21" ht="20.100000000000001" customHeight="1" x14ac:dyDescent="0.4">
      <c r="A18" s="1"/>
      <c r="B18" s="21">
        <v>1</v>
      </c>
      <c r="C18" s="44"/>
      <c r="D18" s="44"/>
      <c r="E18" s="44"/>
      <c r="F18" s="44"/>
      <c r="G18" s="44"/>
      <c r="H18" s="44"/>
      <c r="I18" s="44"/>
      <c r="J18" s="44"/>
      <c r="K18" s="22"/>
      <c r="L18" s="23"/>
      <c r="M18" s="45"/>
      <c r="N18" s="45"/>
      <c r="O18" s="45"/>
      <c r="P18" s="46">
        <f t="shared" ref="P18:P27" si="0">K18*M18</f>
        <v>0</v>
      </c>
      <c r="Q18" s="46"/>
      <c r="R18" s="46"/>
      <c r="S18" s="45"/>
      <c r="T18" s="45"/>
      <c r="U18" s="45"/>
    </row>
    <row r="19" spans="1:21" ht="20.100000000000001" customHeight="1" x14ac:dyDescent="0.4">
      <c r="A19" s="1"/>
      <c r="B19" s="21">
        <v>2</v>
      </c>
      <c r="C19" s="44"/>
      <c r="D19" s="44"/>
      <c r="E19" s="44"/>
      <c r="F19" s="44"/>
      <c r="G19" s="44"/>
      <c r="H19" s="44"/>
      <c r="I19" s="44"/>
      <c r="J19" s="44"/>
      <c r="K19" s="22"/>
      <c r="L19" s="23"/>
      <c r="M19" s="45"/>
      <c r="N19" s="45"/>
      <c r="O19" s="45"/>
      <c r="P19" s="46">
        <f t="shared" si="0"/>
        <v>0</v>
      </c>
      <c r="Q19" s="46"/>
      <c r="R19" s="46"/>
      <c r="S19" s="45"/>
      <c r="T19" s="45"/>
      <c r="U19" s="45"/>
    </row>
    <row r="20" spans="1:21" ht="20.100000000000001" customHeight="1" x14ac:dyDescent="0.4">
      <c r="A20" s="1"/>
      <c r="B20" s="21">
        <v>3</v>
      </c>
      <c r="C20" s="44"/>
      <c r="D20" s="44"/>
      <c r="E20" s="44"/>
      <c r="F20" s="44"/>
      <c r="G20" s="44"/>
      <c r="H20" s="44"/>
      <c r="I20" s="44"/>
      <c r="J20" s="44"/>
      <c r="K20" s="22"/>
      <c r="L20" s="23"/>
      <c r="M20" s="45"/>
      <c r="N20" s="45"/>
      <c r="O20" s="45"/>
      <c r="P20" s="46">
        <f t="shared" si="0"/>
        <v>0</v>
      </c>
      <c r="Q20" s="46"/>
      <c r="R20" s="46"/>
      <c r="S20" s="45"/>
      <c r="T20" s="45"/>
      <c r="U20" s="45"/>
    </row>
    <row r="21" spans="1:21" ht="20.100000000000001" customHeight="1" x14ac:dyDescent="0.4">
      <c r="A21" s="1"/>
      <c r="B21" s="21">
        <v>4</v>
      </c>
      <c r="C21" s="44"/>
      <c r="D21" s="44"/>
      <c r="E21" s="44"/>
      <c r="F21" s="44"/>
      <c r="G21" s="44"/>
      <c r="H21" s="44"/>
      <c r="I21" s="44"/>
      <c r="J21" s="44"/>
      <c r="K21" s="22"/>
      <c r="L21" s="23"/>
      <c r="M21" s="45"/>
      <c r="N21" s="45"/>
      <c r="O21" s="45"/>
      <c r="P21" s="46">
        <f t="shared" si="0"/>
        <v>0</v>
      </c>
      <c r="Q21" s="46"/>
      <c r="R21" s="46"/>
      <c r="S21" s="45"/>
      <c r="T21" s="45"/>
      <c r="U21" s="45"/>
    </row>
    <row r="22" spans="1:21" ht="20.100000000000001" customHeight="1" x14ac:dyDescent="0.4">
      <c r="A22" s="1"/>
      <c r="B22" s="21">
        <v>5</v>
      </c>
      <c r="C22" s="44"/>
      <c r="D22" s="44"/>
      <c r="E22" s="44"/>
      <c r="F22" s="44"/>
      <c r="G22" s="44"/>
      <c r="H22" s="44"/>
      <c r="I22" s="44"/>
      <c r="J22" s="44"/>
      <c r="K22" s="22"/>
      <c r="L22" s="23"/>
      <c r="M22" s="45"/>
      <c r="N22" s="45"/>
      <c r="O22" s="45"/>
      <c r="P22" s="46">
        <f t="shared" si="0"/>
        <v>0</v>
      </c>
      <c r="Q22" s="46"/>
      <c r="R22" s="46"/>
      <c r="S22" s="45"/>
      <c r="T22" s="45"/>
      <c r="U22" s="45"/>
    </row>
    <row r="23" spans="1:21" ht="20.100000000000001" customHeight="1" x14ac:dyDescent="0.4">
      <c r="A23" s="1"/>
      <c r="B23" s="21">
        <v>6</v>
      </c>
      <c r="C23" s="44"/>
      <c r="D23" s="44"/>
      <c r="E23" s="44"/>
      <c r="F23" s="44"/>
      <c r="G23" s="44"/>
      <c r="H23" s="44"/>
      <c r="I23" s="44"/>
      <c r="J23" s="44"/>
      <c r="K23" s="22"/>
      <c r="L23" s="23"/>
      <c r="M23" s="45"/>
      <c r="N23" s="45"/>
      <c r="O23" s="45"/>
      <c r="P23" s="46">
        <f t="shared" si="0"/>
        <v>0</v>
      </c>
      <c r="Q23" s="46"/>
      <c r="R23" s="46"/>
      <c r="S23" s="45"/>
      <c r="T23" s="45"/>
      <c r="U23" s="45"/>
    </row>
    <row r="24" spans="1:21" ht="20.100000000000001" customHeight="1" x14ac:dyDescent="0.4">
      <c r="A24" s="1"/>
      <c r="B24" s="21">
        <v>7</v>
      </c>
      <c r="C24" s="44"/>
      <c r="D24" s="44"/>
      <c r="E24" s="44"/>
      <c r="F24" s="44"/>
      <c r="G24" s="44"/>
      <c r="H24" s="44"/>
      <c r="I24" s="44"/>
      <c r="J24" s="44"/>
      <c r="K24" s="22"/>
      <c r="L24" s="23"/>
      <c r="M24" s="45"/>
      <c r="N24" s="45"/>
      <c r="O24" s="45"/>
      <c r="P24" s="46">
        <f t="shared" si="0"/>
        <v>0</v>
      </c>
      <c r="Q24" s="46"/>
      <c r="R24" s="46"/>
      <c r="S24" s="45"/>
      <c r="T24" s="45"/>
      <c r="U24" s="45"/>
    </row>
    <row r="25" spans="1:21" ht="20.100000000000001" customHeight="1" x14ac:dyDescent="0.4">
      <c r="A25" s="1"/>
      <c r="B25" s="21">
        <v>8</v>
      </c>
      <c r="C25" s="44"/>
      <c r="D25" s="44"/>
      <c r="E25" s="44"/>
      <c r="F25" s="44"/>
      <c r="G25" s="44"/>
      <c r="H25" s="44"/>
      <c r="I25" s="44"/>
      <c r="J25" s="44"/>
      <c r="K25" s="22"/>
      <c r="L25" s="23"/>
      <c r="M25" s="45"/>
      <c r="N25" s="45"/>
      <c r="O25" s="45"/>
      <c r="P25" s="46">
        <f t="shared" si="0"/>
        <v>0</v>
      </c>
      <c r="Q25" s="46"/>
      <c r="R25" s="46"/>
      <c r="S25" s="45"/>
      <c r="T25" s="45"/>
      <c r="U25" s="45"/>
    </row>
    <row r="26" spans="1:21" ht="20.100000000000001" customHeight="1" x14ac:dyDescent="0.4">
      <c r="A26" s="1"/>
      <c r="B26" s="21">
        <v>9</v>
      </c>
      <c r="C26" s="44"/>
      <c r="D26" s="44"/>
      <c r="E26" s="44"/>
      <c r="F26" s="44"/>
      <c r="G26" s="44"/>
      <c r="H26" s="44"/>
      <c r="I26" s="44"/>
      <c r="J26" s="44"/>
      <c r="K26" s="22"/>
      <c r="L26" s="23"/>
      <c r="M26" s="45"/>
      <c r="N26" s="45"/>
      <c r="O26" s="45"/>
      <c r="P26" s="46">
        <f t="shared" si="0"/>
        <v>0</v>
      </c>
      <c r="Q26" s="46"/>
      <c r="R26" s="46"/>
      <c r="S26" s="45"/>
      <c r="T26" s="45"/>
      <c r="U26" s="45"/>
    </row>
    <row r="27" spans="1:21" ht="20.100000000000001" customHeight="1" x14ac:dyDescent="0.4">
      <c r="A27" s="1"/>
      <c r="B27" s="21">
        <v>10</v>
      </c>
      <c r="C27" s="44"/>
      <c r="D27" s="44"/>
      <c r="E27" s="44"/>
      <c r="F27" s="44"/>
      <c r="G27" s="44"/>
      <c r="H27" s="44"/>
      <c r="I27" s="44"/>
      <c r="J27" s="44"/>
      <c r="K27" s="22"/>
      <c r="L27" s="23"/>
      <c r="M27" s="45"/>
      <c r="N27" s="45"/>
      <c r="O27" s="45"/>
      <c r="P27" s="46">
        <f t="shared" si="0"/>
        <v>0</v>
      </c>
      <c r="Q27" s="46"/>
      <c r="R27" s="46"/>
      <c r="S27" s="45"/>
      <c r="T27" s="45"/>
      <c r="U27" s="45"/>
    </row>
    <row r="28" spans="1:21" ht="20.100000000000001" customHeight="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M28" s="57" t="s">
        <v>11</v>
      </c>
      <c r="N28" s="57"/>
      <c r="O28" s="57"/>
      <c r="P28" s="62">
        <f>SUM(P18:R27)</f>
        <v>0</v>
      </c>
      <c r="Q28" s="63"/>
      <c r="R28" s="64"/>
      <c r="S28" s="62">
        <f>SUM(S18:U27)</f>
        <v>0</v>
      </c>
      <c r="T28" s="63"/>
      <c r="U28" s="64"/>
    </row>
    <row r="29" spans="1:21" ht="49.5" customHeight="1" x14ac:dyDescent="0.4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21" ht="20.100000000000001" customHeight="1" x14ac:dyDescent="0.4">
      <c r="A30" s="1"/>
      <c r="B30" s="59" t="s">
        <v>12</v>
      </c>
      <c r="C30" s="56"/>
      <c r="D30" s="60"/>
      <c r="E30" s="60"/>
      <c r="F30" s="60"/>
      <c r="G30" s="60"/>
      <c r="H30" s="60"/>
      <c r="I30" s="60"/>
      <c r="J30" s="60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</row>
    <row r="31" spans="1:21" ht="20.100000000000001" customHeight="1" x14ac:dyDescent="0.4">
      <c r="A31" s="1"/>
      <c r="B31" s="56"/>
      <c r="C31" s="56"/>
      <c r="D31" s="60"/>
      <c r="E31" s="60"/>
      <c r="F31" s="60"/>
      <c r="G31" s="60"/>
      <c r="H31" s="60"/>
      <c r="I31" s="60"/>
      <c r="J31" s="60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</row>
    <row r="32" spans="1:21" ht="20.100000000000001" customHeight="1" x14ac:dyDescent="0.4">
      <c r="A32" s="1"/>
      <c r="B32" s="56"/>
      <c r="C32" s="56"/>
      <c r="D32" s="60"/>
      <c r="E32" s="60"/>
      <c r="F32" s="60"/>
      <c r="G32" s="60"/>
      <c r="H32" s="60"/>
      <c r="I32" s="60"/>
      <c r="J32" s="60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</row>
    <row r="33" spans="1:21" ht="105" customHeight="1" x14ac:dyDescent="0.4">
      <c r="A33" s="1"/>
      <c r="B33" s="56"/>
      <c r="C33" s="56"/>
      <c r="D33" s="60"/>
      <c r="E33" s="60"/>
      <c r="F33" s="60"/>
      <c r="G33" s="60"/>
      <c r="H33" s="60"/>
      <c r="I33" s="60"/>
      <c r="J33" s="60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</row>
    <row r="34" spans="1:21" s="27" customFormat="1" ht="30" customHeight="1" x14ac:dyDescent="0.4">
      <c r="A34" s="1"/>
      <c r="B34" s="24"/>
      <c r="C34" s="25"/>
      <c r="D34" s="26"/>
      <c r="E34" s="1"/>
      <c r="F34" s="1"/>
      <c r="G34" s="1"/>
      <c r="H34" s="1"/>
      <c r="I34" s="1"/>
      <c r="J34" s="1"/>
    </row>
    <row r="35" spans="1:21" s="27" customFormat="1" ht="30" customHeight="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21" s="27" customFormat="1" ht="30" customHeight="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21" s="27" customFormat="1" ht="30" customHeight="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21" ht="20.100000000000001" customHeight="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21" ht="20.100000000000001" customHeight="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21" ht="20.100000000000001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21" ht="20.100000000000001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21" ht="20.100000000000001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21" ht="20.100000000000001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21" ht="20.100000000000001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21" ht="20.100000000000001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21" ht="20.100000000000001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21" ht="20.100000000000001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21" ht="20.100000000000001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20.100000000000001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4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4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4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4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4">
      <c r="A54" s="1"/>
      <c r="B54" s="1"/>
      <c r="C54" s="1"/>
      <c r="D54" s="1"/>
      <c r="E54" s="1"/>
      <c r="F54" s="1"/>
      <c r="G54" s="1"/>
      <c r="H54" s="1"/>
      <c r="I54" s="1"/>
      <c r="J54" s="1"/>
    </row>
  </sheetData>
  <mergeCells count="66">
    <mergeCell ref="B30:C33"/>
    <mergeCell ref="D30:U33"/>
    <mergeCell ref="C27:J27"/>
    <mergeCell ref="M27:O27"/>
    <mergeCell ref="P27:R27"/>
    <mergeCell ref="S27:U27"/>
    <mergeCell ref="M28:O28"/>
    <mergeCell ref="P28:R28"/>
    <mergeCell ref="S28:U28"/>
    <mergeCell ref="C25:J25"/>
    <mergeCell ref="M25:O25"/>
    <mergeCell ref="P25:R25"/>
    <mergeCell ref="S25:U25"/>
    <mergeCell ref="C26:J26"/>
    <mergeCell ref="M26:O26"/>
    <mergeCell ref="P26:R26"/>
    <mergeCell ref="S26:U26"/>
    <mergeCell ref="C23:J23"/>
    <mergeCell ref="M23:O23"/>
    <mergeCell ref="P23:R23"/>
    <mergeCell ref="S23:U23"/>
    <mergeCell ref="C24:J24"/>
    <mergeCell ref="M24:O24"/>
    <mergeCell ref="P24:R24"/>
    <mergeCell ref="S24:U24"/>
    <mergeCell ref="C21:J21"/>
    <mergeCell ref="M21:O21"/>
    <mergeCell ref="P21:R21"/>
    <mergeCell ref="S21:U21"/>
    <mergeCell ref="C22:J22"/>
    <mergeCell ref="M22:O22"/>
    <mergeCell ref="P22:R22"/>
    <mergeCell ref="S22:U22"/>
    <mergeCell ref="C19:J19"/>
    <mergeCell ref="M19:O19"/>
    <mergeCell ref="P19:R19"/>
    <mergeCell ref="S19:U19"/>
    <mergeCell ref="C20:J20"/>
    <mergeCell ref="M20:O20"/>
    <mergeCell ref="P20:R20"/>
    <mergeCell ref="S20:U20"/>
    <mergeCell ref="C18:J18"/>
    <mergeCell ref="M18:O18"/>
    <mergeCell ref="P18:R18"/>
    <mergeCell ref="S18:U18"/>
    <mergeCell ref="C14:D14"/>
    <mergeCell ref="E14:F14"/>
    <mergeCell ref="G14:H14"/>
    <mergeCell ref="C15:D15"/>
    <mergeCell ref="E15:F15"/>
    <mergeCell ref="G15:H15"/>
    <mergeCell ref="C17:J17"/>
    <mergeCell ref="K17:L17"/>
    <mergeCell ref="M17:O17"/>
    <mergeCell ref="P17:R17"/>
    <mergeCell ref="S17:U17"/>
    <mergeCell ref="B2:U3"/>
    <mergeCell ref="P5:R5"/>
    <mergeCell ref="S5:V5"/>
    <mergeCell ref="D8:K8"/>
    <mergeCell ref="D9:K9"/>
    <mergeCell ref="B11:D12"/>
    <mergeCell ref="E11:I12"/>
    <mergeCell ref="J11:K12"/>
    <mergeCell ref="M11:R11"/>
    <mergeCell ref="M12:R12"/>
  </mergeCells>
  <phoneticPr fontId="2"/>
  <dataValidations count="3">
    <dataValidation type="list" allowBlank="1" showInputMessage="1" showErrorMessage="1" sqref="L18:L27" xr:uid="{47781AAD-ACB5-49DD-BCB6-64A78E7C407B}">
      <formula1>"式,台"</formula1>
    </dataValidation>
    <dataValidation type="whole" allowBlank="1" showInputMessage="1" showErrorMessage="1" sqref="K18:K27" xr:uid="{E6DDA95C-89A3-471B-8D8B-73CB7A3E76C9}">
      <formula1>1</formula1>
      <formula2>100</formula2>
    </dataValidation>
    <dataValidation imeMode="halfAlpha" allowBlank="1" showInputMessage="1" showErrorMessage="1" sqref="M18:R27" xr:uid="{D3CC094A-0A0F-437C-AB42-470C31C0FA01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2D1AFDCE7E96346BCA07D963586D1C2" ma:contentTypeVersion="11" ma:contentTypeDescription="新しいドキュメントを作成します。" ma:contentTypeScope="" ma:versionID="5135f1127898c7016b53f4311a708b28">
  <xsd:schema xmlns:xsd="http://www.w3.org/2001/XMLSchema" xmlns:xs="http://www.w3.org/2001/XMLSchema" xmlns:p="http://schemas.microsoft.com/office/2006/metadata/properties" xmlns:ns2="f2cb15c1-d730-4d29-811f-db69e03125d7" xmlns:ns3="7f1e29f5-1aa2-4ed7-a4c5-0f459278da93" targetNamespace="http://schemas.microsoft.com/office/2006/metadata/properties" ma:root="true" ma:fieldsID="b587f1ed194bcaac2fdad273bbd476ba" ns2:_="" ns3:_="">
    <xsd:import namespace="f2cb15c1-d730-4d29-811f-db69e03125d7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b15c1-d730-4d29-811f-db69e03125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a41d66d-d143-4902-b9c6-26b6399b087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1e29f5-1aa2-4ed7-a4c5-0f459278da93" xsi:nil="true"/>
    <lcf76f155ced4ddcb4097134ff3c332f xmlns="f2cb15c1-d730-4d29-811f-db69e03125d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B55365-CAD9-423F-A54A-E991739DBD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A3F268-9031-4261-80C7-B57CB38CA3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cb15c1-d730-4d29-811f-db69e03125d7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0A4AB4-1B95-4213-A67F-1C131D7C1D42}">
  <ds:schemaRefs>
    <ds:schemaRef ds:uri="f2cb15c1-d730-4d29-811f-db69e03125d7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7f1e29f5-1aa2-4ed7-a4c5-0f459278da9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別紙７</vt:lpstr>
      <vt:lpstr>別紙７!Print_Area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飯田 涼大(IIDA Shota)</dc:creator>
  <cp:lastModifiedBy>繁光 拓樹</cp:lastModifiedBy>
  <cp:lastPrinted>2024-01-18T04:42:57Z</cp:lastPrinted>
  <dcterms:created xsi:type="dcterms:W3CDTF">2023-10-05T02:56:44Z</dcterms:created>
  <dcterms:modified xsi:type="dcterms:W3CDTF">2025-04-08T08:43:43Z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0x01010082D1AFDCE7E96346BCA07D963586D1C2</vt:lpwstr>
  </property>
  <property fmtid="{D5CDD505-2E9C-101B-9397-08002B2CF9AE}" pid="3" name="MediaServiceImageTags">
    <vt:lpwstr/>
  </property>
</Properties>
</file>