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005_施設整備係2\施設稼働率\043施設状況報告書\★R2.10～施設状況報告書★\☆新様式（R1.9～）\施設状況報告書（HP UP用）\"/>
    </mc:Choice>
  </mc:AlternateContent>
  <xr:revisionPtr revIDLastSave="0" documentId="13_ncr:1_{EFDA76DA-5740-40CC-89B3-26C6EE38A43A}" xr6:coauthVersionLast="47" xr6:coauthVersionMax="47" xr10:uidLastSave="{00000000-0000-0000-0000-000000000000}"/>
  <workbookProtection workbookAlgorithmName="SHA-512" workbookHashValue="VEZvV6er1OKgjuf437DtVyelnnfzujeTLX5QRgkEbbeC/Dkzqse9Rdid4U3BFWAu2eDmEHCyIC96d08+8zTO4w==" workbookSaltValue="UPPiL4/23b3u/6Ql1LpkBA==" workbookSpinCount="100000" lockStructure="1"/>
  <bookViews>
    <workbookView xWindow="28680" yWindow="-120" windowWidth="29040" windowHeight="15720" xr2:uid="{00000000-000D-0000-FFFF-FFFF00000000}"/>
  </bookViews>
  <sheets>
    <sheet name="施設状況報告書" sheetId="3" r:id="rId1"/>
    <sheet name="施設状況報告書_例" sheetId="9" r:id="rId2"/>
  </sheets>
  <definedNames>
    <definedName name="_xlnm.Print_Area" localSheetId="0">施設状況報告書!$A$1:$R$57</definedName>
    <definedName name="_xlnm.Print_Area" localSheetId="1">施設状況報告書_例!$A$1:$R$57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7" i="9" l="1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4" i="9"/>
  <c r="R33" i="9"/>
  <c r="A28" i="9"/>
  <c r="A8" i="9"/>
  <c r="R6" i="9"/>
  <c r="R5" i="9"/>
  <c r="N5" i="9"/>
  <c r="R4" i="9"/>
  <c r="N4" i="9"/>
  <c r="R35" i="9" l="1"/>
  <c r="R7" i="9" s="1"/>
  <c r="N6" i="9"/>
  <c r="R41" i="3"/>
  <c r="R5" i="3"/>
  <c r="N5" i="3"/>
  <c r="N4" i="3"/>
  <c r="R4" i="3"/>
  <c r="R42" i="3" l="1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40" i="3"/>
  <c r="R6" i="3" l="1"/>
  <c r="N6" i="3" l="1"/>
  <c r="R34" i="3" l="1"/>
  <c r="R33" i="3"/>
  <c r="R35" i="3" l="1"/>
  <c r="R7" i="3" s="1"/>
  <c r="A8" i="3" l="1"/>
  <c r="A2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L4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他施設とは、以下の高齢者施設をいいます。
・養護老人ホーム
・特別養護老人ホーム
・軽費老人ホーム
・有料老人ホーム
・サービス付き高齢者向け住宅
・生活支援ハウス
・介護老人保健施設
・介護医療院
・グループホーム</t>
        </r>
      </text>
    </comment>
  </commentList>
</comments>
</file>

<file path=xl/sharedStrings.xml><?xml version="1.0" encoding="utf-8"?>
<sst xmlns="http://schemas.openxmlformats.org/spreadsheetml/2006/main" count="1535" uniqueCount="427">
  <si>
    <t>施設状況報告書</t>
    <phoneticPr fontId="1"/>
  </si>
  <si>
    <t>施設所在地</t>
    <rPh sb="0" eb="2">
      <t>シセツ</t>
    </rPh>
    <rPh sb="2" eb="4">
      <t>ショザイ</t>
    </rPh>
    <rPh sb="4" eb="5">
      <t>チ</t>
    </rPh>
    <phoneticPr fontId="1"/>
  </si>
  <si>
    <t>定員</t>
    <rPh sb="0" eb="2">
      <t>テイイン</t>
    </rPh>
    <phoneticPr fontId="1"/>
  </si>
  <si>
    <t>施設名</t>
    <rPh sb="0" eb="3">
      <t>シセツメイ</t>
    </rPh>
    <phoneticPr fontId="1"/>
  </si>
  <si>
    <t>備考</t>
    <rPh sb="0" eb="2">
      <t>ビコウ</t>
    </rPh>
    <phoneticPr fontId="1"/>
  </si>
  <si>
    <t>電話番号</t>
    <rPh sb="0" eb="2">
      <t>デンワ</t>
    </rPh>
    <rPh sb="2" eb="4">
      <t>バンゴウ</t>
    </rPh>
    <phoneticPr fontId="1"/>
  </si>
  <si>
    <t>入所率</t>
    <rPh sb="0" eb="2">
      <t>ニュウショ</t>
    </rPh>
    <rPh sb="2" eb="3">
      <t>リツ</t>
    </rPh>
    <phoneticPr fontId="1"/>
  </si>
  <si>
    <t>60歳未満</t>
    <rPh sb="2" eb="3">
      <t>サイ</t>
    </rPh>
    <rPh sb="3" eb="5">
      <t>ミマン</t>
    </rPh>
    <phoneticPr fontId="1"/>
  </si>
  <si>
    <t>60歳～64歳</t>
    <rPh sb="2" eb="3">
      <t>サイ</t>
    </rPh>
    <rPh sb="6" eb="7">
      <t>サイ</t>
    </rPh>
    <phoneticPr fontId="1"/>
  </si>
  <si>
    <t>65歳～69歳</t>
    <phoneticPr fontId="1"/>
  </si>
  <si>
    <t>70歳～74歳</t>
    <phoneticPr fontId="1"/>
  </si>
  <si>
    <t>75歳～79歳</t>
    <phoneticPr fontId="1"/>
  </si>
  <si>
    <t>80歳～84歳</t>
    <phoneticPr fontId="1"/>
  </si>
  <si>
    <t>85歳～89歳</t>
    <phoneticPr fontId="1"/>
  </si>
  <si>
    <t>90歳以上</t>
    <rPh sb="3" eb="5">
      <t>イジョウ</t>
    </rPh>
    <phoneticPr fontId="1"/>
  </si>
  <si>
    <t>合計</t>
    <rPh sb="0" eb="2">
      <t>ゴウケイ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</si>
  <si>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</si>
  <si>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</si>
  <si>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自立</t>
    <rPh sb="0" eb="2">
      <t>ジリツ</t>
    </rPh>
    <phoneticPr fontId="1"/>
  </si>
  <si>
    <t>県内</t>
    <rPh sb="0" eb="1">
      <t>ケン</t>
    </rPh>
    <rPh sb="1" eb="2">
      <t>ナイ</t>
    </rPh>
    <phoneticPr fontId="1"/>
  </si>
  <si>
    <t>県外</t>
    <rPh sb="0" eb="2">
      <t>ケンガイ</t>
    </rPh>
    <phoneticPr fontId="1"/>
  </si>
  <si>
    <t>死亡</t>
  </si>
  <si>
    <t>市町村名</t>
    <rPh sb="0" eb="3">
      <t>シチョウソン</t>
    </rPh>
    <rPh sb="3" eb="4">
      <t>メイ</t>
    </rPh>
    <phoneticPr fontId="1"/>
  </si>
  <si>
    <t>2028(R10)年</t>
  </si>
  <si>
    <t>2029(R11)年</t>
  </si>
  <si>
    <t>2031(R13)年</t>
  </si>
  <si>
    <t>2032(R14)年</t>
  </si>
  <si>
    <t>2033(R15)年</t>
  </si>
  <si>
    <t>2034(R16)年</t>
  </si>
  <si>
    <t>2035(R17)年</t>
  </si>
  <si>
    <t>2036(R18)年</t>
  </si>
  <si>
    <t>2037(R19)年</t>
  </si>
  <si>
    <t>2038(R20)年</t>
  </si>
  <si>
    <t>2039(R21)年</t>
  </si>
  <si>
    <t>2040(R22)年</t>
  </si>
  <si>
    <t>2041(R23)年</t>
  </si>
  <si>
    <t>2042(R24)年</t>
  </si>
  <si>
    <t>2043(R25)年</t>
  </si>
  <si>
    <t>2044(R26)年</t>
  </si>
  <si>
    <t>2045(R27)年</t>
  </si>
  <si>
    <t>2046(R28)年</t>
  </si>
  <si>
    <t>2047(R29)年</t>
  </si>
  <si>
    <t>2048(R30)年</t>
  </si>
  <si>
    <t>2049(R31)年</t>
  </si>
  <si>
    <t>2050(R32)年</t>
  </si>
  <si>
    <t>2051(R33)年</t>
  </si>
  <si>
    <t>2052(R34)年</t>
  </si>
  <si>
    <t>2053(R35)年</t>
  </si>
  <si>
    <t>2054(R36)年</t>
  </si>
  <si>
    <t>2055(R37)年</t>
  </si>
  <si>
    <t>2056(R38)年</t>
  </si>
  <si>
    <t>2057(R39)年</t>
  </si>
  <si>
    <t>2058(R40)年</t>
  </si>
  <si>
    <t>2059(R41)年</t>
  </si>
  <si>
    <t>2060(R42)年</t>
  </si>
  <si>
    <t>2061(R43)年</t>
  </si>
  <si>
    <t>2062(R44)年</t>
  </si>
  <si>
    <t>2063(R45)年</t>
  </si>
  <si>
    <t>2064(R46)年</t>
  </si>
  <si>
    <t>2065(R47)年</t>
  </si>
  <si>
    <t>2066(R48)年</t>
  </si>
  <si>
    <t>2067(R49)年</t>
  </si>
  <si>
    <t>年</t>
  </si>
  <si>
    <t>　毎月1日現在の状況を毎月10日迄にメールで提出して下さい。</t>
  </si>
  <si>
    <t>送信先：</t>
  </si>
  <si>
    <t>choju@office.pref.nara.lg.jp</t>
  </si>
  <si>
    <t>電話番号：</t>
  </si>
  <si>
    <t>0742-27-8534</t>
  </si>
  <si>
    <t>リスト選択</t>
  </si>
  <si>
    <t>担当者</t>
  </si>
  <si>
    <t>現入所者数</t>
    <rPh sb="0" eb="1">
      <t>ゲン</t>
    </rPh>
    <rPh sb="4" eb="5">
      <t>スウ</t>
    </rPh>
    <phoneticPr fontId="1"/>
  </si>
  <si>
    <t>[単位：人]</t>
  </si>
  <si>
    <t>要介
護度</t>
    <rPh sb="0" eb="1">
      <t>カナメ</t>
    </rPh>
    <rPh sb="1" eb="2">
      <t>カイ</t>
    </rPh>
    <rPh sb="3" eb="4">
      <t>マモル</t>
    </rPh>
    <rPh sb="4" eb="5">
      <t>ド</t>
    </rPh>
    <phoneticPr fontId="1"/>
  </si>
  <si>
    <t>前
住所</t>
    <rPh sb="0" eb="1">
      <t>マエ</t>
    </rPh>
    <rPh sb="2" eb="4">
      <t>ジュウショ</t>
    </rPh>
    <phoneticPr fontId="1"/>
  </si>
  <si>
    <t>要支援1</t>
  </si>
  <si>
    <t>要支援2</t>
  </si>
  <si>
    <t>要介護1</t>
  </si>
  <si>
    <t>要介護2</t>
  </si>
  <si>
    <t>要介護3</t>
  </si>
  <si>
    <t>要介護4</t>
  </si>
  <si>
    <t>要介護5</t>
  </si>
  <si>
    <t>県内計</t>
    <rPh sb="0" eb="2">
      <t>ケンナイ</t>
    </rPh>
    <rPh sb="2" eb="3">
      <t>ケイ</t>
    </rPh>
    <phoneticPr fontId="1"/>
  </si>
  <si>
    <t>入所日</t>
  </si>
  <si>
    <t>年齢
[歳]</t>
  </si>
  <si>
    <t>要介護度</t>
  </si>
  <si>
    <t>退所日</t>
    <phoneticPr fontId="1"/>
  </si>
  <si>
    <t>前市町村</t>
  </si>
  <si>
    <t>退所された方の入所日</t>
    <rPh sb="5" eb="6">
      <t>カタ</t>
    </rPh>
    <phoneticPr fontId="1"/>
  </si>
  <si>
    <t>入所期間[日]</t>
    <rPh sb="2" eb="4">
      <t>キカン</t>
    </rPh>
    <rPh sb="5" eb="6">
      <t>ニチ</t>
    </rPh>
    <phoneticPr fontId="1"/>
  </si>
  <si>
    <t>施設名</t>
  </si>
  <si>
    <t>施設定員</t>
  </si>
  <si>
    <t>施設所在地</t>
  </si>
  <si>
    <t>自動</t>
  </si>
  <si>
    <t>養護_かんざん園</t>
  </si>
  <si>
    <t>2024(R6)年</t>
  </si>
  <si>
    <t>2025(R7)年</t>
  </si>
  <si>
    <t>2026(R8)年</t>
  </si>
  <si>
    <t>2027(R9)年</t>
  </si>
  <si>
    <t>2030(R12)年</t>
  </si>
  <si>
    <t>01奈良市</t>
    <rPh sb="2" eb="4">
      <t>ナラ</t>
    </rPh>
    <rPh sb="4" eb="5">
      <t>シ</t>
    </rPh>
    <phoneticPr fontId="1"/>
  </si>
  <si>
    <t>02大和高田市</t>
    <rPh sb="2" eb="6">
      <t>ヤマトタカダ</t>
    </rPh>
    <rPh sb="6" eb="7">
      <t>シ</t>
    </rPh>
    <phoneticPr fontId="1"/>
  </si>
  <si>
    <t>15三郷町</t>
  </si>
  <si>
    <t>16斑鳩町</t>
  </si>
  <si>
    <t>17安堵町</t>
  </si>
  <si>
    <t>18川西町</t>
  </si>
  <si>
    <t>19三宅町</t>
  </si>
  <si>
    <t>20田原本町</t>
  </si>
  <si>
    <t>21曽爾村</t>
  </si>
  <si>
    <t>22御杖村</t>
  </si>
  <si>
    <t>23高取町</t>
  </si>
  <si>
    <t>24明日香村</t>
  </si>
  <si>
    <t>25上牧町</t>
  </si>
  <si>
    <t>26王寺町</t>
  </si>
  <si>
    <t>27広陵町</t>
  </si>
  <si>
    <t>28河合町</t>
  </si>
  <si>
    <t>29吉野町</t>
  </si>
  <si>
    <t>30大淀町</t>
  </si>
  <si>
    <t>31下市町</t>
  </si>
  <si>
    <t>32黒滝村</t>
  </si>
  <si>
    <t>33天川村</t>
  </si>
  <si>
    <t>34野迫川村</t>
  </si>
  <si>
    <t>35十津川村</t>
  </si>
  <si>
    <t>36下北山村</t>
  </si>
  <si>
    <t>37上北山村</t>
  </si>
  <si>
    <t>38川上村</t>
  </si>
  <si>
    <t>39東吉野村</t>
  </si>
  <si>
    <t>03大和郡山市</t>
    <rPh sb="2" eb="6">
      <t>ヤマトコオリヤマ</t>
    </rPh>
    <rPh sb="6" eb="7">
      <t>シ</t>
    </rPh>
    <phoneticPr fontId="1"/>
  </si>
  <si>
    <t>04天理市</t>
    <rPh sb="2" eb="4">
      <t>テンリ</t>
    </rPh>
    <rPh sb="4" eb="5">
      <t>シ</t>
    </rPh>
    <phoneticPr fontId="1"/>
  </si>
  <si>
    <t>05橿原市</t>
    <rPh sb="2" eb="4">
      <t>カシハラ</t>
    </rPh>
    <rPh sb="4" eb="5">
      <t>シ</t>
    </rPh>
    <phoneticPr fontId="1"/>
  </si>
  <si>
    <t>06桜井市</t>
    <rPh sb="2" eb="4">
      <t>サクライ</t>
    </rPh>
    <rPh sb="4" eb="5">
      <t>シ</t>
    </rPh>
    <phoneticPr fontId="1"/>
  </si>
  <si>
    <t>07五條市</t>
    <rPh sb="2" eb="4">
      <t>ゴジョウ</t>
    </rPh>
    <rPh sb="4" eb="5">
      <t>シ</t>
    </rPh>
    <phoneticPr fontId="1"/>
  </si>
  <si>
    <t>08御所市</t>
    <rPh sb="2" eb="4">
      <t>ゴセ</t>
    </rPh>
    <rPh sb="4" eb="5">
      <t>シ</t>
    </rPh>
    <phoneticPr fontId="1"/>
  </si>
  <si>
    <t>09生駒市</t>
    <rPh sb="2" eb="4">
      <t>イコマ</t>
    </rPh>
    <rPh sb="4" eb="5">
      <t>シ</t>
    </rPh>
    <phoneticPr fontId="1"/>
  </si>
  <si>
    <t>10香芝市</t>
    <rPh sb="2" eb="4">
      <t>カシバ</t>
    </rPh>
    <rPh sb="4" eb="5">
      <t>シ</t>
    </rPh>
    <phoneticPr fontId="1"/>
  </si>
  <si>
    <t>11葛城市</t>
    <rPh sb="2" eb="5">
      <t>カツラギシ</t>
    </rPh>
    <phoneticPr fontId="1"/>
  </si>
  <si>
    <t>12宇陀市</t>
    <rPh sb="2" eb="4">
      <t>ウダ</t>
    </rPh>
    <rPh sb="4" eb="5">
      <t>シ</t>
    </rPh>
    <phoneticPr fontId="1"/>
  </si>
  <si>
    <t>13山添村</t>
    <rPh sb="2" eb="4">
      <t>ヤマゾエ</t>
    </rPh>
    <rPh sb="4" eb="5">
      <t>ムラ</t>
    </rPh>
    <phoneticPr fontId="1"/>
  </si>
  <si>
    <t>14平群町</t>
    <rPh sb="2" eb="4">
      <t>ヘグリ</t>
    </rPh>
    <rPh sb="4" eb="5">
      <t>チョウ</t>
    </rPh>
    <phoneticPr fontId="1"/>
  </si>
  <si>
    <t>市町村</t>
    <phoneticPr fontId="1"/>
  </si>
  <si>
    <t>圏域</t>
    <rPh sb="0" eb="2">
      <t>ケンイキ</t>
    </rPh>
    <phoneticPr fontId="1"/>
  </si>
  <si>
    <t>圏域</t>
    <rPh sb="0" eb="2">
      <t>ケンイキ</t>
    </rPh>
    <phoneticPr fontId="1"/>
  </si>
  <si>
    <r>
      <t>1日現在で入所されている方の年齢構成等(</t>
    </r>
    <r>
      <rPr>
        <b/>
        <u/>
        <sz val="12"/>
        <color theme="1"/>
        <rFont val="ＭＳ Ｐゴシック"/>
        <family val="3"/>
        <charset val="128"/>
        <scheme val="minor"/>
      </rPr>
      <t>半角数字</t>
    </r>
    <r>
      <rPr>
        <sz val="12"/>
        <color theme="1"/>
        <rFont val="ＭＳ Ｐゴシック"/>
        <family val="3"/>
        <charset val="128"/>
        <scheme val="minor"/>
      </rPr>
      <t>以外、記入できません)</t>
    </r>
    <rPh sb="24" eb="26">
      <t>イガイ</t>
    </rPh>
    <rPh sb="27" eb="29">
      <t>キニュウ</t>
    </rPh>
    <phoneticPr fontId="1"/>
  </si>
  <si>
    <r>
      <t>1日現在で入所されている方の入所前の住所内訳(</t>
    </r>
    <r>
      <rPr>
        <b/>
        <u/>
        <sz val="12"/>
        <color theme="1"/>
        <rFont val="ＭＳ Ｐゴシック"/>
        <family val="3"/>
        <charset val="128"/>
        <scheme val="minor"/>
      </rPr>
      <t>半角数字</t>
    </r>
    <r>
      <rPr>
        <sz val="12"/>
        <color theme="1"/>
        <rFont val="ＭＳ Ｐゴシック"/>
        <family val="2"/>
        <charset val="128"/>
        <scheme val="minor"/>
      </rPr>
      <t>以外、記入できません)</t>
    </r>
    <phoneticPr fontId="1"/>
  </si>
  <si>
    <t>(福)平沼寮</t>
  </si>
  <si>
    <t>(福)協同福祉会</t>
  </si>
  <si>
    <t>天理市</t>
  </si>
  <si>
    <t>(福)橿原園</t>
  </si>
  <si>
    <t>五條市</t>
  </si>
  <si>
    <t>(福)カトリック聖ﾖｾﾞﾌﾎｰﾑ</t>
  </si>
  <si>
    <t>(福)宝山寺福祉事業団</t>
  </si>
  <si>
    <t>老人福祉施設三室園組合</t>
  </si>
  <si>
    <t>(福)功有会</t>
  </si>
  <si>
    <t>(福)綜合施設美吉野園</t>
  </si>
  <si>
    <t>(福)大和清寿会</t>
  </si>
  <si>
    <t>(福)広瀬福祉会</t>
  </si>
  <si>
    <t>(福)嘉耶の会</t>
  </si>
  <si>
    <t>(福)博遊会</t>
  </si>
  <si>
    <t>(福)慈光園</t>
  </si>
  <si>
    <t>(福)太樹会</t>
  </si>
  <si>
    <t>(福)甘樫会</t>
  </si>
  <si>
    <t>(福)佳祐会</t>
  </si>
  <si>
    <t>(福)奈良社会福祉院</t>
  </si>
  <si>
    <t>(福)福智会</t>
  </si>
  <si>
    <t>(福)福與会</t>
  </si>
  <si>
    <t>(福)やすらぎ会</t>
  </si>
  <si>
    <t>(福)天寿会</t>
  </si>
  <si>
    <t>(福)福住会</t>
  </si>
  <si>
    <t>(福)聖寿会</t>
  </si>
  <si>
    <t>(福)長生会</t>
  </si>
  <si>
    <t>(福)松福会</t>
  </si>
  <si>
    <t>(福)三養福祉会</t>
  </si>
  <si>
    <t>(福)うねび会</t>
  </si>
  <si>
    <t>(福)大和桜井園</t>
  </si>
  <si>
    <t>(福)清光会</t>
  </si>
  <si>
    <t>(福)太陽の村</t>
    <rPh sb="1" eb="2">
      <t>フク</t>
    </rPh>
    <rPh sb="3" eb="5">
      <t>タイヨウ</t>
    </rPh>
    <rPh sb="6" eb="7">
      <t>ムラ</t>
    </rPh>
    <phoneticPr fontId="9"/>
  </si>
  <si>
    <t>(福)祥水園</t>
  </si>
  <si>
    <t>(福)正和会</t>
  </si>
  <si>
    <t>(福)三寿福祉会</t>
  </si>
  <si>
    <t>(福)はーとらんど</t>
  </si>
  <si>
    <t>(福)仁南会</t>
  </si>
  <si>
    <t>(福)明徳会</t>
  </si>
  <si>
    <t>(福)長命荘</t>
  </si>
  <si>
    <t>(福)晋栄福祉会</t>
  </si>
  <si>
    <t>(福)蒼隆会</t>
  </si>
  <si>
    <t>(福)晴幸福祉会</t>
  </si>
  <si>
    <t>(福)当麻園</t>
  </si>
  <si>
    <t>(福)弘道福祉会</t>
  </si>
  <si>
    <t>(福)恵風会</t>
  </si>
  <si>
    <t>(福)徳成会</t>
  </si>
  <si>
    <t>(福)豊生会</t>
  </si>
  <si>
    <t>(福)室生会</t>
  </si>
  <si>
    <t>(福)心境荘苑</t>
  </si>
  <si>
    <t>(福)信愛会</t>
  </si>
  <si>
    <t>(福)仁風会</t>
  </si>
  <si>
    <t>(福)壺阪寺聚徳会</t>
  </si>
  <si>
    <t>(福)白鳳会</t>
  </si>
  <si>
    <t>(福)いわれ会</t>
  </si>
  <si>
    <t>(福)天王福祉会</t>
  </si>
  <si>
    <t>(福)平成記念福祉会</t>
  </si>
  <si>
    <t>(福)郁慈会</t>
  </si>
  <si>
    <t>十津川村</t>
  </si>
  <si>
    <t>(福)明日香楽園</t>
  </si>
  <si>
    <t>(福)敬生会</t>
  </si>
  <si>
    <t>法人名</t>
    <rPh sb="0" eb="2">
      <t>ホウジン</t>
    </rPh>
    <rPh sb="2" eb="3">
      <t>メイ</t>
    </rPh>
    <phoneticPr fontId="1"/>
  </si>
  <si>
    <t>エラー</t>
    <phoneticPr fontId="1"/>
  </si>
  <si>
    <t>圏域</t>
    <rPh sb="0" eb="2">
      <t>ケンイキ</t>
    </rPh>
    <phoneticPr fontId="1"/>
  </si>
  <si>
    <t>(福)一寿会</t>
  </si>
  <si>
    <t>奈良市</t>
  </si>
  <si>
    <t>大和郡山市</t>
  </si>
  <si>
    <t>生駒市</t>
  </si>
  <si>
    <t>平群町</t>
  </si>
  <si>
    <t>三郷町</t>
  </si>
  <si>
    <t>斑鳩町</t>
  </si>
  <si>
    <t>安堵町</t>
  </si>
  <si>
    <t>上牧町</t>
  </si>
  <si>
    <t>王寺町</t>
  </si>
  <si>
    <t>河合町</t>
  </si>
  <si>
    <t>大和高田市</t>
  </si>
  <si>
    <t>橿原市</t>
  </si>
  <si>
    <t>御所市</t>
  </si>
  <si>
    <t>香芝市</t>
  </si>
  <si>
    <t>葛城市</t>
  </si>
  <si>
    <t>高取町</t>
  </si>
  <si>
    <t>明日香村</t>
  </si>
  <si>
    <t>広陵町</t>
  </si>
  <si>
    <t>桜井市</t>
  </si>
  <si>
    <t>宇陀市</t>
  </si>
  <si>
    <t>山添村</t>
  </si>
  <si>
    <t>川西町</t>
  </si>
  <si>
    <t>三宅町</t>
  </si>
  <si>
    <t>田原本町</t>
  </si>
  <si>
    <t>曽爾村</t>
  </si>
  <si>
    <t>御杖村</t>
  </si>
  <si>
    <t>吉野町</t>
  </si>
  <si>
    <t>大淀町</t>
  </si>
  <si>
    <t>下市町</t>
  </si>
  <si>
    <t>黒滝村</t>
  </si>
  <si>
    <t>天川村</t>
  </si>
  <si>
    <t>野迫川村</t>
  </si>
  <si>
    <t>下北山村</t>
  </si>
  <si>
    <t>上北山村</t>
  </si>
  <si>
    <t>川上村</t>
  </si>
  <si>
    <t>東吉野村</t>
  </si>
  <si>
    <t>中和</t>
  </si>
  <si>
    <t>西和</t>
  </si>
  <si>
    <t>東和</t>
  </si>
  <si>
    <t>南和</t>
  </si>
  <si>
    <t>(福)信和会</t>
  </si>
  <si>
    <t>吉野広域行政組合</t>
  </si>
  <si>
    <t>(医)健和会</t>
  </si>
  <si>
    <t>(福)和貴会</t>
  </si>
  <si>
    <t>市町村名</t>
    <rPh sb="0" eb="3">
      <t>シチョウソン</t>
    </rPh>
    <rPh sb="3" eb="4">
      <t>メイ</t>
    </rPh>
    <phoneticPr fontId="1"/>
  </si>
  <si>
    <t>前月2日～当月1日に入所された方</t>
    <phoneticPr fontId="1"/>
  </si>
  <si>
    <t>前月2日～当月1日に退所された方</t>
    <phoneticPr fontId="1"/>
  </si>
  <si>
    <t>待機者数</t>
    <rPh sb="0" eb="3">
      <t>タイキシャ</t>
    </rPh>
    <rPh sb="3" eb="4">
      <t>スウ</t>
    </rPh>
    <phoneticPr fontId="1"/>
  </si>
  <si>
    <t>備考</t>
    <rPh sb="0" eb="2">
      <t>ビコウ</t>
    </rPh>
    <phoneticPr fontId="1"/>
  </si>
  <si>
    <t>報告年月</t>
    <rPh sb="2" eb="3">
      <t>ネン</t>
    </rPh>
    <phoneticPr fontId="1"/>
  </si>
  <si>
    <t>奈良　太郎</t>
    <rPh sb="0" eb="2">
      <t>ナラ</t>
    </rPh>
    <rPh sb="3" eb="5">
      <t>タロウ</t>
    </rPh>
    <phoneticPr fontId="1"/>
  </si>
  <si>
    <t>0742-27-xxxx</t>
    <phoneticPr fontId="1"/>
  </si>
  <si>
    <t>その他</t>
  </si>
  <si>
    <t>親族の意向</t>
    <rPh sb="0" eb="2">
      <t>シンゾク</t>
    </rPh>
    <rPh sb="3" eb="5">
      <t>イコウ</t>
    </rPh>
    <phoneticPr fontId="1"/>
  </si>
  <si>
    <t>退所先</t>
    <rPh sb="2" eb="3">
      <t>サキ</t>
    </rPh>
    <phoneticPr fontId="1"/>
  </si>
  <si>
    <t>退所先がその他の場合の理由</t>
    <rPh sb="2" eb="3">
      <t>サキ</t>
    </rPh>
    <phoneticPr fontId="1"/>
  </si>
  <si>
    <t>自宅</t>
  </si>
  <si>
    <t>他施設</t>
  </si>
  <si>
    <t>(福)北野福祉会</t>
  </si>
  <si>
    <t>(福)平安会</t>
  </si>
  <si>
    <t>(福)太陽の村</t>
  </si>
  <si>
    <t>(福)せせらぎ会</t>
  </si>
  <si>
    <t>(福)陽幸会</t>
  </si>
  <si>
    <t>(福)聖会</t>
  </si>
  <si>
    <t>(福)博寿会</t>
  </si>
  <si>
    <t>(福)やすらぎの郷</t>
  </si>
  <si>
    <t>(福)やまびこ会</t>
  </si>
  <si>
    <t>(福)あすか福祉会</t>
  </si>
  <si>
    <t>80歳～84歳</t>
    <phoneticPr fontId="1"/>
  </si>
  <si>
    <t>県外</t>
    <rPh sb="0" eb="2">
      <t>ケンガイ</t>
    </rPh>
    <phoneticPr fontId="1"/>
  </si>
  <si>
    <t>病院への入院による</t>
    <rPh sb="0" eb="2">
      <t>ビョウイン</t>
    </rPh>
    <rPh sb="4" eb="6">
      <t>ニュウイン</t>
    </rPh>
    <phoneticPr fontId="1"/>
  </si>
  <si>
    <t>御杖村</t>
    <phoneticPr fontId="1"/>
  </si>
  <si>
    <t>(福)清光会(御杖村)</t>
    <phoneticPr fontId="1"/>
  </si>
  <si>
    <t>田原本町</t>
    <rPh sb="0" eb="4">
      <t>タワラモトマチ</t>
    </rPh>
    <phoneticPr fontId="1"/>
  </si>
  <si>
    <t>東和</t>
    <phoneticPr fontId="1"/>
  </si>
  <si>
    <t>(福)誠敬会</t>
    <phoneticPr fontId="1"/>
  </si>
  <si>
    <t>大和郡山市</t>
    <rPh sb="0" eb="5">
      <t>ヤマトコオリヤマシ</t>
    </rPh>
    <phoneticPr fontId="1"/>
  </si>
  <si>
    <t>西和</t>
    <rPh sb="0" eb="1">
      <t>ニシ</t>
    </rPh>
    <rPh sb="1" eb="2">
      <t>ワ</t>
    </rPh>
    <phoneticPr fontId="1"/>
  </si>
  <si>
    <t>(福)慶宗会</t>
    <rPh sb="3" eb="4">
      <t>ケイ</t>
    </rPh>
    <rPh sb="4" eb="5">
      <t>シュウ</t>
    </rPh>
    <rPh sb="5" eb="6">
      <t>カイ</t>
    </rPh>
    <phoneticPr fontId="1"/>
  </si>
  <si>
    <t>山添村</t>
    <rPh sb="0" eb="3">
      <t>ヤマゾエムラ</t>
    </rPh>
    <phoneticPr fontId="1"/>
  </si>
  <si>
    <t>東和</t>
    <rPh sb="0" eb="1">
      <t>ヒガシ</t>
    </rPh>
    <rPh sb="1" eb="2">
      <t>ワ</t>
    </rPh>
    <phoneticPr fontId="1"/>
  </si>
  <si>
    <t>(福)大和会</t>
    <rPh sb="3" eb="5">
      <t>ヤマト</t>
    </rPh>
    <rPh sb="5" eb="6">
      <t>カイ</t>
    </rPh>
    <phoneticPr fontId="1"/>
  </si>
  <si>
    <t>養護02_平沼寮</t>
    <phoneticPr fontId="1"/>
  </si>
  <si>
    <t>養護03_かんざん園</t>
    <phoneticPr fontId="1"/>
  </si>
  <si>
    <t>養護04_ふるさと園</t>
    <phoneticPr fontId="1"/>
  </si>
  <si>
    <t>養護05_橿原園</t>
    <phoneticPr fontId="1"/>
  </si>
  <si>
    <t>養護06_花咲寮</t>
    <phoneticPr fontId="1"/>
  </si>
  <si>
    <t>養護07_聖ヨゼフホーム</t>
    <phoneticPr fontId="1"/>
  </si>
  <si>
    <t>養護08_梅寿荘</t>
    <phoneticPr fontId="1"/>
  </si>
  <si>
    <t>養護09_三室園</t>
    <phoneticPr fontId="1"/>
  </si>
  <si>
    <t>養護10_大和園広陽</t>
    <phoneticPr fontId="1"/>
  </si>
  <si>
    <t>養護11_美吉野園</t>
    <phoneticPr fontId="1"/>
  </si>
  <si>
    <t>養護12_慈母園</t>
    <phoneticPr fontId="1"/>
  </si>
  <si>
    <t>軽費03_寧楽の郷</t>
    <phoneticPr fontId="1"/>
  </si>
  <si>
    <t>軽費04_月街</t>
    <phoneticPr fontId="1"/>
  </si>
  <si>
    <t>軽費06_明日香楽園</t>
    <phoneticPr fontId="1"/>
  </si>
  <si>
    <t>軽費05_長命荘</t>
    <rPh sb="5" eb="8">
      <t>チョウメイソウ</t>
    </rPh>
    <phoneticPr fontId="1"/>
  </si>
  <si>
    <t>軽費12_トマトホーム</t>
    <phoneticPr fontId="1"/>
  </si>
  <si>
    <t>軽費13_ノアホーム</t>
    <phoneticPr fontId="1"/>
  </si>
  <si>
    <t>軽費14_清寿苑</t>
    <phoneticPr fontId="1"/>
  </si>
  <si>
    <t>軽費15_ふる里</t>
    <phoneticPr fontId="1"/>
  </si>
  <si>
    <t>軽費16_やすらぎ</t>
    <phoneticPr fontId="1"/>
  </si>
  <si>
    <t>軽費17_天の香久山</t>
    <phoneticPr fontId="1"/>
  </si>
  <si>
    <t>軽費18_三輪の里</t>
    <phoneticPr fontId="1"/>
  </si>
  <si>
    <t>軽費19_まきの苑</t>
    <phoneticPr fontId="1"/>
  </si>
  <si>
    <t>軽費20_テンダーヒル御所</t>
    <phoneticPr fontId="1"/>
  </si>
  <si>
    <t>軽費21_延寿</t>
    <phoneticPr fontId="1"/>
  </si>
  <si>
    <t>軽費22_スローライフ生駒</t>
    <phoneticPr fontId="1"/>
  </si>
  <si>
    <t>軽費23_ナサパーク</t>
    <phoneticPr fontId="1"/>
  </si>
  <si>
    <t>軽費24_かしの木</t>
    <phoneticPr fontId="1"/>
  </si>
  <si>
    <t>軽費25_ゆぁほうむ榛原</t>
    <phoneticPr fontId="1"/>
  </si>
  <si>
    <t>軽費26_第二慈母園</t>
    <phoneticPr fontId="1"/>
  </si>
  <si>
    <t>軽費27_あくなみ苑</t>
    <phoneticPr fontId="1"/>
  </si>
  <si>
    <t>軽費28_曽爾村ケアハウス</t>
    <phoneticPr fontId="1"/>
  </si>
  <si>
    <t>軽費29_みつえ秀華苑(御杖村ｹｱﾊｳｽ)</t>
    <rPh sb="8" eb="10">
      <t>シュウカ</t>
    </rPh>
    <rPh sb="10" eb="11">
      <t>ソノ</t>
    </rPh>
    <phoneticPr fontId="1"/>
  </si>
  <si>
    <t>軽費30_あまがし苑</t>
    <phoneticPr fontId="1"/>
  </si>
  <si>
    <t>軽費31_フローレンス薬師山</t>
    <phoneticPr fontId="1"/>
  </si>
  <si>
    <t>軽費32_愛の故郷</t>
    <phoneticPr fontId="1"/>
  </si>
  <si>
    <t>軽費33_グリーンプラザ南郷</t>
    <phoneticPr fontId="1"/>
  </si>
  <si>
    <t>軽費34_さくら苑</t>
    <phoneticPr fontId="1"/>
  </si>
  <si>
    <t>特養025_慈光園</t>
    <phoneticPr fontId="1"/>
  </si>
  <si>
    <t>特養026_和里(にこり)</t>
    <phoneticPr fontId="1"/>
  </si>
  <si>
    <t>特養027_あまがし苑高田※</t>
    <phoneticPr fontId="1"/>
  </si>
  <si>
    <t>特養028_瑞祥苑</t>
    <phoneticPr fontId="1"/>
  </si>
  <si>
    <t>特養029_大和園平和</t>
    <phoneticPr fontId="1"/>
  </si>
  <si>
    <t>(福)はる陽の郷</t>
    <phoneticPr fontId="1"/>
  </si>
  <si>
    <t>特養030_あすなら苑</t>
    <phoneticPr fontId="1"/>
  </si>
  <si>
    <t>特養031_矢田の郷</t>
    <phoneticPr fontId="1"/>
  </si>
  <si>
    <t>特養032_あいの郷</t>
    <phoneticPr fontId="1"/>
  </si>
  <si>
    <t>特養033_きづなの里</t>
    <phoneticPr fontId="1"/>
  </si>
  <si>
    <t>特養034_ウェルケアはるか</t>
    <phoneticPr fontId="1"/>
  </si>
  <si>
    <t>特養035_千年希望の杜大和郡山</t>
    <rPh sb="6" eb="10">
      <t>センネンキボウ</t>
    </rPh>
    <rPh sb="11" eb="12">
      <t>モリ</t>
    </rPh>
    <rPh sb="12" eb="16">
      <t>ヤマトコオリヤマ</t>
    </rPh>
    <phoneticPr fontId="1"/>
  </si>
  <si>
    <t>特養036_やすらぎ園</t>
    <phoneticPr fontId="1"/>
  </si>
  <si>
    <t>特養037_ひびきの郷</t>
    <phoneticPr fontId="1"/>
  </si>
  <si>
    <t>特養038_ふるさと園</t>
    <phoneticPr fontId="1"/>
  </si>
  <si>
    <t>特養039_清寿苑</t>
    <phoneticPr fontId="1"/>
  </si>
  <si>
    <t>特養040_福住光明苑</t>
    <phoneticPr fontId="1"/>
  </si>
  <si>
    <t>橿原市</t>
    <rPh sb="0" eb="3">
      <t>カシハラシ</t>
    </rPh>
    <phoneticPr fontId="1"/>
  </si>
  <si>
    <t>(福)康竹の会</t>
    <rPh sb="3" eb="5">
      <t>ヤスタケ</t>
    </rPh>
    <phoneticPr fontId="1"/>
  </si>
  <si>
    <t>(福)明和会</t>
    <rPh sb="3" eb="5">
      <t>メイワ</t>
    </rPh>
    <phoneticPr fontId="1"/>
  </si>
  <si>
    <t>2月</t>
  </si>
  <si>
    <t>特養042_かなはし苑</t>
    <phoneticPr fontId="1"/>
  </si>
  <si>
    <t>特養043_桃寿園</t>
    <phoneticPr fontId="1"/>
  </si>
  <si>
    <t>特養044_香久山インパレス</t>
    <phoneticPr fontId="1"/>
  </si>
  <si>
    <t>特養041_ゆうび苑</t>
    <rPh sb="0" eb="2">
      <t>トクヨウ</t>
    </rPh>
    <rPh sb="9" eb="10">
      <t>エン</t>
    </rPh>
    <phoneticPr fontId="1"/>
  </si>
  <si>
    <t>特養045_橿原の郷</t>
    <phoneticPr fontId="1"/>
  </si>
  <si>
    <t>特養046_ぽれぽれケアセンター白橿※</t>
    <phoneticPr fontId="1"/>
  </si>
  <si>
    <t>特養047_バンデ（絆）</t>
    <rPh sb="10" eb="11">
      <t>キズナ</t>
    </rPh>
    <phoneticPr fontId="1"/>
  </si>
  <si>
    <t>特養048_大和桜井園</t>
    <phoneticPr fontId="1"/>
  </si>
  <si>
    <t>特養049_秀華苑</t>
    <phoneticPr fontId="1"/>
  </si>
  <si>
    <t>特養050_きび秀華苑</t>
    <phoneticPr fontId="1"/>
  </si>
  <si>
    <t>特養051_グランビレッジ倉橋※</t>
    <phoneticPr fontId="1"/>
  </si>
  <si>
    <t>特養052_水杜</t>
    <phoneticPr fontId="1"/>
  </si>
  <si>
    <t>特養052_水がたり</t>
    <phoneticPr fontId="1"/>
  </si>
  <si>
    <t>特養053_まきの苑</t>
    <phoneticPr fontId="1"/>
  </si>
  <si>
    <t>特養054_友喜苑</t>
    <phoneticPr fontId="1"/>
  </si>
  <si>
    <t>特養055_ハートランド五條</t>
    <phoneticPr fontId="1"/>
  </si>
  <si>
    <t>特養056_国見苑</t>
    <phoneticPr fontId="1"/>
  </si>
  <si>
    <t>特養057_さうす国見</t>
    <phoneticPr fontId="1"/>
  </si>
  <si>
    <t>特養058_テンダーヒル御所</t>
    <phoneticPr fontId="1"/>
  </si>
  <si>
    <t>特養059_友幸苑</t>
    <phoneticPr fontId="1"/>
  </si>
  <si>
    <t>特養060_せせらぎの園</t>
    <phoneticPr fontId="1"/>
  </si>
  <si>
    <t>特養061_梅寿荘</t>
    <phoneticPr fontId="1"/>
  </si>
  <si>
    <t>特養062_フォレストホーム</t>
    <phoneticPr fontId="1"/>
  </si>
  <si>
    <t>特養063_延寿</t>
    <phoneticPr fontId="1"/>
  </si>
  <si>
    <t>特養064_高山ちどり</t>
    <phoneticPr fontId="1"/>
  </si>
  <si>
    <t>特養065_高山ちどり別館</t>
    <phoneticPr fontId="1"/>
  </si>
  <si>
    <t>特養066_萩の台ちどり</t>
    <phoneticPr fontId="1"/>
  </si>
  <si>
    <t>特養067_大和園白鳳</t>
    <phoneticPr fontId="1"/>
  </si>
  <si>
    <t>特養068_すばる</t>
    <phoneticPr fontId="1"/>
  </si>
  <si>
    <t>特養069_ぬくもり香芝</t>
    <phoneticPr fontId="1"/>
  </si>
  <si>
    <t>特養070_和里(にこり)香芝※</t>
    <phoneticPr fontId="1"/>
  </si>
  <si>
    <t>特養071_和里(にこり)香芝Ⅱ※</t>
    <phoneticPr fontId="1"/>
  </si>
  <si>
    <t>特養072_ウォームヴィラ新庄園</t>
    <phoneticPr fontId="1"/>
  </si>
  <si>
    <t>特養073_大和葛城苑</t>
    <rPh sb="10" eb="11">
      <t>エン</t>
    </rPh>
    <phoneticPr fontId="1"/>
  </si>
  <si>
    <t>特養074_当麻園</t>
    <phoneticPr fontId="1"/>
  </si>
  <si>
    <t>特養075_大宇陀ラガール</t>
    <phoneticPr fontId="1"/>
  </si>
  <si>
    <t>特養076_やまびこ</t>
    <phoneticPr fontId="1"/>
  </si>
  <si>
    <t>特養077_悠楽園</t>
    <phoneticPr fontId="1"/>
  </si>
  <si>
    <t>特養078_ゆぁほうむ榛原</t>
    <phoneticPr fontId="1"/>
  </si>
  <si>
    <t>特養079_室生園</t>
    <phoneticPr fontId="1"/>
  </si>
  <si>
    <t>特養080_あじさいの家※</t>
    <phoneticPr fontId="1"/>
  </si>
  <si>
    <t>特養081_せせらぎ苑</t>
    <phoneticPr fontId="1"/>
  </si>
  <si>
    <t>特養082_つつじの丘</t>
    <rPh sb="10" eb="11">
      <t>オカ</t>
    </rPh>
    <phoneticPr fontId="1"/>
  </si>
  <si>
    <t>特養083_グレースの里</t>
    <phoneticPr fontId="1"/>
  </si>
  <si>
    <t>特養084_第二グレースの里</t>
    <phoneticPr fontId="1"/>
  </si>
  <si>
    <t>特養085_三室園</t>
    <phoneticPr fontId="1"/>
  </si>
  <si>
    <t>特養086_ビオスの丘三郷</t>
    <phoneticPr fontId="1"/>
  </si>
  <si>
    <t>特養087_ビオスの丘三郷アネックス※</t>
    <phoneticPr fontId="1"/>
  </si>
  <si>
    <t>特養088_第二慈母園</t>
    <phoneticPr fontId="1"/>
  </si>
  <si>
    <t>特養089_一樹</t>
    <phoneticPr fontId="1"/>
  </si>
  <si>
    <t>特養090_あくなみ苑</t>
    <phoneticPr fontId="1"/>
  </si>
  <si>
    <t>特養091_もちの木</t>
    <phoneticPr fontId="1"/>
  </si>
  <si>
    <t>特養092_ゆいの里あすか</t>
    <phoneticPr fontId="1"/>
  </si>
  <si>
    <t>特養093_田原本園</t>
    <phoneticPr fontId="1"/>
  </si>
  <si>
    <t>特養094_しきの郷</t>
    <phoneticPr fontId="1"/>
  </si>
  <si>
    <t>特養095_ぬくもり磯城</t>
    <phoneticPr fontId="1"/>
  </si>
  <si>
    <t>特養096_みつえの郷※</t>
    <phoneticPr fontId="1"/>
  </si>
  <si>
    <t>特養097_光明園</t>
    <phoneticPr fontId="1"/>
  </si>
  <si>
    <t>特養098_たかとり</t>
    <phoneticPr fontId="1"/>
  </si>
  <si>
    <t>特養099_あまがし苑</t>
    <phoneticPr fontId="1"/>
  </si>
  <si>
    <t>特養100_あすかの里</t>
    <phoneticPr fontId="1"/>
  </si>
  <si>
    <t>特養101_郁慈苑</t>
    <phoneticPr fontId="1"/>
  </si>
  <si>
    <t>特養102_郁徳苑</t>
    <phoneticPr fontId="1"/>
  </si>
  <si>
    <t>特養103_郁愛苑</t>
    <phoneticPr fontId="1"/>
  </si>
  <si>
    <t>特養104_郁楽苑</t>
    <phoneticPr fontId="1"/>
  </si>
  <si>
    <t>特養105_てんとう虫</t>
    <phoneticPr fontId="1"/>
  </si>
  <si>
    <t>特養106_大和園</t>
    <phoneticPr fontId="1"/>
  </si>
  <si>
    <t>特養107_おきなの杜</t>
    <phoneticPr fontId="1"/>
  </si>
  <si>
    <t>特養108_大和の里</t>
    <phoneticPr fontId="1"/>
  </si>
  <si>
    <t>特養109_さみた</t>
    <phoneticPr fontId="1"/>
  </si>
  <si>
    <t>特養110_さくら苑</t>
    <phoneticPr fontId="1"/>
  </si>
  <si>
    <t>特養111_柳光</t>
    <phoneticPr fontId="1"/>
  </si>
  <si>
    <t>特養112_美吉野園</t>
    <phoneticPr fontId="1"/>
  </si>
  <si>
    <t>特養113_北野しもいち彩の里</t>
    <phoneticPr fontId="1"/>
  </si>
  <si>
    <t>特養114_十津川村高森の郷</t>
    <phoneticPr fontId="1"/>
  </si>
  <si>
    <t>特養115_十津川村高森の郷※</t>
    <phoneticPr fontId="1"/>
  </si>
  <si>
    <t>特養116_オアシス東吉野</t>
    <phoneticPr fontId="1"/>
  </si>
  <si>
    <t>(福)光修会</t>
    <rPh sb="1" eb="2">
      <t>フク</t>
    </rPh>
    <rPh sb="3" eb="4">
      <t>ヒカリ</t>
    </rPh>
    <rPh sb="4" eb="5">
      <t>シュウ</t>
    </rPh>
    <rPh sb="5" eb="6">
      <t>カイ</t>
    </rPh>
    <phoneticPr fontId="1"/>
  </si>
  <si>
    <t>リスト選択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</si>
</sst>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%"/>
    <numFmt numFmtId="177" formatCode="#,##0&quot;人&quot;;[Red]\-#,##0&quot;人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8.5"/>
      <color theme="1"/>
      <name val="ＭＳ Ｐゴシック"/>
      <family val="2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/>
      <right style="dashed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ashed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7" fillId="0" borderId="0"/>
    <xf numFmtId="0" fontId="8" fillId="0" borderId="0">
      <alignment vertical="center"/>
    </xf>
    <xf numFmtId="0" fontId="10" fillId="0" borderId="0"/>
    <xf numFmtId="9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shrinkToFit="1"/>
    </xf>
    <xf numFmtId="0" fontId="4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vertical="center" shrinkToFit="1"/>
      <protection locked="0"/>
    </xf>
    <xf numFmtId="0" fontId="3" fillId="2" borderId="2" xfId="0" applyFont="1" applyFill="1" applyBorder="1" applyAlignment="1" applyProtection="1">
      <alignment vertical="center" shrinkToFit="1"/>
      <protection locked="0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vertical="center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2" borderId="30" xfId="0" applyFont="1" applyFill="1" applyBorder="1" applyProtection="1">
      <alignment vertical="center"/>
      <protection locked="0"/>
    </xf>
    <xf numFmtId="0" fontId="3" fillId="2" borderId="31" xfId="0" applyFont="1" applyFill="1" applyBorder="1" applyProtection="1">
      <alignment vertical="center"/>
      <protection locked="0"/>
    </xf>
    <xf numFmtId="0" fontId="3" fillId="0" borderId="32" xfId="0" applyFont="1" applyBorder="1" applyAlignment="1">
      <alignment horizontal="center" vertical="center" shrinkToFit="1"/>
    </xf>
    <xf numFmtId="0" fontId="3" fillId="2" borderId="33" xfId="0" applyFont="1" applyFill="1" applyBorder="1" applyProtection="1">
      <alignment vertical="center"/>
      <protection locked="0"/>
    </xf>
    <xf numFmtId="0" fontId="3" fillId="2" borderId="34" xfId="0" applyFont="1" applyFill="1" applyBorder="1" applyProtection="1">
      <alignment vertical="center"/>
      <protection locked="0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2" borderId="38" xfId="0" applyFont="1" applyFill="1" applyBorder="1" applyProtection="1">
      <alignment vertical="center"/>
      <protection locked="0"/>
    </xf>
    <xf numFmtId="0" fontId="3" fillId="2" borderId="39" xfId="0" applyFont="1" applyFill="1" applyBorder="1" applyProtection="1">
      <alignment vertical="center"/>
      <protection locked="0"/>
    </xf>
    <xf numFmtId="0" fontId="3" fillId="0" borderId="0" xfId="0" applyFont="1" applyAlignment="1">
      <alignment vertical="center" wrapText="1"/>
    </xf>
    <xf numFmtId="0" fontId="8" fillId="2" borderId="2" xfId="0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0" fillId="2" borderId="24" xfId="0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vertical="center" shrinkToFit="1"/>
      <protection locked="0"/>
    </xf>
    <xf numFmtId="0" fontId="8" fillId="0" borderId="1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4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176" fontId="3" fillId="0" borderId="1" xfId="4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0" fillId="0" borderId="10" xfId="0" applyFill="1" applyBorder="1" applyAlignment="1" applyProtection="1">
      <alignment horizontal="center" vertical="center" shrinkToFit="1"/>
      <protection locked="0"/>
    </xf>
    <xf numFmtId="0" fontId="0" fillId="0" borderId="11" xfId="0" applyFill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28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40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177" fontId="3" fillId="2" borderId="2" xfId="5" applyNumberFormat="1" applyFont="1" applyFill="1" applyBorder="1" applyAlignment="1" applyProtection="1">
      <alignment horizontal="center" vertical="center" shrinkToFit="1"/>
      <protection locked="0"/>
    </xf>
    <xf numFmtId="177" fontId="3" fillId="2" borderId="27" xfId="5" applyNumberFormat="1" applyFont="1" applyFill="1" applyBorder="1" applyAlignment="1" applyProtection="1">
      <alignment horizontal="center" vertical="center" shrinkToFit="1"/>
      <protection locked="0"/>
    </xf>
    <xf numFmtId="177" fontId="3" fillId="2" borderId="3" xfId="5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shrinkToFit="1"/>
      <protection locked="0"/>
    </xf>
    <xf numFmtId="14" fontId="8" fillId="2" borderId="3" xfId="0" applyNumberFormat="1" applyFont="1" applyFill="1" applyBorder="1" applyAlignment="1" applyProtection="1">
      <alignment horizontal="center" vertical="center" shrinkToFit="1"/>
      <protection locked="0"/>
    </xf>
    <xf numFmtId="14" fontId="8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14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</cellXfs>
  <cellStyles count="6">
    <cellStyle name="パーセント" xfId="4" builtinId="5"/>
    <cellStyle name="桁区切り" xfId="5" builtinId="6"/>
    <cellStyle name="標準" xfId="0" builtinId="0"/>
    <cellStyle name="標準 2" xfId="1" xr:uid="{00000000-0005-0000-0000-000003000000}"/>
    <cellStyle name="標準 2 2" xfId="2" xr:uid="{00000000-0005-0000-0000-000004000000}"/>
    <cellStyle name="標準 3" xfId="3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2"/>
  <sheetViews>
    <sheetView tabSelected="1" zoomScale="85" zoomScaleNormal="85" workbookViewId="0">
      <selection activeCell="C11" sqref="C11"/>
    </sheetView>
  </sheetViews>
  <sheetFormatPr defaultColWidth="5.375" defaultRowHeight="15" customHeight="1" x14ac:dyDescent="0.15"/>
  <cols>
    <col min="1" max="24" width="5.375" style="1"/>
    <col min="25" max="25" width="12.375" style="1" bestFit="1" customWidth="1"/>
    <col min="26" max="26" width="12.375" style="1" customWidth="1"/>
    <col min="27" max="27" width="25.75" style="1" bestFit="1" customWidth="1"/>
    <col min="28" max="28" width="9.5" style="1" bestFit="1" customWidth="1"/>
    <col min="29" max="29" width="11.625" style="1" bestFit="1" customWidth="1"/>
    <col min="30" max="30" width="7.5" style="1" bestFit="1" customWidth="1"/>
    <col min="31" max="31" width="25" style="1" bestFit="1" customWidth="1"/>
    <col min="32" max="32" width="6.75" style="1" bestFit="1" customWidth="1"/>
    <col min="33" max="33" width="14.625" style="1" bestFit="1" customWidth="1"/>
    <col min="34" max="34" width="3.75" style="1" bestFit="1" customWidth="1"/>
    <col min="35" max="35" width="7.875" style="1" bestFit="1" customWidth="1"/>
    <col min="36" max="36" width="5.875" style="1" bestFit="1" customWidth="1"/>
    <col min="37" max="37" width="12.5" style="1" bestFit="1" customWidth="1"/>
    <col min="38" max="16384" width="5.375" style="1"/>
  </cols>
  <sheetData>
    <row r="1" spans="1:18" ht="15" customHeight="1" x14ac:dyDescent="0.15">
      <c r="A1" s="68" t="s">
        <v>0</v>
      </c>
      <c r="B1" s="68"/>
      <c r="C1" s="68"/>
      <c r="D1" s="68"/>
      <c r="F1" s="82" t="s">
        <v>63</v>
      </c>
      <c r="G1" s="82"/>
      <c r="H1" s="82"/>
      <c r="I1" s="82"/>
      <c r="J1" s="82"/>
      <c r="K1" s="82"/>
      <c r="M1" s="58" t="s">
        <v>64</v>
      </c>
      <c r="N1" s="83"/>
      <c r="O1" s="70" t="s">
        <v>65</v>
      </c>
      <c r="P1" s="70"/>
      <c r="Q1" s="70"/>
      <c r="R1" s="71"/>
    </row>
    <row r="2" spans="1:18" ht="15" customHeight="1" x14ac:dyDescent="0.15">
      <c r="A2" s="68"/>
      <c r="B2" s="68"/>
      <c r="C2" s="68"/>
      <c r="D2" s="68"/>
      <c r="F2" s="82"/>
      <c r="G2" s="82"/>
      <c r="H2" s="82"/>
      <c r="I2" s="82"/>
      <c r="J2" s="82"/>
      <c r="K2" s="82"/>
      <c r="M2" s="84" t="s">
        <v>66</v>
      </c>
      <c r="N2" s="85"/>
      <c r="O2" s="72" t="s">
        <v>67</v>
      </c>
      <c r="P2" s="72"/>
      <c r="Q2" s="72"/>
      <c r="R2" s="73"/>
    </row>
    <row r="4" spans="1:18" ht="15" customHeight="1" x14ac:dyDescent="0.15">
      <c r="A4" s="57" t="s">
        <v>256</v>
      </c>
      <c r="B4" s="58"/>
      <c r="C4" s="75" t="s">
        <v>426</v>
      </c>
      <c r="D4" s="76"/>
      <c r="E4" s="16" t="s">
        <v>68</v>
      </c>
      <c r="F4" s="57" t="s">
        <v>3</v>
      </c>
      <c r="G4" s="57"/>
      <c r="H4" s="77" t="s">
        <v>68</v>
      </c>
      <c r="I4" s="78"/>
      <c r="J4" s="78"/>
      <c r="K4" s="79"/>
      <c r="L4" s="42" t="s">
        <v>1</v>
      </c>
      <c r="M4" s="42"/>
      <c r="N4" s="69" t="str">
        <f>VLOOKUP(H4,$AA$68:$AE$255,3,FALSE)</f>
        <v>自動</v>
      </c>
      <c r="O4" s="69"/>
      <c r="P4" s="69" t="s">
        <v>205</v>
      </c>
      <c r="Q4" s="69"/>
      <c r="R4" s="14" t="str">
        <f>VLOOKUP(H4,$AA$68:$AE$255,4,FALSE)</f>
        <v>自動</v>
      </c>
    </row>
    <row r="5" spans="1:18" ht="15" customHeight="1" x14ac:dyDescent="0.15">
      <c r="A5" s="59" t="s">
        <v>69</v>
      </c>
      <c r="B5" s="60"/>
      <c r="C5" s="80"/>
      <c r="D5" s="80"/>
      <c r="E5" s="80"/>
      <c r="F5" s="66" t="s">
        <v>5</v>
      </c>
      <c r="G5" s="59"/>
      <c r="H5" s="75"/>
      <c r="I5" s="75"/>
      <c r="J5" s="75"/>
      <c r="K5" s="81"/>
      <c r="L5" s="74" t="s">
        <v>203</v>
      </c>
      <c r="M5" s="74"/>
      <c r="N5" s="74" t="str">
        <f>VLOOKUP(H4,$AA$68:$AE$255,5,FALSE)</f>
        <v>自動</v>
      </c>
      <c r="O5" s="74"/>
      <c r="P5" s="42" t="s">
        <v>2</v>
      </c>
      <c r="Q5" s="42"/>
      <c r="R5" s="14" t="str">
        <f>VLOOKUP(H4,$AA$68:$AE$255,2,FALSE)</f>
        <v>自動</v>
      </c>
    </row>
    <row r="6" spans="1:18" ht="15" customHeight="1" x14ac:dyDescent="0.15">
      <c r="A6" s="61" t="s">
        <v>254</v>
      </c>
      <c r="B6" s="62"/>
      <c r="C6" s="86"/>
      <c r="D6" s="87"/>
      <c r="E6" s="88"/>
      <c r="F6" s="89" t="s">
        <v>255</v>
      </c>
      <c r="G6" s="90"/>
      <c r="H6" s="91"/>
      <c r="I6" s="92"/>
      <c r="J6" s="92"/>
      <c r="K6" s="93"/>
      <c r="L6" s="69" t="s">
        <v>6</v>
      </c>
      <c r="M6" s="69"/>
      <c r="N6" s="67" t="e">
        <f>R6/R5</f>
        <v>#VALUE!</v>
      </c>
      <c r="O6" s="67"/>
      <c r="P6" s="42" t="s">
        <v>70</v>
      </c>
      <c r="Q6" s="42"/>
      <c r="R6" s="20">
        <f>SUM(C11:R26)</f>
        <v>0</v>
      </c>
    </row>
    <row r="7" spans="1:18" ht="15" customHeight="1" x14ac:dyDescent="0.15">
      <c r="R7" s="2" t="str">
        <f>IF(R6=R35,"","合計が合致しません↑")</f>
        <v/>
      </c>
    </row>
    <row r="8" spans="1:18" ht="15" customHeight="1" x14ac:dyDescent="0.15">
      <c r="A8" s="3" t="str">
        <f>E4</f>
        <v>リスト選択</v>
      </c>
      <c r="B8" s="4" t="s">
        <v>141</v>
      </c>
      <c r="R8" s="2" t="s">
        <v>71</v>
      </c>
    </row>
    <row r="9" spans="1:18" ht="15" customHeight="1" x14ac:dyDescent="0.15">
      <c r="A9" s="53" t="s">
        <v>72</v>
      </c>
      <c r="B9" s="63" t="s">
        <v>73</v>
      </c>
      <c r="C9" s="42" t="s">
        <v>7</v>
      </c>
      <c r="D9" s="42"/>
      <c r="E9" s="42" t="s">
        <v>8</v>
      </c>
      <c r="F9" s="42"/>
      <c r="G9" s="42" t="s">
        <v>9</v>
      </c>
      <c r="H9" s="42"/>
      <c r="I9" s="42" t="s">
        <v>10</v>
      </c>
      <c r="J9" s="42"/>
      <c r="K9" s="42" t="s">
        <v>11</v>
      </c>
      <c r="L9" s="42"/>
      <c r="M9" s="42" t="s">
        <v>12</v>
      </c>
      <c r="N9" s="42"/>
      <c r="O9" s="42" t="s">
        <v>13</v>
      </c>
      <c r="P9" s="42"/>
      <c r="Q9" s="42" t="s">
        <v>14</v>
      </c>
      <c r="R9" s="42"/>
    </row>
    <row r="10" spans="1:18" ht="15" customHeight="1" x14ac:dyDescent="0.15">
      <c r="A10" s="54"/>
      <c r="B10" s="64"/>
      <c r="C10" s="29" t="s">
        <v>16</v>
      </c>
      <c r="D10" s="28" t="s">
        <v>17</v>
      </c>
      <c r="E10" s="29" t="s">
        <v>16</v>
      </c>
      <c r="F10" s="28" t="s">
        <v>17</v>
      </c>
      <c r="G10" s="29" t="s">
        <v>16</v>
      </c>
      <c r="H10" s="28" t="s">
        <v>17</v>
      </c>
      <c r="I10" s="29" t="s">
        <v>16</v>
      </c>
      <c r="J10" s="28" t="s">
        <v>17</v>
      </c>
      <c r="K10" s="29" t="s">
        <v>16</v>
      </c>
      <c r="L10" s="28" t="s">
        <v>17</v>
      </c>
      <c r="M10" s="29" t="s">
        <v>16</v>
      </c>
      <c r="N10" s="28" t="s">
        <v>17</v>
      </c>
      <c r="O10" s="29" t="s">
        <v>16</v>
      </c>
      <c r="P10" s="28" t="s">
        <v>17</v>
      </c>
      <c r="Q10" s="27" t="s">
        <v>16</v>
      </c>
      <c r="R10" s="28" t="s">
        <v>17</v>
      </c>
    </row>
    <row r="11" spans="1:18" ht="15" customHeight="1" x14ac:dyDescent="0.15">
      <c r="A11" s="65" t="s">
        <v>18</v>
      </c>
      <c r="B11" s="24" t="s">
        <v>19</v>
      </c>
      <c r="C11" s="30"/>
      <c r="D11" s="26"/>
      <c r="E11" s="30"/>
      <c r="F11" s="26"/>
      <c r="G11" s="30"/>
      <c r="H11" s="26"/>
      <c r="I11" s="30"/>
      <c r="J11" s="26"/>
      <c r="K11" s="30"/>
      <c r="L11" s="26"/>
      <c r="M11" s="30"/>
      <c r="N11" s="26"/>
      <c r="O11" s="30"/>
      <c r="P11" s="26"/>
      <c r="Q11" s="25"/>
      <c r="R11" s="26"/>
    </row>
    <row r="12" spans="1:18" ht="15" customHeight="1" x14ac:dyDescent="0.15">
      <c r="A12" s="65"/>
      <c r="B12" s="21" t="s">
        <v>20</v>
      </c>
      <c r="C12" s="31"/>
      <c r="D12" s="23"/>
      <c r="E12" s="31"/>
      <c r="F12" s="23"/>
      <c r="G12" s="31"/>
      <c r="H12" s="23"/>
      <c r="I12" s="31"/>
      <c r="J12" s="23"/>
      <c r="K12" s="31"/>
      <c r="L12" s="23"/>
      <c r="M12" s="31"/>
      <c r="N12" s="23"/>
      <c r="O12" s="31"/>
      <c r="P12" s="23"/>
      <c r="Q12" s="22"/>
      <c r="R12" s="23"/>
    </row>
    <row r="13" spans="1:18" ht="15" customHeight="1" x14ac:dyDescent="0.15">
      <c r="A13" s="53" t="s">
        <v>74</v>
      </c>
      <c r="B13" s="24" t="s">
        <v>19</v>
      </c>
      <c r="C13" s="30"/>
      <c r="D13" s="26"/>
      <c r="E13" s="30"/>
      <c r="F13" s="26"/>
      <c r="G13" s="30"/>
      <c r="H13" s="26"/>
      <c r="I13" s="30"/>
      <c r="J13" s="26"/>
      <c r="K13" s="30"/>
      <c r="L13" s="26"/>
      <c r="M13" s="30"/>
      <c r="N13" s="26"/>
      <c r="O13" s="30"/>
      <c r="P13" s="26"/>
      <c r="Q13" s="25"/>
      <c r="R13" s="26"/>
    </row>
    <row r="14" spans="1:18" ht="15" customHeight="1" x14ac:dyDescent="0.15">
      <c r="A14" s="54"/>
      <c r="B14" s="21" t="s">
        <v>20</v>
      </c>
      <c r="C14" s="31"/>
      <c r="D14" s="23"/>
      <c r="E14" s="31"/>
      <c r="F14" s="23"/>
      <c r="G14" s="31"/>
      <c r="H14" s="23"/>
      <c r="I14" s="31"/>
      <c r="J14" s="23"/>
      <c r="K14" s="31"/>
      <c r="L14" s="23"/>
      <c r="M14" s="31"/>
      <c r="N14" s="23"/>
      <c r="O14" s="31"/>
      <c r="P14" s="23"/>
      <c r="Q14" s="22"/>
      <c r="R14" s="23"/>
    </row>
    <row r="15" spans="1:18" ht="15" customHeight="1" x14ac:dyDescent="0.15">
      <c r="A15" s="53" t="s">
        <v>75</v>
      </c>
      <c r="B15" s="24" t="s">
        <v>19</v>
      </c>
      <c r="C15" s="30"/>
      <c r="D15" s="26"/>
      <c r="E15" s="30"/>
      <c r="F15" s="26"/>
      <c r="G15" s="30"/>
      <c r="H15" s="26"/>
      <c r="I15" s="30"/>
      <c r="J15" s="26"/>
      <c r="K15" s="30"/>
      <c r="L15" s="26"/>
      <c r="M15" s="30"/>
      <c r="N15" s="26"/>
      <c r="O15" s="30"/>
      <c r="P15" s="26"/>
      <c r="Q15" s="25"/>
      <c r="R15" s="26"/>
    </row>
    <row r="16" spans="1:18" ht="15" customHeight="1" x14ac:dyDescent="0.15">
      <c r="A16" s="54"/>
      <c r="B16" s="21" t="s">
        <v>20</v>
      </c>
      <c r="C16" s="31"/>
      <c r="D16" s="23"/>
      <c r="E16" s="31"/>
      <c r="F16" s="23"/>
      <c r="G16" s="31"/>
      <c r="H16" s="23"/>
      <c r="I16" s="31"/>
      <c r="J16" s="23"/>
      <c r="K16" s="31"/>
      <c r="L16" s="23"/>
      <c r="M16" s="31"/>
      <c r="N16" s="23"/>
      <c r="O16" s="31"/>
      <c r="P16" s="23"/>
      <c r="Q16" s="22"/>
      <c r="R16" s="23"/>
    </row>
    <row r="17" spans="1:18" ht="15" customHeight="1" x14ac:dyDescent="0.15">
      <c r="A17" s="53" t="s">
        <v>76</v>
      </c>
      <c r="B17" s="24" t="s">
        <v>19</v>
      </c>
      <c r="C17" s="30"/>
      <c r="D17" s="26"/>
      <c r="E17" s="30"/>
      <c r="F17" s="26"/>
      <c r="G17" s="30"/>
      <c r="H17" s="26"/>
      <c r="I17" s="30"/>
      <c r="J17" s="26"/>
      <c r="K17" s="30"/>
      <c r="L17" s="26"/>
      <c r="M17" s="30"/>
      <c r="N17" s="26"/>
      <c r="O17" s="30"/>
      <c r="P17" s="26"/>
      <c r="Q17" s="25"/>
      <c r="R17" s="26"/>
    </row>
    <row r="18" spans="1:18" ht="15" customHeight="1" x14ac:dyDescent="0.15">
      <c r="A18" s="54"/>
      <c r="B18" s="21" t="s">
        <v>20</v>
      </c>
      <c r="C18" s="31"/>
      <c r="D18" s="23"/>
      <c r="E18" s="31"/>
      <c r="F18" s="23"/>
      <c r="G18" s="31"/>
      <c r="H18" s="23"/>
      <c r="I18" s="31"/>
      <c r="J18" s="23"/>
      <c r="K18" s="31"/>
      <c r="L18" s="23"/>
      <c r="M18" s="31"/>
      <c r="N18" s="23"/>
      <c r="O18" s="31"/>
      <c r="P18" s="23"/>
      <c r="Q18" s="22"/>
      <c r="R18" s="23"/>
    </row>
    <row r="19" spans="1:18" ht="15" customHeight="1" x14ac:dyDescent="0.15">
      <c r="A19" s="53" t="s">
        <v>77</v>
      </c>
      <c r="B19" s="24" t="s">
        <v>19</v>
      </c>
      <c r="C19" s="30"/>
      <c r="D19" s="26"/>
      <c r="E19" s="30"/>
      <c r="F19" s="26"/>
      <c r="G19" s="30"/>
      <c r="H19" s="26"/>
      <c r="I19" s="30"/>
      <c r="J19" s="26"/>
      <c r="K19" s="30"/>
      <c r="L19" s="26"/>
      <c r="M19" s="30"/>
      <c r="N19" s="26"/>
      <c r="O19" s="30"/>
      <c r="P19" s="26"/>
      <c r="Q19" s="25"/>
      <c r="R19" s="26"/>
    </row>
    <row r="20" spans="1:18" ht="15" customHeight="1" x14ac:dyDescent="0.15">
      <c r="A20" s="54"/>
      <c r="B20" s="21" t="s">
        <v>20</v>
      </c>
      <c r="C20" s="31"/>
      <c r="D20" s="23"/>
      <c r="E20" s="31"/>
      <c r="F20" s="23"/>
      <c r="G20" s="31"/>
      <c r="H20" s="23"/>
      <c r="I20" s="31"/>
      <c r="J20" s="23"/>
      <c r="K20" s="31"/>
      <c r="L20" s="23"/>
      <c r="M20" s="31"/>
      <c r="N20" s="23"/>
      <c r="O20" s="31"/>
      <c r="P20" s="23"/>
      <c r="Q20" s="22"/>
      <c r="R20" s="23"/>
    </row>
    <row r="21" spans="1:18" ht="15" customHeight="1" x14ac:dyDescent="0.15">
      <c r="A21" s="53" t="s">
        <v>78</v>
      </c>
      <c r="B21" s="24" t="s">
        <v>19</v>
      </c>
      <c r="C21" s="30"/>
      <c r="D21" s="26"/>
      <c r="E21" s="30"/>
      <c r="F21" s="26"/>
      <c r="G21" s="30"/>
      <c r="H21" s="26"/>
      <c r="I21" s="30"/>
      <c r="J21" s="26"/>
      <c r="K21" s="30"/>
      <c r="L21" s="26"/>
      <c r="M21" s="30"/>
      <c r="N21" s="26"/>
      <c r="O21" s="30"/>
      <c r="P21" s="26"/>
      <c r="Q21" s="25"/>
      <c r="R21" s="26"/>
    </row>
    <row r="22" spans="1:18" ht="15" customHeight="1" x14ac:dyDescent="0.15">
      <c r="A22" s="54"/>
      <c r="B22" s="21" t="s">
        <v>20</v>
      </c>
      <c r="C22" s="31"/>
      <c r="D22" s="23"/>
      <c r="E22" s="31"/>
      <c r="F22" s="23"/>
      <c r="G22" s="31"/>
      <c r="H22" s="23"/>
      <c r="I22" s="31"/>
      <c r="J22" s="23"/>
      <c r="K22" s="31"/>
      <c r="L22" s="23"/>
      <c r="M22" s="31"/>
      <c r="N22" s="23"/>
      <c r="O22" s="31"/>
      <c r="P22" s="23"/>
      <c r="Q22" s="22"/>
      <c r="R22" s="23"/>
    </row>
    <row r="23" spans="1:18" ht="15" customHeight="1" x14ac:dyDescent="0.15">
      <c r="A23" s="53" t="s">
        <v>79</v>
      </c>
      <c r="B23" s="24" t="s">
        <v>19</v>
      </c>
      <c r="C23" s="30"/>
      <c r="D23" s="26"/>
      <c r="E23" s="30"/>
      <c r="F23" s="26"/>
      <c r="G23" s="30"/>
      <c r="H23" s="26"/>
      <c r="I23" s="30"/>
      <c r="J23" s="26"/>
      <c r="K23" s="30"/>
      <c r="L23" s="26"/>
      <c r="M23" s="30"/>
      <c r="N23" s="26"/>
      <c r="O23" s="30"/>
      <c r="P23" s="26"/>
      <c r="Q23" s="25"/>
      <c r="R23" s="26"/>
    </row>
    <row r="24" spans="1:18" ht="15" customHeight="1" x14ac:dyDescent="0.15">
      <c r="A24" s="54"/>
      <c r="B24" s="21" t="s">
        <v>20</v>
      </c>
      <c r="C24" s="31"/>
      <c r="D24" s="23"/>
      <c r="E24" s="31"/>
      <c r="F24" s="23"/>
      <c r="G24" s="31"/>
      <c r="H24" s="23"/>
      <c r="I24" s="31"/>
      <c r="J24" s="23"/>
      <c r="K24" s="31"/>
      <c r="L24" s="23"/>
      <c r="M24" s="31"/>
      <c r="N24" s="23"/>
      <c r="O24" s="31"/>
      <c r="P24" s="23"/>
      <c r="Q24" s="22"/>
      <c r="R24" s="23"/>
    </row>
    <row r="25" spans="1:18" ht="15" customHeight="1" x14ac:dyDescent="0.15">
      <c r="A25" s="53" t="s">
        <v>80</v>
      </c>
      <c r="B25" s="24" t="s">
        <v>19</v>
      </c>
      <c r="C25" s="30"/>
      <c r="D25" s="26"/>
      <c r="E25" s="30"/>
      <c r="F25" s="26"/>
      <c r="G25" s="30"/>
      <c r="H25" s="26"/>
      <c r="I25" s="30"/>
      <c r="J25" s="26"/>
      <c r="K25" s="30"/>
      <c r="L25" s="26"/>
      <c r="M25" s="30"/>
      <c r="N25" s="26"/>
      <c r="O25" s="30"/>
      <c r="P25" s="26"/>
      <c r="Q25" s="25"/>
      <c r="R25" s="26"/>
    </row>
    <row r="26" spans="1:18" ht="15" customHeight="1" x14ac:dyDescent="0.15">
      <c r="A26" s="54"/>
      <c r="B26" s="21" t="s">
        <v>20</v>
      </c>
      <c r="C26" s="31"/>
      <c r="D26" s="23"/>
      <c r="E26" s="31"/>
      <c r="F26" s="23"/>
      <c r="G26" s="31"/>
      <c r="H26" s="23"/>
      <c r="I26" s="31"/>
      <c r="J26" s="23"/>
      <c r="K26" s="31"/>
      <c r="L26" s="23"/>
      <c r="M26" s="31"/>
      <c r="N26" s="23"/>
      <c r="O26" s="31"/>
      <c r="P26" s="23"/>
      <c r="Q26" s="22"/>
      <c r="R26" s="23"/>
    </row>
    <row r="27" spans="1:18" ht="15" customHeight="1" x14ac:dyDescent="0.15">
      <c r="P27" s="5"/>
      <c r="Q27" s="5"/>
      <c r="R27" s="5"/>
    </row>
    <row r="28" spans="1:18" ht="15" customHeight="1" x14ac:dyDescent="0.15">
      <c r="A28" s="13" t="str">
        <f>E4</f>
        <v>リスト選択</v>
      </c>
      <c r="B28" s="1" t="s">
        <v>142</v>
      </c>
      <c r="R28" s="2" t="s">
        <v>71</v>
      </c>
    </row>
    <row r="29" spans="1:18" ht="15" customHeight="1" x14ac:dyDescent="0.15">
      <c r="A29" s="42" t="s">
        <v>99</v>
      </c>
      <c r="B29" s="42"/>
      <c r="C29" s="8"/>
      <c r="D29" s="42" t="s">
        <v>131</v>
      </c>
      <c r="E29" s="42"/>
      <c r="F29" s="8"/>
      <c r="G29" s="55" t="s">
        <v>101</v>
      </c>
      <c r="H29" s="56"/>
      <c r="I29" s="8"/>
      <c r="J29" s="55" t="s">
        <v>108</v>
      </c>
      <c r="K29" s="56"/>
      <c r="L29" s="8"/>
      <c r="M29" s="55" t="s">
        <v>115</v>
      </c>
      <c r="N29" s="56"/>
      <c r="O29" s="8"/>
      <c r="P29" s="55" t="s">
        <v>122</v>
      </c>
      <c r="Q29" s="56"/>
      <c r="R29" s="8"/>
    </row>
    <row r="30" spans="1:18" ht="15" customHeight="1" x14ac:dyDescent="0.15">
      <c r="A30" s="42" t="s">
        <v>100</v>
      </c>
      <c r="B30" s="42"/>
      <c r="C30" s="8"/>
      <c r="D30" s="42" t="s">
        <v>132</v>
      </c>
      <c r="E30" s="42"/>
      <c r="F30" s="8"/>
      <c r="G30" s="55" t="s">
        <v>102</v>
      </c>
      <c r="H30" s="56"/>
      <c r="I30" s="8"/>
      <c r="J30" s="55" t="s">
        <v>109</v>
      </c>
      <c r="K30" s="56"/>
      <c r="L30" s="8"/>
      <c r="M30" s="55" t="s">
        <v>116</v>
      </c>
      <c r="N30" s="56"/>
      <c r="O30" s="8"/>
      <c r="P30" s="55" t="s">
        <v>123</v>
      </c>
      <c r="Q30" s="56"/>
      <c r="R30" s="8"/>
    </row>
    <row r="31" spans="1:18" ht="15" customHeight="1" x14ac:dyDescent="0.15">
      <c r="A31" s="42" t="s">
        <v>126</v>
      </c>
      <c r="B31" s="42"/>
      <c r="C31" s="8"/>
      <c r="D31" s="42" t="s">
        <v>133</v>
      </c>
      <c r="E31" s="42"/>
      <c r="F31" s="8"/>
      <c r="G31" s="55" t="s">
        <v>103</v>
      </c>
      <c r="H31" s="56"/>
      <c r="I31" s="8"/>
      <c r="J31" s="55" t="s">
        <v>110</v>
      </c>
      <c r="K31" s="56"/>
      <c r="L31" s="8"/>
      <c r="M31" s="55" t="s">
        <v>117</v>
      </c>
      <c r="N31" s="56"/>
      <c r="O31" s="8"/>
      <c r="P31" s="55" t="s">
        <v>124</v>
      </c>
      <c r="Q31" s="56"/>
      <c r="R31" s="8"/>
    </row>
    <row r="32" spans="1:18" ht="15" customHeight="1" x14ac:dyDescent="0.15">
      <c r="A32" s="42" t="s">
        <v>127</v>
      </c>
      <c r="B32" s="42"/>
      <c r="C32" s="8"/>
      <c r="D32" s="42" t="s">
        <v>134</v>
      </c>
      <c r="E32" s="42"/>
      <c r="F32" s="8"/>
      <c r="G32" s="55" t="s">
        <v>104</v>
      </c>
      <c r="H32" s="56"/>
      <c r="I32" s="8"/>
      <c r="J32" s="55" t="s">
        <v>111</v>
      </c>
      <c r="K32" s="56"/>
      <c r="L32" s="8"/>
      <c r="M32" s="55" t="s">
        <v>118</v>
      </c>
      <c r="N32" s="56"/>
      <c r="O32" s="8"/>
      <c r="P32" s="55" t="s">
        <v>125</v>
      </c>
      <c r="Q32" s="56"/>
      <c r="R32" s="8"/>
    </row>
    <row r="33" spans="1:18" ht="15" customHeight="1" x14ac:dyDescent="0.15">
      <c r="A33" s="42" t="s">
        <v>128</v>
      </c>
      <c r="B33" s="42"/>
      <c r="C33" s="8"/>
      <c r="D33" s="42" t="s">
        <v>135</v>
      </c>
      <c r="E33" s="42"/>
      <c r="F33" s="8"/>
      <c r="G33" s="55" t="s">
        <v>105</v>
      </c>
      <c r="H33" s="56"/>
      <c r="I33" s="8"/>
      <c r="J33" s="55" t="s">
        <v>112</v>
      </c>
      <c r="K33" s="56"/>
      <c r="L33" s="8"/>
      <c r="M33" s="55" t="s">
        <v>119</v>
      </c>
      <c r="N33" s="56"/>
      <c r="O33" s="8"/>
      <c r="P33" s="42" t="s">
        <v>81</v>
      </c>
      <c r="Q33" s="42"/>
      <c r="R33" s="7">
        <f>SUM(C29:C35,F29:F35,I29:I35,L29:L35,O29:O35,R29:R32)</f>
        <v>0</v>
      </c>
    </row>
    <row r="34" spans="1:18" ht="15" customHeight="1" x14ac:dyDescent="0.15">
      <c r="A34" s="42" t="s">
        <v>129</v>
      </c>
      <c r="B34" s="42"/>
      <c r="C34" s="8"/>
      <c r="D34" s="42" t="s">
        <v>136</v>
      </c>
      <c r="E34" s="42"/>
      <c r="F34" s="8"/>
      <c r="G34" s="55" t="s">
        <v>106</v>
      </c>
      <c r="H34" s="56"/>
      <c r="I34" s="8"/>
      <c r="J34" s="55" t="s">
        <v>113</v>
      </c>
      <c r="K34" s="56"/>
      <c r="L34" s="8"/>
      <c r="M34" s="55" t="s">
        <v>120</v>
      </c>
      <c r="N34" s="56"/>
      <c r="O34" s="8"/>
      <c r="P34" s="42" t="s">
        <v>20</v>
      </c>
      <c r="Q34" s="42"/>
      <c r="R34" s="7">
        <f>SUM(C12:R12,C14:R14,C16:R16,C18:R18,C20:R20,C22:R22,C24:R24,C26:R26)</f>
        <v>0</v>
      </c>
    </row>
    <row r="35" spans="1:18" ht="15" customHeight="1" x14ac:dyDescent="0.15">
      <c r="A35" s="42" t="s">
        <v>130</v>
      </c>
      <c r="B35" s="42"/>
      <c r="C35" s="8"/>
      <c r="D35" s="42" t="s">
        <v>137</v>
      </c>
      <c r="E35" s="42"/>
      <c r="F35" s="8"/>
      <c r="G35" s="55" t="s">
        <v>107</v>
      </c>
      <c r="H35" s="56"/>
      <c r="I35" s="8"/>
      <c r="J35" s="55" t="s">
        <v>114</v>
      </c>
      <c r="K35" s="56"/>
      <c r="L35" s="8"/>
      <c r="M35" s="55" t="s">
        <v>121</v>
      </c>
      <c r="N35" s="56"/>
      <c r="O35" s="8"/>
      <c r="P35" s="42" t="s">
        <v>15</v>
      </c>
      <c r="Q35" s="42"/>
      <c r="R35" s="7">
        <f>SUM(R33:R34)</f>
        <v>0</v>
      </c>
    </row>
    <row r="37" spans="1:18" ht="15" customHeight="1" x14ac:dyDescent="0.15">
      <c r="A37" s="15" t="s">
        <v>252</v>
      </c>
      <c r="B37" s="12"/>
      <c r="C37" s="12"/>
      <c r="D37" s="12"/>
      <c r="E37" s="12"/>
      <c r="G37" s="15" t="s">
        <v>253</v>
      </c>
      <c r="H37" s="5"/>
      <c r="I37" s="5"/>
      <c r="J37" s="5"/>
      <c r="K37" s="5"/>
      <c r="L37" s="11"/>
      <c r="M37" s="11"/>
      <c r="N37" s="11"/>
      <c r="O37" s="11"/>
      <c r="P37" s="11"/>
      <c r="Q37" s="11"/>
      <c r="R37" s="11"/>
    </row>
    <row r="38" spans="1:18" ht="15" customHeight="1" x14ac:dyDescent="0.15">
      <c r="A38" s="43" t="s">
        <v>82</v>
      </c>
      <c r="B38" s="44"/>
      <c r="C38" s="37" t="s">
        <v>83</v>
      </c>
      <c r="D38" s="37" t="s">
        <v>84</v>
      </c>
      <c r="E38" s="37" t="s">
        <v>138</v>
      </c>
      <c r="G38" s="47" t="s">
        <v>85</v>
      </c>
      <c r="H38" s="48"/>
      <c r="I38" s="37" t="s">
        <v>83</v>
      </c>
      <c r="J38" s="37" t="s">
        <v>84</v>
      </c>
      <c r="K38" s="37" t="s">
        <v>86</v>
      </c>
      <c r="L38" s="39" t="s">
        <v>261</v>
      </c>
      <c r="M38" s="94" t="s">
        <v>262</v>
      </c>
      <c r="N38" s="95"/>
      <c r="O38" s="96"/>
      <c r="P38" s="102" t="s">
        <v>87</v>
      </c>
      <c r="Q38" s="103"/>
      <c r="R38" s="100" t="s">
        <v>88</v>
      </c>
    </row>
    <row r="39" spans="1:18" ht="15" customHeight="1" x14ac:dyDescent="0.15">
      <c r="A39" s="45"/>
      <c r="B39" s="46"/>
      <c r="C39" s="38"/>
      <c r="D39" s="38"/>
      <c r="E39" s="38"/>
      <c r="G39" s="49"/>
      <c r="H39" s="50"/>
      <c r="I39" s="38"/>
      <c r="J39" s="38"/>
      <c r="K39" s="38"/>
      <c r="L39" s="40"/>
      <c r="M39" s="97"/>
      <c r="N39" s="98"/>
      <c r="O39" s="99"/>
      <c r="P39" s="104"/>
      <c r="Q39" s="105"/>
      <c r="R39" s="101"/>
    </row>
    <row r="40" spans="1:18" ht="15" customHeight="1" x14ac:dyDescent="0.15">
      <c r="A40" s="41"/>
      <c r="B40" s="41"/>
      <c r="C40" s="9"/>
      <c r="D40" s="9" t="s">
        <v>68</v>
      </c>
      <c r="E40" s="9" t="s">
        <v>68</v>
      </c>
      <c r="G40" s="41"/>
      <c r="H40" s="41"/>
      <c r="I40" s="9"/>
      <c r="J40" s="9" t="s">
        <v>68</v>
      </c>
      <c r="K40" s="9" t="s">
        <v>68</v>
      </c>
      <c r="L40" s="10"/>
      <c r="M40" s="52"/>
      <c r="N40" s="52"/>
      <c r="O40" s="52"/>
      <c r="P40" s="51"/>
      <c r="Q40" s="41"/>
      <c r="R40" s="6">
        <f>DATEDIF(P40,G40,"d")</f>
        <v>0</v>
      </c>
    </row>
    <row r="41" spans="1:18" ht="15" customHeight="1" x14ac:dyDescent="0.15">
      <c r="A41" s="41"/>
      <c r="B41" s="41"/>
      <c r="C41" s="9"/>
      <c r="D41" s="9"/>
      <c r="E41" s="9"/>
      <c r="G41" s="41"/>
      <c r="H41" s="41"/>
      <c r="I41" s="9"/>
      <c r="J41" s="9"/>
      <c r="K41" s="9"/>
      <c r="L41" s="10"/>
      <c r="M41" s="52"/>
      <c r="N41" s="52"/>
      <c r="O41" s="52"/>
      <c r="P41" s="51"/>
      <c r="Q41" s="41"/>
      <c r="R41" s="6">
        <f>DATEDIF(P41,G41,"d")</f>
        <v>0</v>
      </c>
    </row>
    <row r="42" spans="1:18" ht="15" customHeight="1" x14ac:dyDescent="0.15">
      <c r="A42" s="41"/>
      <c r="B42" s="41"/>
      <c r="C42" s="9"/>
      <c r="D42" s="9"/>
      <c r="E42" s="9"/>
      <c r="G42" s="41"/>
      <c r="H42" s="41"/>
      <c r="I42" s="9"/>
      <c r="J42" s="9"/>
      <c r="K42" s="9"/>
      <c r="L42" s="10"/>
      <c r="M42" s="52"/>
      <c r="N42" s="52"/>
      <c r="O42" s="52"/>
      <c r="P42" s="51"/>
      <c r="Q42" s="41"/>
      <c r="R42" s="6">
        <f t="shared" ref="R42:R57" si="0">DATEDIF(P42,G42,"d")</f>
        <v>0</v>
      </c>
    </row>
    <row r="43" spans="1:18" ht="15" customHeight="1" x14ac:dyDescent="0.15">
      <c r="A43" s="41"/>
      <c r="B43" s="41"/>
      <c r="C43" s="9"/>
      <c r="D43" s="9"/>
      <c r="E43" s="9"/>
      <c r="G43" s="41"/>
      <c r="H43" s="41"/>
      <c r="I43" s="9"/>
      <c r="J43" s="9"/>
      <c r="K43" s="9"/>
      <c r="L43" s="9"/>
      <c r="M43" s="52"/>
      <c r="N43" s="52"/>
      <c r="O43" s="52"/>
      <c r="P43" s="41"/>
      <c r="Q43" s="41"/>
      <c r="R43" s="6">
        <f t="shared" si="0"/>
        <v>0</v>
      </c>
    </row>
    <row r="44" spans="1:18" ht="15" customHeight="1" x14ac:dyDescent="0.15">
      <c r="A44" s="41"/>
      <c r="B44" s="41"/>
      <c r="C44" s="9"/>
      <c r="D44" s="9"/>
      <c r="E44" s="9"/>
      <c r="G44" s="41"/>
      <c r="H44" s="41"/>
      <c r="I44" s="9"/>
      <c r="J44" s="9"/>
      <c r="K44" s="9"/>
      <c r="L44" s="9"/>
      <c r="M44" s="52"/>
      <c r="N44" s="52"/>
      <c r="O44" s="52"/>
      <c r="P44" s="41"/>
      <c r="Q44" s="41"/>
      <c r="R44" s="6">
        <f t="shared" si="0"/>
        <v>0</v>
      </c>
    </row>
    <row r="45" spans="1:18" ht="15" customHeight="1" x14ac:dyDescent="0.15">
      <c r="A45" s="41"/>
      <c r="B45" s="41"/>
      <c r="C45" s="9"/>
      <c r="D45" s="9"/>
      <c r="E45" s="9"/>
      <c r="G45" s="41"/>
      <c r="H45" s="41"/>
      <c r="I45" s="9"/>
      <c r="J45" s="9"/>
      <c r="K45" s="9"/>
      <c r="L45" s="9"/>
      <c r="M45" s="52"/>
      <c r="N45" s="52"/>
      <c r="O45" s="52"/>
      <c r="P45" s="41"/>
      <c r="Q45" s="41"/>
      <c r="R45" s="6">
        <f t="shared" si="0"/>
        <v>0</v>
      </c>
    </row>
    <row r="46" spans="1:18" ht="15" customHeight="1" x14ac:dyDescent="0.15">
      <c r="A46" s="41"/>
      <c r="B46" s="41"/>
      <c r="C46" s="9"/>
      <c r="D46" s="9"/>
      <c r="E46" s="9"/>
      <c r="G46" s="41"/>
      <c r="H46" s="41"/>
      <c r="I46" s="9"/>
      <c r="J46" s="9"/>
      <c r="K46" s="9"/>
      <c r="L46" s="9"/>
      <c r="M46" s="52"/>
      <c r="N46" s="52"/>
      <c r="O46" s="52"/>
      <c r="P46" s="41"/>
      <c r="Q46" s="41"/>
      <c r="R46" s="6">
        <f t="shared" si="0"/>
        <v>0</v>
      </c>
    </row>
    <row r="47" spans="1:18" ht="15" customHeight="1" x14ac:dyDescent="0.15">
      <c r="A47" s="41"/>
      <c r="B47" s="41"/>
      <c r="C47" s="9"/>
      <c r="D47" s="9"/>
      <c r="E47" s="9"/>
      <c r="G47" s="41"/>
      <c r="H47" s="41"/>
      <c r="I47" s="9"/>
      <c r="J47" s="9"/>
      <c r="K47" s="9"/>
      <c r="L47" s="9"/>
      <c r="M47" s="52"/>
      <c r="N47" s="52"/>
      <c r="O47" s="52"/>
      <c r="P47" s="41"/>
      <c r="Q47" s="41"/>
      <c r="R47" s="6">
        <f t="shared" si="0"/>
        <v>0</v>
      </c>
    </row>
    <row r="48" spans="1:18" ht="15" customHeight="1" x14ac:dyDescent="0.15">
      <c r="A48" s="41"/>
      <c r="B48" s="41"/>
      <c r="C48" s="9"/>
      <c r="D48" s="9"/>
      <c r="E48" s="9"/>
      <c r="G48" s="41"/>
      <c r="H48" s="41"/>
      <c r="I48" s="9"/>
      <c r="J48" s="9"/>
      <c r="K48" s="9"/>
      <c r="L48" s="9"/>
      <c r="M48" s="52"/>
      <c r="N48" s="52"/>
      <c r="O48" s="52"/>
      <c r="P48" s="41"/>
      <c r="Q48" s="41"/>
      <c r="R48" s="6">
        <f t="shared" si="0"/>
        <v>0</v>
      </c>
    </row>
    <row r="49" spans="1:18" ht="15" customHeight="1" x14ac:dyDescent="0.15">
      <c r="A49" s="41"/>
      <c r="B49" s="41"/>
      <c r="C49" s="9"/>
      <c r="D49" s="9"/>
      <c r="E49" s="9"/>
      <c r="G49" s="41"/>
      <c r="H49" s="41"/>
      <c r="I49" s="9"/>
      <c r="J49" s="9"/>
      <c r="K49" s="9"/>
      <c r="L49" s="9"/>
      <c r="M49" s="52"/>
      <c r="N49" s="52"/>
      <c r="O49" s="52"/>
      <c r="P49" s="41"/>
      <c r="Q49" s="41"/>
      <c r="R49" s="6">
        <f t="shared" si="0"/>
        <v>0</v>
      </c>
    </row>
    <row r="50" spans="1:18" ht="15" customHeight="1" x14ac:dyDescent="0.15">
      <c r="A50" s="41"/>
      <c r="B50" s="41"/>
      <c r="C50" s="9"/>
      <c r="D50" s="9"/>
      <c r="E50" s="9"/>
      <c r="G50" s="41"/>
      <c r="H50" s="41"/>
      <c r="I50" s="9"/>
      <c r="J50" s="9"/>
      <c r="K50" s="9"/>
      <c r="L50" s="9"/>
      <c r="M50" s="52"/>
      <c r="N50" s="52"/>
      <c r="O50" s="52"/>
      <c r="P50" s="41"/>
      <c r="Q50" s="41"/>
      <c r="R50" s="6">
        <f t="shared" si="0"/>
        <v>0</v>
      </c>
    </row>
    <row r="51" spans="1:18" ht="15" customHeight="1" x14ac:dyDescent="0.15">
      <c r="A51" s="41"/>
      <c r="B51" s="41"/>
      <c r="C51" s="9"/>
      <c r="D51" s="9"/>
      <c r="E51" s="9"/>
      <c r="G51" s="41"/>
      <c r="H51" s="41"/>
      <c r="I51" s="9"/>
      <c r="J51" s="9"/>
      <c r="K51" s="9"/>
      <c r="L51" s="9"/>
      <c r="M51" s="52"/>
      <c r="N51" s="52"/>
      <c r="O51" s="52"/>
      <c r="P51" s="41"/>
      <c r="Q51" s="41"/>
      <c r="R51" s="6">
        <f t="shared" si="0"/>
        <v>0</v>
      </c>
    </row>
    <row r="52" spans="1:18" ht="15" customHeight="1" x14ac:dyDescent="0.15">
      <c r="A52" s="41"/>
      <c r="B52" s="41"/>
      <c r="C52" s="9"/>
      <c r="D52" s="9"/>
      <c r="E52" s="9"/>
      <c r="G52" s="41"/>
      <c r="H52" s="41"/>
      <c r="I52" s="9"/>
      <c r="J52" s="9"/>
      <c r="K52" s="9"/>
      <c r="L52" s="9"/>
      <c r="M52" s="52"/>
      <c r="N52" s="52"/>
      <c r="O52" s="52"/>
      <c r="P52" s="41"/>
      <c r="Q52" s="41"/>
      <c r="R52" s="6">
        <f t="shared" si="0"/>
        <v>0</v>
      </c>
    </row>
    <row r="53" spans="1:18" ht="15" customHeight="1" x14ac:dyDescent="0.15">
      <c r="A53" s="41"/>
      <c r="B53" s="41"/>
      <c r="C53" s="9"/>
      <c r="D53" s="9"/>
      <c r="E53" s="9"/>
      <c r="G53" s="41"/>
      <c r="H53" s="41"/>
      <c r="I53" s="9"/>
      <c r="J53" s="9"/>
      <c r="K53" s="9"/>
      <c r="L53" s="9"/>
      <c r="M53" s="52"/>
      <c r="N53" s="52"/>
      <c r="O53" s="52"/>
      <c r="P53" s="41"/>
      <c r="Q53" s="41"/>
      <c r="R53" s="6">
        <f t="shared" si="0"/>
        <v>0</v>
      </c>
    </row>
    <row r="54" spans="1:18" ht="15" customHeight="1" x14ac:dyDescent="0.15">
      <c r="A54" s="41"/>
      <c r="B54" s="41"/>
      <c r="C54" s="9"/>
      <c r="D54" s="9"/>
      <c r="E54" s="9"/>
      <c r="G54" s="41"/>
      <c r="H54" s="41"/>
      <c r="I54" s="9"/>
      <c r="J54" s="9"/>
      <c r="K54" s="9"/>
      <c r="L54" s="9"/>
      <c r="M54" s="52"/>
      <c r="N54" s="52"/>
      <c r="O54" s="52"/>
      <c r="P54" s="41"/>
      <c r="Q54" s="41"/>
      <c r="R54" s="6">
        <f t="shared" si="0"/>
        <v>0</v>
      </c>
    </row>
    <row r="55" spans="1:18" ht="15" customHeight="1" x14ac:dyDescent="0.15">
      <c r="A55" s="41"/>
      <c r="B55" s="41"/>
      <c r="C55" s="9"/>
      <c r="D55" s="9"/>
      <c r="E55" s="9"/>
      <c r="G55" s="41"/>
      <c r="H55" s="41"/>
      <c r="I55" s="9"/>
      <c r="J55" s="9"/>
      <c r="K55" s="9"/>
      <c r="L55" s="9"/>
      <c r="M55" s="52"/>
      <c r="N55" s="52"/>
      <c r="O55" s="52"/>
      <c r="P55" s="41"/>
      <c r="Q55" s="41"/>
      <c r="R55" s="6">
        <f t="shared" si="0"/>
        <v>0</v>
      </c>
    </row>
    <row r="56" spans="1:18" ht="15" customHeight="1" x14ac:dyDescent="0.15">
      <c r="A56" s="41"/>
      <c r="B56" s="41"/>
      <c r="C56" s="9"/>
      <c r="D56" s="9"/>
      <c r="E56" s="9"/>
      <c r="G56" s="41"/>
      <c r="H56" s="41"/>
      <c r="I56" s="9"/>
      <c r="J56" s="9"/>
      <c r="K56" s="9"/>
      <c r="L56" s="9"/>
      <c r="M56" s="52"/>
      <c r="N56" s="52"/>
      <c r="O56" s="52"/>
      <c r="P56" s="41"/>
      <c r="Q56" s="41"/>
      <c r="R56" s="6">
        <f t="shared" si="0"/>
        <v>0</v>
      </c>
    </row>
    <row r="57" spans="1:18" ht="15" customHeight="1" x14ac:dyDescent="0.15">
      <c r="A57" s="41"/>
      <c r="B57" s="41"/>
      <c r="C57" s="9"/>
      <c r="D57" s="9"/>
      <c r="E57" s="9"/>
      <c r="G57" s="41"/>
      <c r="H57" s="41"/>
      <c r="I57" s="9"/>
      <c r="J57" s="9"/>
      <c r="K57" s="9"/>
      <c r="L57" s="9"/>
      <c r="M57" s="52"/>
      <c r="N57" s="52"/>
      <c r="O57" s="52"/>
      <c r="P57" s="41"/>
      <c r="Q57" s="41"/>
      <c r="R57" s="6">
        <f t="shared" si="0"/>
        <v>0</v>
      </c>
    </row>
    <row r="67" spans="25:32" ht="15" customHeight="1" x14ac:dyDescent="0.15">
      <c r="Y67" s="1" t="s">
        <v>62</v>
      </c>
      <c r="Z67" s="1" t="s">
        <v>251</v>
      </c>
      <c r="AA67" s="1" t="s">
        <v>89</v>
      </c>
      <c r="AB67" s="1" t="s">
        <v>90</v>
      </c>
      <c r="AC67" s="1" t="s">
        <v>91</v>
      </c>
      <c r="AD67" s="1" t="s">
        <v>140</v>
      </c>
      <c r="AE67" s="1" t="s">
        <v>203</v>
      </c>
      <c r="AF67" s="1" t="s">
        <v>204</v>
      </c>
    </row>
    <row r="68" spans="25:32" ht="15" customHeight="1" x14ac:dyDescent="0.15">
      <c r="Y68" s="1" t="s">
        <v>68</v>
      </c>
      <c r="Z68" s="1" t="s">
        <v>68</v>
      </c>
      <c r="AA68" s="1" t="s">
        <v>68</v>
      </c>
      <c r="AB68" s="1" t="s">
        <v>92</v>
      </c>
      <c r="AC68" s="1" t="s">
        <v>92</v>
      </c>
      <c r="AD68" s="1" t="s">
        <v>92</v>
      </c>
      <c r="AE68" s="1" t="s">
        <v>92</v>
      </c>
    </row>
    <row r="69" spans="25:32" ht="15" customHeight="1" x14ac:dyDescent="0.15">
      <c r="Y69" s="1" t="s">
        <v>94</v>
      </c>
      <c r="Z69" s="1" t="s">
        <v>207</v>
      </c>
      <c r="AA69" s="1" t="s">
        <v>289</v>
      </c>
      <c r="AB69" s="1">
        <v>50</v>
      </c>
      <c r="AC69" s="1" t="s">
        <v>217</v>
      </c>
      <c r="AD69" s="1" t="s">
        <v>243</v>
      </c>
      <c r="AE69" s="1" t="s">
        <v>143</v>
      </c>
    </row>
    <row r="70" spans="25:32" ht="15" customHeight="1" x14ac:dyDescent="0.15">
      <c r="Y70" s="1" t="s">
        <v>95</v>
      </c>
      <c r="Z70" s="1" t="s">
        <v>208</v>
      </c>
      <c r="AA70" s="1" t="s">
        <v>290</v>
      </c>
      <c r="AB70" s="1">
        <v>50</v>
      </c>
      <c r="AC70" s="1" t="s">
        <v>208</v>
      </c>
      <c r="AD70" s="1" t="s">
        <v>244</v>
      </c>
      <c r="AE70" s="1" t="s">
        <v>144</v>
      </c>
    </row>
    <row r="71" spans="25:32" ht="15" customHeight="1" x14ac:dyDescent="0.15">
      <c r="Y71" s="1" t="s">
        <v>96</v>
      </c>
      <c r="Z71" s="1" t="s">
        <v>209</v>
      </c>
      <c r="AA71" s="1" t="s">
        <v>291</v>
      </c>
      <c r="AB71" s="1">
        <v>50</v>
      </c>
      <c r="AC71" s="1" t="s">
        <v>145</v>
      </c>
      <c r="AD71" s="1" t="s">
        <v>245</v>
      </c>
      <c r="AE71" s="1" t="s">
        <v>145</v>
      </c>
    </row>
    <row r="72" spans="25:32" ht="15" customHeight="1" x14ac:dyDescent="0.15">
      <c r="Y72" s="1" t="s">
        <v>97</v>
      </c>
      <c r="Z72" s="1" t="s">
        <v>210</v>
      </c>
      <c r="AA72" s="1" t="s">
        <v>292</v>
      </c>
      <c r="AB72" s="1">
        <v>60</v>
      </c>
      <c r="AC72" s="1" t="s">
        <v>218</v>
      </c>
      <c r="AD72" s="1" t="s">
        <v>243</v>
      </c>
      <c r="AE72" s="1" t="s">
        <v>146</v>
      </c>
    </row>
    <row r="73" spans="25:32" ht="15" customHeight="1" x14ac:dyDescent="0.15">
      <c r="Y73" s="1" t="s">
        <v>23</v>
      </c>
      <c r="Z73" s="1" t="s">
        <v>211</v>
      </c>
      <c r="AA73" s="1" t="s">
        <v>293</v>
      </c>
      <c r="AB73" s="1">
        <v>60</v>
      </c>
      <c r="AC73" s="1" t="s">
        <v>147</v>
      </c>
      <c r="AD73" s="1" t="s">
        <v>246</v>
      </c>
      <c r="AE73" s="1" t="s">
        <v>147</v>
      </c>
    </row>
    <row r="74" spans="25:32" ht="15" customHeight="1" x14ac:dyDescent="0.15">
      <c r="Y74" s="1" t="s">
        <v>24</v>
      </c>
      <c r="Z74" s="1" t="s">
        <v>212</v>
      </c>
      <c r="AA74" s="1" t="s">
        <v>294</v>
      </c>
      <c r="AB74" s="1">
        <v>50</v>
      </c>
      <c r="AC74" s="1" t="s">
        <v>219</v>
      </c>
      <c r="AD74" s="1" t="s">
        <v>243</v>
      </c>
      <c r="AE74" s="1" t="s">
        <v>148</v>
      </c>
    </row>
    <row r="75" spans="25:32" ht="15" customHeight="1" x14ac:dyDescent="0.15">
      <c r="Y75" s="1" t="s">
        <v>98</v>
      </c>
      <c r="Z75" s="1" t="s">
        <v>213</v>
      </c>
      <c r="AA75" s="1" t="s">
        <v>295</v>
      </c>
      <c r="AB75" s="1">
        <v>20</v>
      </c>
      <c r="AC75" s="1" t="s">
        <v>209</v>
      </c>
      <c r="AD75" s="1" t="s">
        <v>244</v>
      </c>
      <c r="AE75" s="1" t="s">
        <v>149</v>
      </c>
    </row>
    <row r="76" spans="25:32" ht="15" customHeight="1" x14ac:dyDescent="0.15">
      <c r="Y76" s="1" t="s">
        <v>25</v>
      </c>
      <c r="Z76" s="1" t="s">
        <v>214</v>
      </c>
      <c r="AA76" s="1" t="s">
        <v>296</v>
      </c>
      <c r="AB76" s="1">
        <v>70</v>
      </c>
      <c r="AC76" s="1" t="s">
        <v>211</v>
      </c>
      <c r="AD76" s="1" t="s">
        <v>244</v>
      </c>
      <c r="AE76" s="1" t="s">
        <v>150</v>
      </c>
    </row>
    <row r="77" spans="25:32" ht="15" customHeight="1" x14ac:dyDescent="0.15">
      <c r="Y77" s="1" t="s">
        <v>26</v>
      </c>
      <c r="Z77" s="1" t="s">
        <v>215</v>
      </c>
      <c r="AA77" s="1" t="s">
        <v>297</v>
      </c>
      <c r="AB77" s="1">
        <v>50</v>
      </c>
      <c r="AC77" s="1" t="s">
        <v>224</v>
      </c>
      <c r="AD77" s="1" t="s">
        <v>243</v>
      </c>
      <c r="AE77" s="1" t="s">
        <v>151</v>
      </c>
    </row>
    <row r="78" spans="25:32" ht="15" customHeight="1" x14ac:dyDescent="0.15">
      <c r="Y78" s="1" t="s">
        <v>27</v>
      </c>
      <c r="Z78" s="1" t="s">
        <v>216</v>
      </c>
      <c r="AA78" s="1" t="s">
        <v>298</v>
      </c>
      <c r="AB78" s="1">
        <v>80</v>
      </c>
      <c r="AC78" s="1" t="s">
        <v>234</v>
      </c>
      <c r="AD78" s="1" t="s">
        <v>246</v>
      </c>
      <c r="AE78" s="1" t="s">
        <v>152</v>
      </c>
    </row>
    <row r="79" spans="25:32" ht="15" customHeight="1" x14ac:dyDescent="0.15">
      <c r="Y79" s="1" t="s">
        <v>28</v>
      </c>
      <c r="Z79" s="1" t="s">
        <v>217</v>
      </c>
      <c r="AA79" s="1" t="s">
        <v>299</v>
      </c>
      <c r="AB79" s="1">
        <v>50</v>
      </c>
      <c r="AC79" s="1" t="s">
        <v>222</v>
      </c>
      <c r="AD79" s="1" t="s">
        <v>243</v>
      </c>
      <c r="AE79" s="1" t="s">
        <v>194</v>
      </c>
    </row>
    <row r="80" spans="25:32" ht="15" customHeight="1" x14ac:dyDescent="0.15">
      <c r="Y80" s="1" t="s">
        <v>29</v>
      </c>
      <c r="Z80" s="1" t="s">
        <v>218</v>
      </c>
    </row>
    <row r="81" spans="25:31" ht="15" customHeight="1" x14ac:dyDescent="0.15">
      <c r="Y81" s="1" t="s">
        <v>30</v>
      </c>
      <c r="Z81" s="1" t="s">
        <v>219</v>
      </c>
      <c r="AA81" s="1" t="s">
        <v>300</v>
      </c>
      <c r="AB81" s="1">
        <v>50</v>
      </c>
      <c r="AC81" s="1" t="s">
        <v>208</v>
      </c>
      <c r="AD81" s="1" t="s">
        <v>244</v>
      </c>
      <c r="AE81" s="1" t="s">
        <v>161</v>
      </c>
    </row>
    <row r="82" spans="25:31" ht="15" customHeight="1" x14ac:dyDescent="0.15">
      <c r="Y82" s="1" t="s">
        <v>31</v>
      </c>
      <c r="Z82" s="1" t="s">
        <v>220</v>
      </c>
      <c r="AA82" s="1" t="s">
        <v>301</v>
      </c>
      <c r="AB82" s="1">
        <v>50</v>
      </c>
      <c r="AC82" s="1" t="s">
        <v>147</v>
      </c>
      <c r="AD82" s="1" t="s">
        <v>246</v>
      </c>
      <c r="AE82" s="1" t="s">
        <v>175</v>
      </c>
    </row>
    <row r="83" spans="25:31" ht="15" customHeight="1" x14ac:dyDescent="0.15">
      <c r="Y83" s="1" t="s">
        <v>32</v>
      </c>
      <c r="Z83" s="1" t="s">
        <v>221</v>
      </c>
      <c r="AA83" s="1" t="s">
        <v>303</v>
      </c>
      <c r="AB83" s="1">
        <v>50</v>
      </c>
      <c r="AC83" s="1" t="s">
        <v>209</v>
      </c>
      <c r="AD83" s="1" t="s">
        <v>244</v>
      </c>
      <c r="AE83" s="1" t="s">
        <v>181</v>
      </c>
    </row>
    <row r="84" spans="25:31" ht="15" customHeight="1" x14ac:dyDescent="0.15">
      <c r="Y84" s="1" t="s">
        <v>33</v>
      </c>
      <c r="Z84" s="1" t="s">
        <v>222</v>
      </c>
      <c r="AA84" s="1" t="s">
        <v>302</v>
      </c>
      <c r="AB84" s="1">
        <v>50</v>
      </c>
      <c r="AC84" s="1" t="s">
        <v>223</v>
      </c>
      <c r="AD84" s="1" t="s">
        <v>243</v>
      </c>
      <c r="AE84" s="1" t="s">
        <v>201</v>
      </c>
    </row>
    <row r="85" spans="25:31" ht="15" customHeight="1" x14ac:dyDescent="0.15">
      <c r="Y85" s="1" t="s">
        <v>34</v>
      </c>
      <c r="Z85" s="1" t="s">
        <v>223</v>
      </c>
    </row>
    <row r="86" spans="25:31" ht="15" customHeight="1" x14ac:dyDescent="0.15">
      <c r="Y86" s="1" t="s">
        <v>35</v>
      </c>
      <c r="Z86" s="1" t="s">
        <v>224</v>
      </c>
      <c r="AA86" s="1" t="s">
        <v>304</v>
      </c>
      <c r="AB86" s="1">
        <v>80</v>
      </c>
      <c r="AC86" s="1" t="s">
        <v>208</v>
      </c>
      <c r="AD86" s="1" t="s">
        <v>244</v>
      </c>
      <c r="AE86" s="1" t="s">
        <v>156</v>
      </c>
    </row>
    <row r="87" spans="25:31" ht="15" customHeight="1" x14ac:dyDescent="0.15">
      <c r="Y87" s="1" t="s">
        <v>36</v>
      </c>
      <c r="Z87" s="1" t="s">
        <v>145</v>
      </c>
      <c r="AA87" s="1" t="s">
        <v>305</v>
      </c>
      <c r="AB87" s="1">
        <v>15</v>
      </c>
      <c r="AC87" s="1" t="s">
        <v>208</v>
      </c>
      <c r="AD87" s="1" t="s">
        <v>244</v>
      </c>
      <c r="AE87" s="1" t="s">
        <v>151</v>
      </c>
    </row>
    <row r="88" spans="25:31" ht="15" customHeight="1" x14ac:dyDescent="0.15">
      <c r="Y88" s="1" t="s">
        <v>37</v>
      </c>
      <c r="Z88" s="1" t="s">
        <v>225</v>
      </c>
      <c r="AA88" s="1" t="s">
        <v>306</v>
      </c>
      <c r="AB88" s="1">
        <v>30</v>
      </c>
      <c r="AC88" s="1" t="s">
        <v>145</v>
      </c>
      <c r="AD88" s="1" t="s">
        <v>245</v>
      </c>
      <c r="AE88" s="1" t="s">
        <v>153</v>
      </c>
    </row>
    <row r="89" spans="25:31" ht="15" customHeight="1" x14ac:dyDescent="0.15">
      <c r="Y89" s="1" t="s">
        <v>38</v>
      </c>
      <c r="Z89" s="1" t="s">
        <v>226</v>
      </c>
      <c r="AA89" s="1" t="s">
        <v>307</v>
      </c>
      <c r="AB89" s="1">
        <v>42</v>
      </c>
      <c r="AC89" s="1" t="s">
        <v>145</v>
      </c>
      <c r="AD89" s="1" t="s">
        <v>245</v>
      </c>
      <c r="AE89" s="1" t="s">
        <v>249</v>
      </c>
    </row>
    <row r="90" spans="25:31" ht="15" customHeight="1" x14ac:dyDescent="0.15">
      <c r="Y90" s="1" t="s">
        <v>39</v>
      </c>
      <c r="Z90" s="1" t="s">
        <v>227</v>
      </c>
      <c r="AA90" s="1" t="s">
        <v>308</v>
      </c>
      <c r="AB90" s="1">
        <v>10</v>
      </c>
      <c r="AC90" s="1" t="s">
        <v>145</v>
      </c>
      <c r="AD90" s="1" t="s">
        <v>245</v>
      </c>
      <c r="AE90" s="1" t="s">
        <v>164</v>
      </c>
    </row>
    <row r="91" spans="25:31" ht="15" customHeight="1" x14ac:dyDescent="0.15">
      <c r="Y91" s="1" t="s">
        <v>40</v>
      </c>
      <c r="Z91" s="1" t="s">
        <v>228</v>
      </c>
      <c r="AA91" s="1" t="s">
        <v>309</v>
      </c>
      <c r="AB91" s="1">
        <v>30</v>
      </c>
      <c r="AC91" s="1" t="s">
        <v>218</v>
      </c>
      <c r="AD91" s="1" t="s">
        <v>243</v>
      </c>
      <c r="AE91" s="1" t="s">
        <v>169</v>
      </c>
    </row>
    <row r="92" spans="25:31" ht="15" customHeight="1" x14ac:dyDescent="0.15">
      <c r="Y92" s="1" t="s">
        <v>41</v>
      </c>
      <c r="Z92" s="1" t="s">
        <v>229</v>
      </c>
      <c r="AA92" s="1" t="s">
        <v>310</v>
      </c>
      <c r="AB92" s="1">
        <v>70</v>
      </c>
      <c r="AC92" s="1" t="s">
        <v>225</v>
      </c>
      <c r="AD92" s="1" t="s">
        <v>245</v>
      </c>
      <c r="AE92" s="1" t="s">
        <v>202</v>
      </c>
    </row>
    <row r="93" spans="25:31" ht="15" customHeight="1" x14ac:dyDescent="0.15">
      <c r="Y93" s="1" t="s">
        <v>42</v>
      </c>
      <c r="Z93" s="1" t="s">
        <v>230</v>
      </c>
      <c r="AA93" s="1" t="s">
        <v>311</v>
      </c>
      <c r="AB93" s="1">
        <v>46</v>
      </c>
      <c r="AC93" s="1" t="s">
        <v>147</v>
      </c>
      <c r="AD93" s="1" t="s">
        <v>246</v>
      </c>
      <c r="AE93" s="1" t="s">
        <v>176</v>
      </c>
    </row>
    <row r="94" spans="25:31" ht="15" customHeight="1" x14ac:dyDescent="0.15">
      <c r="Y94" s="1" t="s">
        <v>43</v>
      </c>
      <c r="Z94" s="1" t="s">
        <v>231</v>
      </c>
      <c r="AA94" s="1" t="s">
        <v>312</v>
      </c>
      <c r="AB94" s="1">
        <v>30</v>
      </c>
      <c r="AC94" s="1" t="s">
        <v>219</v>
      </c>
      <c r="AD94" s="1" t="s">
        <v>243</v>
      </c>
      <c r="AE94" s="1" t="s">
        <v>180</v>
      </c>
    </row>
    <row r="95" spans="25:31" ht="15" customHeight="1" x14ac:dyDescent="0.15">
      <c r="Y95" s="1" t="s">
        <v>44</v>
      </c>
      <c r="Z95" s="1" t="s">
        <v>232</v>
      </c>
      <c r="AA95" s="1" t="s">
        <v>313</v>
      </c>
      <c r="AB95" s="1">
        <v>30</v>
      </c>
      <c r="AC95" s="1" t="s">
        <v>209</v>
      </c>
      <c r="AD95" s="1" t="s">
        <v>244</v>
      </c>
      <c r="AE95" s="1" t="s">
        <v>149</v>
      </c>
    </row>
    <row r="96" spans="25:31" ht="15" customHeight="1" x14ac:dyDescent="0.15">
      <c r="Y96" s="1" t="s">
        <v>45</v>
      </c>
      <c r="Z96" s="1" t="s">
        <v>147</v>
      </c>
      <c r="AA96" s="1" t="s">
        <v>314</v>
      </c>
      <c r="AB96" s="1">
        <v>30</v>
      </c>
      <c r="AC96" s="1" t="s">
        <v>209</v>
      </c>
      <c r="AD96" s="1" t="s">
        <v>244</v>
      </c>
      <c r="AE96" s="1" t="s">
        <v>250</v>
      </c>
    </row>
    <row r="97" spans="25:31" ht="15" customHeight="1" x14ac:dyDescent="0.15">
      <c r="Y97" s="1" t="s">
        <v>46</v>
      </c>
      <c r="Z97" s="1" t="s">
        <v>233</v>
      </c>
      <c r="AA97" s="1" t="s">
        <v>315</v>
      </c>
      <c r="AB97" s="1">
        <v>30</v>
      </c>
      <c r="AC97" s="1" t="s">
        <v>220</v>
      </c>
      <c r="AD97" s="1" t="s">
        <v>243</v>
      </c>
      <c r="AE97" s="1" t="s">
        <v>151</v>
      </c>
    </row>
    <row r="98" spans="25:31" ht="15" customHeight="1" x14ac:dyDescent="0.15">
      <c r="Y98" s="1" t="s">
        <v>47</v>
      </c>
      <c r="Z98" s="1" t="s">
        <v>234</v>
      </c>
      <c r="AA98" s="1" t="s">
        <v>316</v>
      </c>
      <c r="AB98" s="1">
        <v>50</v>
      </c>
      <c r="AC98" s="1" t="s">
        <v>220</v>
      </c>
      <c r="AD98" s="1" t="s">
        <v>243</v>
      </c>
      <c r="AE98" s="1" t="s">
        <v>332</v>
      </c>
    </row>
    <row r="99" spans="25:31" ht="15" customHeight="1" x14ac:dyDescent="0.15">
      <c r="Y99" s="1" t="s">
        <v>48</v>
      </c>
      <c r="Z99" s="1" t="s">
        <v>235</v>
      </c>
      <c r="AA99" s="1" t="s">
        <v>317</v>
      </c>
      <c r="AB99" s="1">
        <v>30</v>
      </c>
      <c r="AC99" s="1" t="s">
        <v>226</v>
      </c>
      <c r="AD99" s="1" t="s">
        <v>245</v>
      </c>
      <c r="AE99" s="1" t="s">
        <v>189</v>
      </c>
    </row>
    <row r="100" spans="25:31" ht="15" customHeight="1" x14ac:dyDescent="0.15">
      <c r="Y100" s="1" t="s">
        <v>49</v>
      </c>
      <c r="Z100" s="1" t="s">
        <v>236</v>
      </c>
      <c r="AA100" s="1" t="s">
        <v>318</v>
      </c>
      <c r="AB100" s="1">
        <v>50</v>
      </c>
      <c r="AC100" s="1" t="s">
        <v>212</v>
      </c>
      <c r="AD100" s="1" t="s">
        <v>244</v>
      </c>
      <c r="AE100" s="1" t="s">
        <v>194</v>
      </c>
    </row>
    <row r="101" spans="25:31" ht="15" customHeight="1" x14ac:dyDescent="0.15">
      <c r="Y101" s="1" t="s">
        <v>50</v>
      </c>
      <c r="Z101" s="1" t="s">
        <v>237</v>
      </c>
      <c r="AA101" s="1" t="s">
        <v>319</v>
      </c>
      <c r="AB101" s="1">
        <v>15</v>
      </c>
      <c r="AC101" s="1" t="s">
        <v>213</v>
      </c>
      <c r="AD101" s="1" t="s">
        <v>244</v>
      </c>
      <c r="AE101" s="1" t="s">
        <v>150</v>
      </c>
    </row>
    <row r="102" spans="25:31" ht="15" customHeight="1" x14ac:dyDescent="0.15">
      <c r="Y102" s="1" t="s">
        <v>51</v>
      </c>
      <c r="Z102" s="1" t="s">
        <v>238</v>
      </c>
      <c r="AA102" s="1" t="s">
        <v>320</v>
      </c>
      <c r="AB102" s="1">
        <v>30</v>
      </c>
      <c r="AC102" s="1" t="s">
        <v>231</v>
      </c>
      <c r="AD102" s="1" t="s">
        <v>245</v>
      </c>
      <c r="AE102" s="1" t="s">
        <v>231</v>
      </c>
    </row>
    <row r="103" spans="25:31" ht="15" customHeight="1" x14ac:dyDescent="0.15">
      <c r="Y103" s="1" t="s">
        <v>52</v>
      </c>
      <c r="Z103" s="1" t="s">
        <v>200</v>
      </c>
      <c r="AA103" s="32" t="s">
        <v>321</v>
      </c>
      <c r="AB103" s="1">
        <v>33</v>
      </c>
      <c r="AC103" s="1" t="s">
        <v>278</v>
      </c>
      <c r="AD103" s="1" t="s">
        <v>245</v>
      </c>
      <c r="AE103" s="1" t="s">
        <v>279</v>
      </c>
    </row>
    <row r="104" spans="25:31" ht="15" customHeight="1" x14ac:dyDescent="0.15">
      <c r="Y104" s="1" t="s">
        <v>53</v>
      </c>
      <c r="Z104" s="1" t="s">
        <v>239</v>
      </c>
      <c r="AA104" s="1" t="s">
        <v>322</v>
      </c>
      <c r="AB104" s="1">
        <v>15</v>
      </c>
      <c r="AC104" s="1" t="s">
        <v>223</v>
      </c>
      <c r="AD104" s="1" t="s">
        <v>243</v>
      </c>
      <c r="AE104" s="1" t="s">
        <v>159</v>
      </c>
    </row>
    <row r="105" spans="25:31" ht="15" customHeight="1" x14ac:dyDescent="0.15">
      <c r="Y105" s="1" t="s">
        <v>54</v>
      </c>
      <c r="Z105" s="1" t="s">
        <v>240</v>
      </c>
      <c r="AA105" s="1" t="s">
        <v>323</v>
      </c>
      <c r="AB105" s="1">
        <v>30</v>
      </c>
      <c r="AC105" s="1" t="s">
        <v>214</v>
      </c>
      <c r="AD105" s="1" t="s">
        <v>244</v>
      </c>
      <c r="AE105" s="1" t="s">
        <v>199</v>
      </c>
    </row>
    <row r="106" spans="25:31" ht="15" customHeight="1" x14ac:dyDescent="0.15">
      <c r="Y106" s="1" t="s">
        <v>55</v>
      </c>
      <c r="Z106" s="1" t="s">
        <v>241</v>
      </c>
      <c r="AA106" s="1" t="s">
        <v>324</v>
      </c>
      <c r="AB106" s="1">
        <v>50</v>
      </c>
      <c r="AC106" s="1" t="s">
        <v>214</v>
      </c>
      <c r="AD106" s="1" t="s">
        <v>244</v>
      </c>
      <c r="AE106" s="1" t="s">
        <v>199</v>
      </c>
    </row>
    <row r="107" spans="25:31" ht="15" customHeight="1" x14ac:dyDescent="0.15">
      <c r="Y107" s="1" t="s">
        <v>56</v>
      </c>
      <c r="Z107" s="1" t="s">
        <v>242</v>
      </c>
      <c r="AA107" s="1" t="s">
        <v>325</v>
      </c>
      <c r="AB107" s="1">
        <v>50</v>
      </c>
      <c r="AC107" s="1" t="s">
        <v>224</v>
      </c>
      <c r="AD107" s="1" t="s">
        <v>243</v>
      </c>
      <c r="AE107" s="1" t="s">
        <v>247</v>
      </c>
    </row>
    <row r="108" spans="25:31" ht="15" customHeight="1" x14ac:dyDescent="0.15">
      <c r="Y108" s="1" t="s">
        <v>57</v>
      </c>
      <c r="Z108" s="1" t="s">
        <v>276</v>
      </c>
      <c r="AA108" s="1" t="s">
        <v>326</v>
      </c>
      <c r="AB108" s="1">
        <v>30</v>
      </c>
      <c r="AC108" s="1" t="s">
        <v>233</v>
      </c>
      <c r="AD108" s="1" t="s">
        <v>246</v>
      </c>
      <c r="AE108" s="1" t="s">
        <v>248</v>
      </c>
    </row>
    <row r="109" spans="25:31" ht="15" customHeight="1" x14ac:dyDescent="0.15">
      <c r="Y109" s="1" t="s">
        <v>58</v>
      </c>
    </row>
    <row r="110" spans="25:31" ht="15" customHeight="1" x14ac:dyDescent="0.15">
      <c r="Y110" s="1" t="s">
        <v>59</v>
      </c>
      <c r="AA110" s="1" t="s">
        <v>327</v>
      </c>
      <c r="AB110" s="1">
        <v>134</v>
      </c>
      <c r="AC110" s="1" t="s">
        <v>217</v>
      </c>
      <c r="AD110" s="1" t="s">
        <v>243</v>
      </c>
      <c r="AE110" s="1" t="s">
        <v>157</v>
      </c>
    </row>
    <row r="111" spans="25:31" ht="15" customHeight="1" x14ac:dyDescent="0.15">
      <c r="Y111" s="1" t="s">
        <v>60</v>
      </c>
      <c r="AA111" s="1" t="s">
        <v>328</v>
      </c>
      <c r="AB111" s="1">
        <v>110</v>
      </c>
      <c r="AC111" s="1" t="s">
        <v>217</v>
      </c>
      <c r="AD111" s="1" t="s">
        <v>243</v>
      </c>
      <c r="AE111" s="1" t="s">
        <v>158</v>
      </c>
    </row>
    <row r="112" spans="25:31" ht="15" customHeight="1" x14ac:dyDescent="0.15">
      <c r="Y112" s="1" t="s">
        <v>61</v>
      </c>
      <c r="AA112" s="1" t="s">
        <v>329</v>
      </c>
      <c r="AB112" s="1">
        <v>29</v>
      </c>
      <c r="AC112" s="1" t="s">
        <v>217</v>
      </c>
      <c r="AD112" s="1" t="s">
        <v>243</v>
      </c>
      <c r="AE112" s="1" t="s">
        <v>159</v>
      </c>
    </row>
    <row r="113" spans="27:31" ht="15" customHeight="1" x14ac:dyDescent="0.15">
      <c r="AA113" s="1" t="s">
        <v>330</v>
      </c>
      <c r="AB113" s="1">
        <v>56</v>
      </c>
      <c r="AC113" s="1" t="s">
        <v>208</v>
      </c>
      <c r="AD113" s="1" t="s">
        <v>244</v>
      </c>
      <c r="AE113" s="1" t="s">
        <v>160</v>
      </c>
    </row>
    <row r="114" spans="27:31" ht="15" customHeight="1" x14ac:dyDescent="0.15">
      <c r="AA114" s="1" t="s">
        <v>331</v>
      </c>
      <c r="AB114" s="1">
        <v>54</v>
      </c>
      <c r="AC114" s="1" t="s">
        <v>208</v>
      </c>
      <c r="AD114" s="1" t="s">
        <v>244</v>
      </c>
      <c r="AE114" s="1" t="s">
        <v>151</v>
      </c>
    </row>
    <row r="115" spans="27:31" ht="15" customHeight="1" x14ac:dyDescent="0.15">
      <c r="AA115" s="1" t="s">
        <v>333</v>
      </c>
      <c r="AB115" s="1">
        <v>54</v>
      </c>
      <c r="AC115" s="1" t="s">
        <v>208</v>
      </c>
      <c r="AD115" s="1" t="s">
        <v>244</v>
      </c>
      <c r="AE115" s="1" t="s">
        <v>144</v>
      </c>
    </row>
    <row r="116" spans="27:31" ht="15" customHeight="1" x14ac:dyDescent="0.15">
      <c r="AA116" s="1" t="s">
        <v>334</v>
      </c>
      <c r="AB116" s="1">
        <v>35</v>
      </c>
      <c r="AC116" s="1" t="s">
        <v>208</v>
      </c>
      <c r="AD116" s="1" t="s">
        <v>244</v>
      </c>
      <c r="AE116" s="1" t="s">
        <v>161</v>
      </c>
    </row>
    <row r="117" spans="27:31" ht="15" customHeight="1" x14ac:dyDescent="0.15">
      <c r="AA117" s="1" t="s">
        <v>335</v>
      </c>
      <c r="AB117" s="1">
        <v>50</v>
      </c>
      <c r="AC117" s="1" t="s">
        <v>208</v>
      </c>
      <c r="AD117" s="1" t="s">
        <v>244</v>
      </c>
      <c r="AE117" s="1" t="s">
        <v>162</v>
      </c>
    </row>
    <row r="118" spans="27:31" ht="15" customHeight="1" x14ac:dyDescent="0.15">
      <c r="AA118" s="1" t="s">
        <v>336</v>
      </c>
      <c r="AB118" s="1">
        <v>50</v>
      </c>
      <c r="AC118" s="1" t="s">
        <v>208</v>
      </c>
      <c r="AD118" s="1" t="s">
        <v>244</v>
      </c>
      <c r="AE118" s="1" t="s">
        <v>163</v>
      </c>
    </row>
    <row r="119" spans="27:31" ht="15" customHeight="1" x14ac:dyDescent="0.15">
      <c r="AA119" s="1" t="s">
        <v>337</v>
      </c>
      <c r="AB119" s="1">
        <v>50</v>
      </c>
      <c r="AC119" s="1" t="s">
        <v>208</v>
      </c>
      <c r="AD119" s="1" t="s">
        <v>244</v>
      </c>
      <c r="AE119" s="1" t="s">
        <v>155</v>
      </c>
    </row>
    <row r="120" spans="27:31" ht="15" customHeight="1" x14ac:dyDescent="0.15">
      <c r="AA120" s="1" t="s">
        <v>338</v>
      </c>
      <c r="AB120" s="1">
        <v>50</v>
      </c>
      <c r="AC120" s="1" t="s">
        <v>283</v>
      </c>
      <c r="AD120" s="1" t="s">
        <v>284</v>
      </c>
      <c r="AE120" s="1" t="s">
        <v>285</v>
      </c>
    </row>
    <row r="121" spans="27:31" ht="15" customHeight="1" x14ac:dyDescent="0.15">
      <c r="AA121" s="1" t="s">
        <v>339</v>
      </c>
      <c r="AB121" s="1">
        <v>100</v>
      </c>
      <c r="AC121" s="1" t="s">
        <v>145</v>
      </c>
      <c r="AD121" s="1" t="s">
        <v>245</v>
      </c>
      <c r="AE121" s="1" t="s">
        <v>164</v>
      </c>
    </row>
    <row r="122" spans="27:31" ht="15" customHeight="1" x14ac:dyDescent="0.15">
      <c r="AA122" s="1" t="s">
        <v>340</v>
      </c>
      <c r="AB122" s="1">
        <v>84</v>
      </c>
      <c r="AC122" s="1" t="s">
        <v>145</v>
      </c>
      <c r="AD122" s="1" t="s">
        <v>245</v>
      </c>
      <c r="AE122" s="1" t="s">
        <v>165</v>
      </c>
    </row>
    <row r="123" spans="27:31" ht="15" customHeight="1" x14ac:dyDescent="0.15">
      <c r="AA123" s="1" t="s">
        <v>341</v>
      </c>
      <c r="AB123" s="1">
        <v>30</v>
      </c>
      <c r="AC123" s="1" t="s">
        <v>145</v>
      </c>
      <c r="AD123" s="1" t="s">
        <v>245</v>
      </c>
      <c r="AE123" s="1" t="s">
        <v>145</v>
      </c>
    </row>
    <row r="124" spans="27:31" ht="15" customHeight="1" x14ac:dyDescent="0.15">
      <c r="AA124" s="1" t="s">
        <v>342</v>
      </c>
      <c r="AB124" s="1">
        <v>54</v>
      </c>
      <c r="AC124" s="1" t="s">
        <v>145</v>
      </c>
      <c r="AD124" s="1" t="s">
        <v>245</v>
      </c>
      <c r="AE124" s="1" t="s">
        <v>153</v>
      </c>
    </row>
    <row r="125" spans="27:31" ht="15" customHeight="1" x14ac:dyDescent="0.15">
      <c r="AA125" s="1" t="s">
        <v>343</v>
      </c>
      <c r="AB125" s="1">
        <v>50</v>
      </c>
      <c r="AC125" s="1" t="s">
        <v>145</v>
      </c>
      <c r="AD125" s="1" t="s">
        <v>245</v>
      </c>
      <c r="AE125" s="1" t="s">
        <v>166</v>
      </c>
    </row>
    <row r="126" spans="27:31" ht="15" customHeight="1" x14ac:dyDescent="0.15">
      <c r="AA126" s="1" t="s">
        <v>351</v>
      </c>
      <c r="AB126" s="1">
        <v>70</v>
      </c>
      <c r="AC126" s="1" t="s">
        <v>145</v>
      </c>
      <c r="AD126" s="1" t="s">
        <v>245</v>
      </c>
      <c r="AE126" s="1" t="s">
        <v>425</v>
      </c>
    </row>
    <row r="127" spans="27:31" ht="15" customHeight="1" x14ac:dyDescent="0.15">
      <c r="AA127" s="1" t="s">
        <v>348</v>
      </c>
      <c r="AB127" s="1">
        <v>114</v>
      </c>
      <c r="AC127" s="1" t="s">
        <v>218</v>
      </c>
      <c r="AD127" s="1" t="s">
        <v>243</v>
      </c>
      <c r="AE127" s="1" t="s">
        <v>167</v>
      </c>
    </row>
    <row r="128" spans="27:31" ht="15" customHeight="1" x14ac:dyDescent="0.15">
      <c r="AA128" s="1" t="s">
        <v>349</v>
      </c>
      <c r="AB128" s="1">
        <v>50</v>
      </c>
      <c r="AC128" s="1" t="s">
        <v>218</v>
      </c>
      <c r="AD128" s="1" t="s">
        <v>243</v>
      </c>
      <c r="AE128" s="1" t="s">
        <v>168</v>
      </c>
    </row>
    <row r="129" spans="27:31" ht="15" customHeight="1" x14ac:dyDescent="0.15">
      <c r="AA129" s="1" t="s">
        <v>350</v>
      </c>
      <c r="AB129" s="1">
        <v>80</v>
      </c>
      <c r="AC129" s="1" t="s">
        <v>218</v>
      </c>
      <c r="AD129" s="1" t="s">
        <v>243</v>
      </c>
      <c r="AE129" s="1" t="s">
        <v>169</v>
      </c>
    </row>
    <row r="130" spans="27:31" ht="15" customHeight="1" x14ac:dyDescent="0.15">
      <c r="AA130" s="1" t="s">
        <v>352</v>
      </c>
      <c r="AB130" s="1">
        <v>119</v>
      </c>
      <c r="AC130" s="1" t="s">
        <v>218</v>
      </c>
      <c r="AD130" s="1" t="s">
        <v>243</v>
      </c>
      <c r="AE130" s="1" t="s">
        <v>170</v>
      </c>
    </row>
    <row r="131" spans="27:31" ht="15" customHeight="1" x14ac:dyDescent="0.15">
      <c r="AA131" s="1" t="s">
        <v>353</v>
      </c>
      <c r="AB131" s="1">
        <v>29</v>
      </c>
      <c r="AC131" s="1" t="s">
        <v>218</v>
      </c>
      <c r="AD131" s="1" t="s">
        <v>243</v>
      </c>
      <c r="AE131" s="1" t="s">
        <v>171</v>
      </c>
    </row>
    <row r="132" spans="27:31" ht="15" customHeight="1" x14ac:dyDescent="0.15">
      <c r="AA132" s="1" t="s">
        <v>354</v>
      </c>
      <c r="AB132" s="1">
        <v>90</v>
      </c>
      <c r="AC132" s="1" t="s">
        <v>344</v>
      </c>
      <c r="AD132" s="1" t="s">
        <v>243</v>
      </c>
      <c r="AE132" s="1" t="s">
        <v>345</v>
      </c>
    </row>
    <row r="133" spans="27:31" ht="15" customHeight="1" x14ac:dyDescent="0.15">
      <c r="AA133" s="1" t="s">
        <v>355</v>
      </c>
      <c r="AB133" s="1">
        <v>130</v>
      </c>
      <c r="AC133" s="1" t="s">
        <v>225</v>
      </c>
      <c r="AD133" s="1" t="s">
        <v>245</v>
      </c>
      <c r="AE133" s="1" t="s">
        <v>172</v>
      </c>
    </row>
    <row r="134" spans="27:31" ht="15" customHeight="1" x14ac:dyDescent="0.15">
      <c r="AA134" s="1" t="s">
        <v>356</v>
      </c>
      <c r="AB134" s="1">
        <v>98</v>
      </c>
      <c r="AC134" s="1" t="s">
        <v>225</v>
      </c>
      <c r="AD134" s="1" t="s">
        <v>245</v>
      </c>
      <c r="AE134" s="1" t="s">
        <v>173</v>
      </c>
    </row>
    <row r="135" spans="27:31" ht="15" customHeight="1" x14ac:dyDescent="0.15">
      <c r="AA135" s="1" t="s">
        <v>357</v>
      </c>
      <c r="AB135" s="1">
        <v>74</v>
      </c>
      <c r="AC135" s="1" t="s">
        <v>225</v>
      </c>
      <c r="AD135" s="1" t="s">
        <v>245</v>
      </c>
      <c r="AE135" s="1" t="s">
        <v>173</v>
      </c>
    </row>
    <row r="136" spans="27:31" ht="15" customHeight="1" x14ac:dyDescent="0.15">
      <c r="AA136" s="1" t="s">
        <v>358</v>
      </c>
      <c r="AB136" s="1">
        <v>29</v>
      </c>
      <c r="AC136" s="1" t="s">
        <v>225</v>
      </c>
      <c r="AD136" s="1" t="s">
        <v>245</v>
      </c>
      <c r="AE136" s="1" t="s">
        <v>174</v>
      </c>
    </row>
    <row r="137" spans="27:31" ht="15" customHeight="1" x14ac:dyDescent="0.15">
      <c r="AA137" s="1" t="s">
        <v>359</v>
      </c>
      <c r="AB137" s="1">
        <v>60</v>
      </c>
      <c r="AC137" s="1" t="s">
        <v>147</v>
      </c>
      <c r="AD137" s="1" t="s">
        <v>246</v>
      </c>
      <c r="AE137" s="1" t="s">
        <v>175</v>
      </c>
    </row>
    <row r="138" spans="27:31" ht="15" customHeight="1" x14ac:dyDescent="0.15">
      <c r="AA138" s="1" t="s">
        <v>360</v>
      </c>
      <c r="AB138" s="1">
        <v>50</v>
      </c>
      <c r="AC138" s="1" t="s">
        <v>147</v>
      </c>
      <c r="AD138" s="1" t="s">
        <v>246</v>
      </c>
      <c r="AE138" s="1" t="s">
        <v>175</v>
      </c>
    </row>
    <row r="139" spans="27:31" ht="15" customHeight="1" x14ac:dyDescent="0.15">
      <c r="AA139" s="1" t="s">
        <v>361</v>
      </c>
      <c r="AB139" s="1">
        <v>187</v>
      </c>
      <c r="AC139" s="1" t="s">
        <v>147</v>
      </c>
      <c r="AD139" s="1" t="s">
        <v>246</v>
      </c>
      <c r="AE139" s="1" t="s">
        <v>176</v>
      </c>
    </row>
    <row r="140" spans="27:31" ht="15" customHeight="1" x14ac:dyDescent="0.15">
      <c r="AA140" s="1" t="s">
        <v>362</v>
      </c>
      <c r="AB140" s="1">
        <v>52</v>
      </c>
      <c r="AC140" s="1" t="s">
        <v>147</v>
      </c>
      <c r="AD140" s="1" t="s">
        <v>246</v>
      </c>
      <c r="AE140" s="1" t="s">
        <v>177</v>
      </c>
    </row>
    <row r="141" spans="27:31" ht="15" customHeight="1" x14ac:dyDescent="0.15">
      <c r="AA141" s="1" t="s">
        <v>363</v>
      </c>
      <c r="AB141" s="1">
        <v>50</v>
      </c>
      <c r="AC141" s="1" t="s">
        <v>147</v>
      </c>
      <c r="AD141" s="1" t="s">
        <v>246</v>
      </c>
      <c r="AE141" s="1" t="s">
        <v>178</v>
      </c>
    </row>
    <row r="142" spans="27:31" ht="15" customHeight="1" x14ac:dyDescent="0.15">
      <c r="AA142" s="1" t="s">
        <v>364</v>
      </c>
      <c r="AB142" s="1">
        <v>59</v>
      </c>
      <c r="AC142" s="1" t="s">
        <v>219</v>
      </c>
      <c r="AD142" s="1" t="s">
        <v>243</v>
      </c>
      <c r="AE142" s="1" t="s">
        <v>179</v>
      </c>
    </row>
    <row r="143" spans="27:31" ht="15" customHeight="1" x14ac:dyDescent="0.15">
      <c r="AA143" s="1" t="s">
        <v>365</v>
      </c>
      <c r="AB143" s="1">
        <v>96</v>
      </c>
      <c r="AC143" s="1" t="s">
        <v>219</v>
      </c>
      <c r="AD143" s="1" t="s">
        <v>243</v>
      </c>
      <c r="AE143" s="1" t="s">
        <v>179</v>
      </c>
    </row>
    <row r="144" spans="27:31" ht="15" customHeight="1" x14ac:dyDescent="0.15">
      <c r="AA144" s="1" t="s">
        <v>366</v>
      </c>
      <c r="AB144" s="1">
        <v>90</v>
      </c>
      <c r="AC144" s="1" t="s">
        <v>219</v>
      </c>
      <c r="AD144" s="1" t="s">
        <v>243</v>
      </c>
      <c r="AE144" s="1" t="s">
        <v>180</v>
      </c>
    </row>
    <row r="145" spans="27:31" ht="15" customHeight="1" x14ac:dyDescent="0.15">
      <c r="AA145" s="1" t="s">
        <v>367</v>
      </c>
      <c r="AB145" s="1">
        <v>70</v>
      </c>
      <c r="AC145" s="1" t="s">
        <v>219</v>
      </c>
      <c r="AD145" s="1" t="s">
        <v>243</v>
      </c>
      <c r="AE145" s="1" t="s">
        <v>177</v>
      </c>
    </row>
    <row r="146" spans="27:31" ht="15" customHeight="1" x14ac:dyDescent="0.15">
      <c r="AA146" s="1" t="s">
        <v>368</v>
      </c>
      <c r="AB146" s="1">
        <v>50</v>
      </c>
      <c r="AC146" s="1" t="s">
        <v>219</v>
      </c>
      <c r="AD146" s="1" t="s">
        <v>243</v>
      </c>
      <c r="AE146" s="1" t="s">
        <v>268</v>
      </c>
    </row>
    <row r="147" spans="27:31" ht="15" customHeight="1" x14ac:dyDescent="0.15">
      <c r="AA147" s="1" t="s">
        <v>369</v>
      </c>
      <c r="AB147" s="1">
        <v>80</v>
      </c>
      <c r="AC147" s="1" t="s">
        <v>209</v>
      </c>
      <c r="AD147" s="1" t="s">
        <v>244</v>
      </c>
      <c r="AE147" s="1" t="s">
        <v>149</v>
      </c>
    </row>
    <row r="148" spans="27:31" ht="15" customHeight="1" x14ac:dyDescent="0.15">
      <c r="AA148" s="1" t="s">
        <v>370</v>
      </c>
      <c r="AB148" s="1">
        <v>74</v>
      </c>
      <c r="AC148" s="1" t="s">
        <v>209</v>
      </c>
      <c r="AD148" s="1" t="s">
        <v>244</v>
      </c>
      <c r="AE148" s="1" t="s">
        <v>181</v>
      </c>
    </row>
    <row r="149" spans="27:31" ht="15" customHeight="1" x14ac:dyDescent="0.15">
      <c r="AA149" s="1" t="s">
        <v>371</v>
      </c>
      <c r="AB149" s="1">
        <v>84</v>
      </c>
      <c r="AC149" s="1" t="s">
        <v>209</v>
      </c>
      <c r="AD149" s="1" t="s">
        <v>244</v>
      </c>
      <c r="AE149" s="1" t="s">
        <v>149</v>
      </c>
    </row>
    <row r="150" spans="27:31" ht="15" customHeight="1" x14ac:dyDescent="0.15">
      <c r="AA150" s="1" t="s">
        <v>372</v>
      </c>
      <c r="AB150" s="1">
        <v>50</v>
      </c>
      <c r="AC150" s="1" t="s">
        <v>209</v>
      </c>
      <c r="AD150" s="1" t="s">
        <v>244</v>
      </c>
      <c r="AE150" s="1" t="s">
        <v>182</v>
      </c>
    </row>
    <row r="151" spans="27:31" ht="15" customHeight="1" x14ac:dyDescent="0.15">
      <c r="AA151" s="1" t="s">
        <v>373</v>
      </c>
      <c r="AB151" s="1">
        <v>50</v>
      </c>
      <c r="AC151" s="1" t="s">
        <v>209</v>
      </c>
      <c r="AD151" s="1" t="s">
        <v>244</v>
      </c>
      <c r="AE151" s="1" t="s">
        <v>182</v>
      </c>
    </row>
    <row r="152" spans="27:31" ht="15" customHeight="1" x14ac:dyDescent="0.15">
      <c r="AA152" s="1" t="s">
        <v>374</v>
      </c>
      <c r="AB152" s="1">
        <v>50</v>
      </c>
      <c r="AC152" s="1" t="s">
        <v>209</v>
      </c>
      <c r="AD152" s="1" t="s">
        <v>244</v>
      </c>
      <c r="AE152" s="1" t="s">
        <v>182</v>
      </c>
    </row>
    <row r="153" spans="27:31" ht="15" customHeight="1" x14ac:dyDescent="0.15">
      <c r="AA153" s="1" t="s">
        <v>375</v>
      </c>
      <c r="AB153" s="1">
        <v>54</v>
      </c>
      <c r="AC153" s="1" t="s">
        <v>220</v>
      </c>
      <c r="AD153" s="1" t="s">
        <v>243</v>
      </c>
      <c r="AE153" s="1" t="s">
        <v>151</v>
      </c>
    </row>
    <row r="154" spans="27:31" ht="15" customHeight="1" x14ac:dyDescent="0.15">
      <c r="AA154" s="1" t="s">
        <v>376</v>
      </c>
      <c r="AB154" s="1">
        <v>50</v>
      </c>
      <c r="AC154" s="1" t="s">
        <v>220</v>
      </c>
      <c r="AD154" s="1" t="s">
        <v>243</v>
      </c>
      <c r="AE154" s="1" t="s">
        <v>183</v>
      </c>
    </row>
    <row r="155" spans="27:31" ht="15" customHeight="1" x14ac:dyDescent="0.15">
      <c r="AA155" s="1" t="s">
        <v>377</v>
      </c>
      <c r="AB155" s="1">
        <v>50</v>
      </c>
      <c r="AC155" s="1" t="s">
        <v>220</v>
      </c>
      <c r="AD155" s="1" t="s">
        <v>243</v>
      </c>
      <c r="AE155" s="1" t="s">
        <v>282</v>
      </c>
    </row>
    <row r="156" spans="27:31" ht="15" customHeight="1" x14ac:dyDescent="0.15">
      <c r="AA156" s="1" t="s">
        <v>378</v>
      </c>
      <c r="AB156" s="1">
        <v>29</v>
      </c>
      <c r="AC156" s="1" t="s">
        <v>220</v>
      </c>
      <c r="AD156" s="1" t="s">
        <v>243</v>
      </c>
      <c r="AE156" s="1" t="s">
        <v>158</v>
      </c>
    </row>
    <row r="157" spans="27:31" ht="15" customHeight="1" x14ac:dyDescent="0.15">
      <c r="AA157" s="1" t="s">
        <v>379</v>
      </c>
      <c r="AB157" s="1">
        <v>29</v>
      </c>
      <c r="AC157" s="1" t="s">
        <v>220</v>
      </c>
      <c r="AD157" s="1" t="s">
        <v>243</v>
      </c>
      <c r="AE157" s="1" t="s">
        <v>158</v>
      </c>
    </row>
    <row r="158" spans="27:31" ht="15" customHeight="1" x14ac:dyDescent="0.15">
      <c r="AA158" s="1" t="s">
        <v>380</v>
      </c>
      <c r="AB158" s="1">
        <v>104</v>
      </c>
      <c r="AC158" s="1" t="s">
        <v>221</v>
      </c>
      <c r="AD158" s="1" t="s">
        <v>243</v>
      </c>
      <c r="AE158" s="1" t="s">
        <v>184</v>
      </c>
    </row>
    <row r="159" spans="27:31" ht="15" customHeight="1" x14ac:dyDescent="0.15">
      <c r="AA159" s="1" t="s">
        <v>381</v>
      </c>
      <c r="AB159" s="1">
        <v>50</v>
      </c>
      <c r="AC159" s="1" t="s">
        <v>221</v>
      </c>
      <c r="AD159" s="1" t="s">
        <v>243</v>
      </c>
      <c r="AE159" s="1" t="s">
        <v>269</v>
      </c>
    </row>
    <row r="160" spans="27:31" ht="15" customHeight="1" x14ac:dyDescent="0.15">
      <c r="AA160" s="1" t="s">
        <v>382</v>
      </c>
      <c r="AB160" s="1">
        <v>150</v>
      </c>
      <c r="AC160" s="1" t="s">
        <v>221</v>
      </c>
      <c r="AD160" s="1" t="s">
        <v>243</v>
      </c>
      <c r="AE160" s="1" t="s">
        <v>185</v>
      </c>
    </row>
    <row r="161" spans="27:31" ht="15" customHeight="1" x14ac:dyDescent="0.15">
      <c r="AA161" s="1" t="s">
        <v>383</v>
      </c>
      <c r="AB161" s="1">
        <v>61</v>
      </c>
      <c r="AC161" s="1" t="s">
        <v>226</v>
      </c>
      <c r="AD161" s="1" t="s">
        <v>245</v>
      </c>
      <c r="AE161" s="1" t="s">
        <v>186</v>
      </c>
    </row>
    <row r="162" spans="27:31" ht="15" customHeight="1" x14ac:dyDescent="0.15">
      <c r="AA162" s="1" t="s">
        <v>384</v>
      </c>
      <c r="AB162" s="1">
        <v>90</v>
      </c>
      <c r="AC162" s="1" t="s">
        <v>226</v>
      </c>
      <c r="AD162" s="1" t="s">
        <v>245</v>
      </c>
      <c r="AE162" s="1" t="s">
        <v>187</v>
      </c>
    </row>
    <row r="163" spans="27:31" ht="15" customHeight="1" x14ac:dyDescent="0.15">
      <c r="AA163" s="1" t="s">
        <v>385</v>
      </c>
      <c r="AB163" s="1">
        <v>50</v>
      </c>
      <c r="AC163" s="1" t="s">
        <v>226</v>
      </c>
      <c r="AD163" s="1" t="s">
        <v>245</v>
      </c>
      <c r="AE163" s="1" t="s">
        <v>188</v>
      </c>
    </row>
    <row r="164" spans="27:31" ht="15" customHeight="1" x14ac:dyDescent="0.15">
      <c r="AA164" s="1" t="s">
        <v>386</v>
      </c>
      <c r="AB164" s="1">
        <v>84</v>
      </c>
      <c r="AC164" s="1" t="s">
        <v>226</v>
      </c>
      <c r="AD164" s="1" t="s">
        <v>245</v>
      </c>
      <c r="AE164" s="1" t="s">
        <v>189</v>
      </c>
    </row>
    <row r="165" spans="27:31" ht="15" customHeight="1" x14ac:dyDescent="0.15">
      <c r="AA165" s="1" t="s">
        <v>387</v>
      </c>
      <c r="AB165" s="1">
        <v>90</v>
      </c>
      <c r="AC165" s="1" t="s">
        <v>226</v>
      </c>
      <c r="AD165" s="1" t="s">
        <v>245</v>
      </c>
      <c r="AE165" s="1" t="s">
        <v>190</v>
      </c>
    </row>
    <row r="166" spans="27:31" ht="15" customHeight="1" x14ac:dyDescent="0.15">
      <c r="AA166" s="1" t="s">
        <v>388</v>
      </c>
      <c r="AB166" s="1">
        <v>20</v>
      </c>
      <c r="AC166" s="1" t="s">
        <v>226</v>
      </c>
      <c r="AD166" s="1" t="s">
        <v>245</v>
      </c>
      <c r="AE166" s="1" t="s">
        <v>191</v>
      </c>
    </row>
    <row r="167" spans="27:31" ht="15" customHeight="1" x14ac:dyDescent="0.15">
      <c r="AA167" s="1" t="s">
        <v>389</v>
      </c>
      <c r="AB167" s="1">
        <v>63</v>
      </c>
      <c r="AC167" s="1" t="s">
        <v>227</v>
      </c>
      <c r="AD167" s="1" t="s">
        <v>245</v>
      </c>
      <c r="AE167" s="1" t="s">
        <v>154</v>
      </c>
    </row>
    <row r="168" spans="27:31" ht="15" customHeight="1" x14ac:dyDescent="0.15">
      <c r="AA168" s="1" t="s">
        <v>390</v>
      </c>
      <c r="AB168" s="1">
        <v>50</v>
      </c>
      <c r="AC168" s="1" t="s">
        <v>286</v>
      </c>
      <c r="AD168" s="1" t="s">
        <v>287</v>
      </c>
      <c r="AE168" s="1" t="s">
        <v>288</v>
      </c>
    </row>
    <row r="169" spans="27:31" ht="15" customHeight="1" x14ac:dyDescent="0.15">
      <c r="AA169" s="1" t="s">
        <v>391</v>
      </c>
      <c r="AB169" s="1">
        <v>50</v>
      </c>
      <c r="AC169" s="1" t="s">
        <v>210</v>
      </c>
      <c r="AD169" s="1" t="s">
        <v>244</v>
      </c>
      <c r="AE169" s="1" t="s">
        <v>192</v>
      </c>
    </row>
    <row r="170" spans="27:31" ht="15" customHeight="1" x14ac:dyDescent="0.15">
      <c r="AA170" s="1" t="s">
        <v>392</v>
      </c>
      <c r="AB170" s="1">
        <v>50</v>
      </c>
      <c r="AC170" s="1" t="s">
        <v>210</v>
      </c>
      <c r="AD170" s="1" t="s">
        <v>244</v>
      </c>
      <c r="AE170" s="1" t="s">
        <v>192</v>
      </c>
    </row>
    <row r="171" spans="27:31" ht="15" customHeight="1" x14ac:dyDescent="0.15">
      <c r="AA171" s="1" t="s">
        <v>393</v>
      </c>
      <c r="AB171" s="1">
        <v>50</v>
      </c>
      <c r="AC171" s="1" t="s">
        <v>211</v>
      </c>
      <c r="AD171" s="1" t="s">
        <v>244</v>
      </c>
      <c r="AE171" s="1" t="s">
        <v>150</v>
      </c>
    </row>
    <row r="172" spans="27:31" ht="15" customHeight="1" x14ac:dyDescent="0.15">
      <c r="AA172" s="1" t="s">
        <v>394</v>
      </c>
      <c r="AB172" s="1">
        <v>50</v>
      </c>
      <c r="AC172" s="1" t="s">
        <v>211</v>
      </c>
      <c r="AD172" s="1" t="s">
        <v>244</v>
      </c>
      <c r="AE172" s="1" t="s">
        <v>193</v>
      </c>
    </row>
    <row r="173" spans="27:31" ht="15" customHeight="1" x14ac:dyDescent="0.15">
      <c r="AA173" s="1" t="s">
        <v>395</v>
      </c>
      <c r="AB173" s="1">
        <v>29</v>
      </c>
      <c r="AC173" s="1" t="s">
        <v>211</v>
      </c>
      <c r="AD173" s="1" t="s">
        <v>244</v>
      </c>
      <c r="AE173" s="1" t="s">
        <v>193</v>
      </c>
    </row>
    <row r="174" spans="27:31" ht="15" customHeight="1" x14ac:dyDescent="0.15">
      <c r="AA174" s="1" t="s">
        <v>396</v>
      </c>
      <c r="AB174" s="1">
        <v>50</v>
      </c>
      <c r="AC174" s="1" t="s">
        <v>212</v>
      </c>
      <c r="AD174" s="1" t="s">
        <v>244</v>
      </c>
      <c r="AE174" s="1" t="s">
        <v>194</v>
      </c>
    </row>
    <row r="175" spans="27:31" ht="15" customHeight="1" x14ac:dyDescent="0.15">
      <c r="AA175" s="1" t="s">
        <v>397</v>
      </c>
      <c r="AB175" s="1">
        <v>50</v>
      </c>
      <c r="AC175" s="1" t="s">
        <v>212</v>
      </c>
      <c r="AD175" s="1" t="s">
        <v>244</v>
      </c>
      <c r="AE175" s="1" t="s">
        <v>195</v>
      </c>
    </row>
    <row r="176" spans="27:31" ht="15" customHeight="1" x14ac:dyDescent="0.15">
      <c r="AA176" s="1" t="s">
        <v>398</v>
      </c>
      <c r="AB176" s="1">
        <v>50</v>
      </c>
      <c r="AC176" s="1" t="s">
        <v>213</v>
      </c>
      <c r="AD176" s="1" t="s">
        <v>244</v>
      </c>
      <c r="AE176" s="1" t="s">
        <v>150</v>
      </c>
    </row>
    <row r="177" spans="27:31" ht="15" customHeight="1" x14ac:dyDescent="0.15">
      <c r="AA177" s="1" t="s">
        <v>399</v>
      </c>
      <c r="AB177" s="1">
        <v>50</v>
      </c>
      <c r="AC177" s="1" t="s">
        <v>213</v>
      </c>
      <c r="AD177" s="1" t="s">
        <v>244</v>
      </c>
      <c r="AE177" s="1" t="s">
        <v>270</v>
      </c>
    </row>
    <row r="178" spans="27:31" ht="15" customHeight="1" x14ac:dyDescent="0.15">
      <c r="AA178" s="1" t="s">
        <v>400</v>
      </c>
      <c r="AB178" s="1">
        <v>50</v>
      </c>
      <c r="AC178" s="1" t="s">
        <v>228</v>
      </c>
      <c r="AD178" s="1" t="s">
        <v>245</v>
      </c>
      <c r="AE178" s="1" t="s">
        <v>274</v>
      </c>
    </row>
    <row r="179" spans="27:31" ht="15" customHeight="1" x14ac:dyDescent="0.15">
      <c r="AA179" s="1" t="s">
        <v>401</v>
      </c>
      <c r="AB179" s="1">
        <v>108</v>
      </c>
      <c r="AC179" s="1" t="s">
        <v>230</v>
      </c>
      <c r="AD179" s="1" t="s">
        <v>245</v>
      </c>
      <c r="AE179" s="1" t="s">
        <v>196</v>
      </c>
    </row>
    <row r="180" spans="27:31" ht="15" customHeight="1" x14ac:dyDescent="0.15">
      <c r="AA180" s="1" t="s">
        <v>402</v>
      </c>
      <c r="AB180" s="1">
        <v>50</v>
      </c>
      <c r="AC180" s="1" t="s">
        <v>230</v>
      </c>
      <c r="AD180" s="1" t="s">
        <v>281</v>
      </c>
      <c r="AE180" s="1" t="s">
        <v>206</v>
      </c>
    </row>
    <row r="181" spans="27:31" ht="15" customHeight="1" x14ac:dyDescent="0.15">
      <c r="AA181" s="1" t="s">
        <v>403</v>
      </c>
      <c r="AB181" s="1">
        <v>50</v>
      </c>
      <c r="AC181" s="1" t="s">
        <v>280</v>
      </c>
      <c r="AD181" s="1" t="s">
        <v>281</v>
      </c>
      <c r="AE181" s="1" t="s">
        <v>282</v>
      </c>
    </row>
    <row r="182" spans="27:31" ht="15" customHeight="1" x14ac:dyDescent="0.15">
      <c r="AA182" s="1" t="s">
        <v>404</v>
      </c>
      <c r="AB182" s="1">
        <v>29</v>
      </c>
      <c r="AC182" s="1" t="s">
        <v>232</v>
      </c>
      <c r="AD182" s="1" t="s">
        <v>245</v>
      </c>
      <c r="AE182" s="1" t="s">
        <v>197</v>
      </c>
    </row>
    <row r="183" spans="27:31" ht="15" customHeight="1" x14ac:dyDescent="0.15">
      <c r="AA183" s="1" t="s">
        <v>405</v>
      </c>
      <c r="AB183" s="1">
        <v>50</v>
      </c>
      <c r="AC183" s="1" t="s">
        <v>222</v>
      </c>
      <c r="AD183" s="1" t="s">
        <v>243</v>
      </c>
      <c r="AE183" s="1" t="s">
        <v>194</v>
      </c>
    </row>
    <row r="184" spans="27:31" ht="15" customHeight="1" x14ac:dyDescent="0.15">
      <c r="AA184" s="1" t="s">
        <v>406</v>
      </c>
      <c r="AB184" s="1">
        <v>90</v>
      </c>
      <c r="AC184" s="1" t="s">
        <v>222</v>
      </c>
      <c r="AD184" s="1" t="s">
        <v>243</v>
      </c>
      <c r="AE184" s="1" t="s">
        <v>198</v>
      </c>
    </row>
    <row r="185" spans="27:31" ht="15" customHeight="1" x14ac:dyDescent="0.15">
      <c r="AA185" s="1" t="s">
        <v>407</v>
      </c>
      <c r="AB185" s="1">
        <v>50</v>
      </c>
      <c r="AC185" s="1" t="s">
        <v>223</v>
      </c>
      <c r="AD185" s="1" t="s">
        <v>243</v>
      </c>
      <c r="AE185" s="1" t="s">
        <v>159</v>
      </c>
    </row>
    <row r="186" spans="27:31" ht="15" customHeight="1" x14ac:dyDescent="0.15">
      <c r="AA186" s="1" t="s">
        <v>408</v>
      </c>
      <c r="AB186" s="1">
        <v>50</v>
      </c>
      <c r="AC186" s="1" t="s">
        <v>223</v>
      </c>
      <c r="AD186" s="1" t="s">
        <v>243</v>
      </c>
      <c r="AE186" s="1" t="s">
        <v>201</v>
      </c>
    </row>
    <row r="187" spans="27:31" ht="15" customHeight="1" x14ac:dyDescent="0.15">
      <c r="AA187" s="1" t="s">
        <v>409</v>
      </c>
      <c r="AB187" s="1">
        <v>100</v>
      </c>
      <c r="AC187" s="1" t="s">
        <v>214</v>
      </c>
      <c r="AD187" s="1" t="s">
        <v>244</v>
      </c>
      <c r="AE187" s="1" t="s">
        <v>199</v>
      </c>
    </row>
    <row r="188" spans="27:31" ht="15" customHeight="1" x14ac:dyDescent="0.15">
      <c r="AA188" s="1" t="s">
        <v>410</v>
      </c>
      <c r="AB188" s="1">
        <v>154</v>
      </c>
      <c r="AC188" s="1" t="s">
        <v>214</v>
      </c>
      <c r="AD188" s="1" t="s">
        <v>244</v>
      </c>
      <c r="AE188" s="1" t="s">
        <v>199</v>
      </c>
    </row>
    <row r="189" spans="27:31" ht="15" customHeight="1" x14ac:dyDescent="0.15">
      <c r="AA189" s="1" t="s">
        <v>411</v>
      </c>
      <c r="AB189" s="1">
        <v>50</v>
      </c>
      <c r="AC189" s="1" t="s">
        <v>214</v>
      </c>
      <c r="AD189" s="1" t="s">
        <v>244</v>
      </c>
      <c r="AE189" s="1" t="s">
        <v>199</v>
      </c>
    </row>
    <row r="190" spans="27:31" ht="15" customHeight="1" x14ac:dyDescent="0.15">
      <c r="AA190" s="1" t="s">
        <v>412</v>
      </c>
      <c r="AB190" s="1">
        <v>150</v>
      </c>
      <c r="AC190" s="1" t="s">
        <v>214</v>
      </c>
      <c r="AD190" s="1" t="s">
        <v>244</v>
      </c>
      <c r="AE190" s="1" t="s">
        <v>199</v>
      </c>
    </row>
    <row r="191" spans="27:31" ht="15" customHeight="1" x14ac:dyDescent="0.15">
      <c r="AA191" s="1" t="s">
        <v>413</v>
      </c>
      <c r="AB191" s="1">
        <v>50</v>
      </c>
      <c r="AC191" s="1" t="s">
        <v>215</v>
      </c>
      <c r="AD191" s="1" t="s">
        <v>244</v>
      </c>
      <c r="AE191" s="1" t="s">
        <v>271</v>
      </c>
    </row>
    <row r="192" spans="27:31" ht="15" customHeight="1" x14ac:dyDescent="0.15">
      <c r="AA192" s="1" t="s">
        <v>414</v>
      </c>
      <c r="AB192" s="1">
        <v>84</v>
      </c>
      <c r="AC192" s="1" t="s">
        <v>224</v>
      </c>
      <c r="AD192" s="1" t="s">
        <v>243</v>
      </c>
      <c r="AE192" s="1" t="s">
        <v>151</v>
      </c>
    </row>
    <row r="193" spans="27:31" ht="15" customHeight="1" x14ac:dyDescent="0.15">
      <c r="AA193" s="1" t="s">
        <v>415</v>
      </c>
      <c r="AB193" s="1">
        <v>90</v>
      </c>
      <c r="AC193" s="1" t="s">
        <v>224</v>
      </c>
      <c r="AD193" s="1" t="s">
        <v>243</v>
      </c>
      <c r="AE193" s="1" t="s">
        <v>247</v>
      </c>
    </row>
    <row r="194" spans="27:31" ht="15" customHeight="1" x14ac:dyDescent="0.15">
      <c r="AA194" s="1" t="s">
        <v>416</v>
      </c>
      <c r="AB194" s="1">
        <v>50</v>
      </c>
      <c r="AC194" s="1" t="s">
        <v>216</v>
      </c>
      <c r="AD194" s="1" t="s">
        <v>244</v>
      </c>
      <c r="AE194" s="1" t="s">
        <v>266</v>
      </c>
    </row>
    <row r="195" spans="27:31" ht="15" customHeight="1" x14ac:dyDescent="0.15">
      <c r="AA195" s="1" t="s">
        <v>417</v>
      </c>
      <c r="AB195" s="1">
        <v>50</v>
      </c>
      <c r="AC195" s="1" t="s">
        <v>216</v>
      </c>
      <c r="AD195" s="1" t="s">
        <v>244</v>
      </c>
      <c r="AE195" s="1" t="s">
        <v>273</v>
      </c>
    </row>
    <row r="196" spans="27:31" ht="15" customHeight="1" x14ac:dyDescent="0.15">
      <c r="AA196" s="1" t="s">
        <v>418</v>
      </c>
      <c r="AB196" s="1">
        <v>54</v>
      </c>
      <c r="AC196" s="1" t="s">
        <v>233</v>
      </c>
      <c r="AD196" s="1" t="s">
        <v>246</v>
      </c>
      <c r="AE196" s="1" t="s">
        <v>248</v>
      </c>
    </row>
    <row r="197" spans="27:31" ht="15" customHeight="1" x14ac:dyDescent="0.15">
      <c r="AA197" s="1" t="s">
        <v>419</v>
      </c>
      <c r="AB197" s="1">
        <v>90</v>
      </c>
      <c r="AC197" s="1" t="s">
        <v>233</v>
      </c>
      <c r="AD197" s="1" t="s">
        <v>246</v>
      </c>
      <c r="AE197" s="1" t="s">
        <v>267</v>
      </c>
    </row>
    <row r="198" spans="27:31" ht="15" customHeight="1" x14ac:dyDescent="0.15">
      <c r="AA198" s="1" t="s">
        <v>420</v>
      </c>
      <c r="AB198" s="1">
        <v>170</v>
      </c>
      <c r="AC198" s="1" t="s">
        <v>234</v>
      </c>
      <c r="AD198" s="1" t="s">
        <v>246</v>
      </c>
      <c r="AE198" s="1" t="s">
        <v>152</v>
      </c>
    </row>
    <row r="199" spans="27:31" ht="15" customHeight="1" x14ac:dyDescent="0.15">
      <c r="AA199" s="1" t="s">
        <v>421</v>
      </c>
      <c r="AB199" s="1">
        <v>90</v>
      </c>
      <c r="AC199" s="1" t="s">
        <v>235</v>
      </c>
      <c r="AD199" s="1" t="s">
        <v>246</v>
      </c>
      <c r="AE199" s="1" t="s">
        <v>265</v>
      </c>
    </row>
    <row r="200" spans="27:31" ht="15" customHeight="1" x14ac:dyDescent="0.15">
      <c r="AA200" s="1" t="s">
        <v>422</v>
      </c>
      <c r="AB200" s="1">
        <v>30</v>
      </c>
      <c r="AC200" s="1" t="s">
        <v>200</v>
      </c>
      <c r="AD200" s="1" t="s">
        <v>246</v>
      </c>
      <c r="AE200" s="1" t="s">
        <v>346</v>
      </c>
    </row>
    <row r="201" spans="27:31" ht="15" customHeight="1" x14ac:dyDescent="0.15">
      <c r="AA201" s="1" t="s">
        <v>423</v>
      </c>
      <c r="AB201" s="1">
        <v>9</v>
      </c>
      <c r="AC201" s="1" t="s">
        <v>200</v>
      </c>
      <c r="AD201" s="1" t="s">
        <v>246</v>
      </c>
      <c r="AE201" s="1" t="s">
        <v>346</v>
      </c>
    </row>
    <row r="202" spans="27:31" ht="15" customHeight="1" x14ac:dyDescent="0.15">
      <c r="AA202" s="1" t="s">
        <v>424</v>
      </c>
      <c r="AB202" s="1">
        <v>30</v>
      </c>
      <c r="AC202" s="1" t="s">
        <v>242</v>
      </c>
      <c r="AD202" s="1" t="s">
        <v>246</v>
      </c>
      <c r="AE202" s="1" t="s">
        <v>272</v>
      </c>
    </row>
  </sheetData>
  <sheetProtection algorithmName="SHA-512" hashValue="cDSESPvuRfzDw/ONeVPtiCUdyXZvfniOxF/+0H9dCY9D4OpEEaxvOylr0xrWy6Ll/YZYFJYI3/VK1Ce42V3YJA==" saltValue="VljQ7DYxJDd+x1BMx7Ikwg==" spinCount="100000" sheet="1" objects="1" scenarios="1" selectLockedCells="1"/>
  <mergeCells count="171">
    <mergeCell ref="Q9:R9"/>
    <mergeCell ref="M53:O53"/>
    <mergeCell ref="M54:O54"/>
    <mergeCell ref="M55:O55"/>
    <mergeCell ref="M40:O40"/>
    <mergeCell ref="M35:N35"/>
    <mergeCell ref="O9:P9"/>
    <mergeCell ref="M9:N9"/>
    <mergeCell ref="G35:H35"/>
    <mergeCell ref="J29:K29"/>
    <mergeCell ref="J30:K30"/>
    <mergeCell ref="J31:K31"/>
    <mergeCell ref="K9:L9"/>
    <mergeCell ref="R38:R39"/>
    <mergeCell ref="P38:Q39"/>
    <mergeCell ref="P55:Q55"/>
    <mergeCell ref="P50:Q50"/>
    <mergeCell ref="P51:Q51"/>
    <mergeCell ref="P52:Q52"/>
    <mergeCell ref="P53:Q53"/>
    <mergeCell ref="P54:Q54"/>
    <mergeCell ref="M41:O41"/>
    <mergeCell ref="P41:Q41"/>
    <mergeCell ref="P33:Q33"/>
    <mergeCell ref="M56:O56"/>
    <mergeCell ref="M57:O57"/>
    <mergeCell ref="M48:O48"/>
    <mergeCell ref="M49:O49"/>
    <mergeCell ref="M50:O50"/>
    <mergeCell ref="M51:O51"/>
    <mergeCell ref="M52:O52"/>
    <mergeCell ref="J35:K35"/>
    <mergeCell ref="P29:Q29"/>
    <mergeCell ref="P30:Q30"/>
    <mergeCell ref="P31:Q31"/>
    <mergeCell ref="P32:Q32"/>
    <mergeCell ref="P34:Q34"/>
    <mergeCell ref="P35:Q35"/>
    <mergeCell ref="M29:N29"/>
    <mergeCell ref="M30:N30"/>
    <mergeCell ref="M31:N31"/>
    <mergeCell ref="M32:N32"/>
    <mergeCell ref="M33:N33"/>
    <mergeCell ref="M34:N34"/>
    <mergeCell ref="J34:K34"/>
    <mergeCell ref="M38:O39"/>
    <mergeCell ref="P48:Q48"/>
    <mergeCell ref="P49:Q49"/>
    <mergeCell ref="J32:K32"/>
    <mergeCell ref="J33:K33"/>
    <mergeCell ref="C9:D9"/>
    <mergeCell ref="E9:F9"/>
    <mergeCell ref="G9:H9"/>
    <mergeCell ref="I9:J9"/>
    <mergeCell ref="G29:H29"/>
    <mergeCell ref="G30:H30"/>
    <mergeCell ref="G31:H31"/>
    <mergeCell ref="G32:H32"/>
    <mergeCell ref="G33:H33"/>
    <mergeCell ref="F4:G4"/>
    <mergeCell ref="F5:G5"/>
    <mergeCell ref="N6:O6"/>
    <mergeCell ref="L4:M4"/>
    <mergeCell ref="A1:D2"/>
    <mergeCell ref="N4:O4"/>
    <mergeCell ref="O1:R1"/>
    <mergeCell ref="O2:R2"/>
    <mergeCell ref="N5:O5"/>
    <mergeCell ref="L5:M5"/>
    <mergeCell ref="P6:Q6"/>
    <mergeCell ref="P5:Q5"/>
    <mergeCell ref="C4:D4"/>
    <mergeCell ref="H4:K4"/>
    <mergeCell ref="C5:E5"/>
    <mergeCell ref="H5:K5"/>
    <mergeCell ref="L6:M6"/>
    <mergeCell ref="P4:Q4"/>
    <mergeCell ref="F1:K2"/>
    <mergeCell ref="M1:N1"/>
    <mergeCell ref="M2:N2"/>
    <mergeCell ref="C6:E6"/>
    <mergeCell ref="F6:G6"/>
    <mergeCell ref="H6:K6"/>
    <mergeCell ref="A52:B52"/>
    <mergeCell ref="A53:B53"/>
    <mergeCell ref="A4:B4"/>
    <mergeCell ref="A5:B5"/>
    <mergeCell ref="A6:B6"/>
    <mergeCell ref="B9:B10"/>
    <mergeCell ref="A9:A10"/>
    <mergeCell ref="A11:A12"/>
    <mergeCell ref="A25:A26"/>
    <mergeCell ref="A13:A14"/>
    <mergeCell ref="A15:A16"/>
    <mergeCell ref="A17:A18"/>
    <mergeCell ref="A19:A20"/>
    <mergeCell ref="A21:A22"/>
    <mergeCell ref="G49:H49"/>
    <mergeCell ref="A42:B42"/>
    <mergeCell ref="G57:H57"/>
    <mergeCell ref="A50:B50"/>
    <mergeCell ref="A51:B51"/>
    <mergeCell ref="A23:A24"/>
    <mergeCell ref="A29:B29"/>
    <mergeCell ref="A30:B30"/>
    <mergeCell ref="A31:B31"/>
    <mergeCell ref="A32:B32"/>
    <mergeCell ref="A33:B33"/>
    <mergeCell ref="D29:E29"/>
    <mergeCell ref="D30:E30"/>
    <mergeCell ref="D31:E31"/>
    <mergeCell ref="D32:E32"/>
    <mergeCell ref="D33:E33"/>
    <mergeCell ref="D34:E34"/>
    <mergeCell ref="G34:H34"/>
    <mergeCell ref="G51:H51"/>
    <mergeCell ref="G52:H52"/>
    <mergeCell ref="G53:H53"/>
    <mergeCell ref="G54:H54"/>
    <mergeCell ref="A41:B41"/>
    <mergeCell ref="G41:H41"/>
    <mergeCell ref="M43:O43"/>
    <mergeCell ref="M44:O44"/>
    <mergeCell ref="M45:O45"/>
    <mergeCell ref="M46:O46"/>
    <mergeCell ref="M47:O47"/>
    <mergeCell ref="G45:H45"/>
    <mergeCell ref="G46:H46"/>
    <mergeCell ref="G47:H47"/>
    <mergeCell ref="G48:H48"/>
    <mergeCell ref="A57:B57"/>
    <mergeCell ref="G55:H55"/>
    <mergeCell ref="G56:H56"/>
    <mergeCell ref="G50:H50"/>
    <mergeCell ref="P40:Q40"/>
    <mergeCell ref="P42:Q42"/>
    <mergeCell ref="P43:Q43"/>
    <mergeCell ref="P44:Q44"/>
    <mergeCell ref="P45:Q45"/>
    <mergeCell ref="P46:Q46"/>
    <mergeCell ref="P47:Q47"/>
    <mergeCell ref="A55:B55"/>
    <mergeCell ref="A45:B45"/>
    <mergeCell ref="A46:B46"/>
    <mergeCell ref="A47:B47"/>
    <mergeCell ref="A44:B44"/>
    <mergeCell ref="A56:B56"/>
    <mergeCell ref="A40:B40"/>
    <mergeCell ref="P56:Q56"/>
    <mergeCell ref="P57:Q57"/>
    <mergeCell ref="A48:B48"/>
    <mergeCell ref="A49:B49"/>
    <mergeCell ref="A54:B54"/>
    <mergeCell ref="M42:O42"/>
    <mergeCell ref="J38:J39"/>
    <mergeCell ref="K38:K39"/>
    <mergeCell ref="L38:L39"/>
    <mergeCell ref="G40:H40"/>
    <mergeCell ref="G42:H42"/>
    <mergeCell ref="G43:H43"/>
    <mergeCell ref="G44:H44"/>
    <mergeCell ref="A34:B34"/>
    <mergeCell ref="D35:E35"/>
    <mergeCell ref="A35:B35"/>
    <mergeCell ref="A38:B39"/>
    <mergeCell ref="C38:C39"/>
    <mergeCell ref="D38:D39"/>
    <mergeCell ref="E38:E39"/>
    <mergeCell ref="G38:H39"/>
    <mergeCell ref="I38:I39"/>
    <mergeCell ref="A43:B43"/>
  </mergeCells>
  <phoneticPr fontId="1"/>
  <conditionalFormatting sqref="R4">
    <cfRule type="cellIs" dxfId="1" priority="1" operator="equal">
      <formula>"NG"</formula>
    </cfRule>
  </conditionalFormatting>
  <dataValidations count="9">
    <dataValidation type="list" allowBlank="1" showInputMessage="1" showErrorMessage="1" prompt="リストより選択して下さい" sqref="E4" xr:uid="{00000000-0002-0000-0000-000000000000}">
      <formula1>"リスト選択,4月,5月,6月,7月,8月,9月,10月,11月,12月,1月,2月,3月"</formula1>
    </dataValidation>
    <dataValidation type="list" allowBlank="1" showInputMessage="1" showErrorMessage="1" prompt="リストより選択して下さい" sqref="J40:J57 D40:D57" xr:uid="{00000000-0002-0000-0000-000001000000}">
      <formula1>"リスト選択,自立,要支援1,要支援2,要介護1,要介護2,要介護3,要介護4,要介護5"</formula1>
    </dataValidation>
    <dataValidation type="list" allowBlank="1" showInputMessage="1" showErrorMessage="1" prompt="リストより選択して下さい" sqref="L40:L57" xr:uid="{00000000-0002-0000-0000-000002000000}">
      <formula1>"リスト選択,死亡,自宅,他施設,その他"</formula1>
    </dataValidation>
    <dataValidation type="whole" allowBlank="1" showInputMessage="1" showErrorMessage="1" errorTitle="半角数字で記入して下さい。" error="記入例：1" prompt="半角数字で記入して下さい。" sqref="C11:R26 C29:C35 F29:F35 I29:I35 L29:L35 O29:O35 R29:R32 I40:I57 C40:C57" xr:uid="{00000000-0002-0000-0000-000003000000}">
      <formula1>0</formula1>
      <formula2>1000</formula2>
    </dataValidation>
    <dataValidation type="date" allowBlank="1" showInputMessage="1" showErrorMessage="1" errorTitle="日付を入力して下さい" error="例：2019/9/1" promptTitle="日付を入力して下さい" prompt="例：2019/9/1" sqref="P40:Q57 G40:H57 A40:B57" xr:uid="{00000000-0002-0000-0000-000004000000}">
      <formula1>7306</formula1>
      <formula2>73415</formula2>
    </dataValidation>
    <dataValidation type="whole" allowBlank="1" showInputMessage="1" showErrorMessage="1" errorTitle="半角数字で入力して下さい" error="半角数字で入力して下さい_x000a_例：2" prompt="半角数字で入力して下さい。" sqref="C6:E6" xr:uid="{00000000-0002-0000-0000-000005000000}">
      <formula1>0</formula1>
      <formula2>10000</formula2>
    </dataValidation>
    <dataValidation type="list" allowBlank="1" showInputMessage="1" showErrorMessage="1" prompt="リストより選択して下さい" sqref="E40:E57 K40:K57" xr:uid="{00000000-0002-0000-0000-000006000000}">
      <formula1>$Z$68:$Z$110</formula1>
    </dataValidation>
    <dataValidation type="list" allowBlank="1" showInputMessage="1" showErrorMessage="1" prompt="リストより選択して下さい" sqref="C4:D4" xr:uid="{00000000-0002-0000-0000-000008000000}">
      <formula1>$Y$68:$Y$112</formula1>
    </dataValidation>
    <dataValidation type="list" allowBlank="1" showInputMessage="1" showErrorMessage="1" prompt="リストより選択して下さい" sqref="H4:K4" xr:uid="{00000000-0002-0000-0000-000007000000}">
      <formula1>$AA$68:$AA$255</formula1>
    </dataValidation>
  </dataValidations>
  <pageMargins left="0.39370078740157483" right="0.19685039370078741" top="0.19685039370078741" bottom="0.1181102362204724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02"/>
  <sheetViews>
    <sheetView topLeftCell="C1" zoomScaleNormal="100" workbookViewId="0">
      <selection activeCell="H4" sqref="H4:K4"/>
    </sheetView>
  </sheetViews>
  <sheetFormatPr defaultColWidth="5.375" defaultRowHeight="15" customHeight="1" x14ac:dyDescent="0.15"/>
  <cols>
    <col min="1" max="7" width="5.375" style="1"/>
    <col min="8" max="8" width="5.375" style="1" customWidth="1"/>
    <col min="9" max="24" width="5.375" style="1"/>
    <col min="25" max="25" width="12.375" style="1" bestFit="1" customWidth="1"/>
    <col min="26" max="26" width="12.375" style="1" customWidth="1"/>
    <col min="27" max="27" width="25.75" style="1" bestFit="1" customWidth="1"/>
    <col min="28" max="28" width="9.5" style="1" bestFit="1" customWidth="1"/>
    <col min="29" max="29" width="11.625" style="1" bestFit="1" customWidth="1"/>
    <col min="30" max="30" width="7.5" style="1" bestFit="1" customWidth="1"/>
    <col min="31" max="31" width="25" style="1" bestFit="1" customWidth="1"/>
    <col min="32" max="32" width="6.75" style="1" bestFit="1" customWidth="1"/>
    <col min="33" max="16384" width="5.375" style="1"/>
  </cols>
  <sheetData>
    <row r="1" spans="1:18" ht="15" customHeight="1" x14ac:dyDescent="0.15">
      <c r="A1" s="68" t="s">
        <v>0</v>
      </c>
      <c r="B1" s="68"/>
      <c r="C1" s="68"/>
      <c r="D1" s="68"/>
      <c r="F1" s="82" t="s">
        <v>63</v>
      </c>
      <c r="G1" s="82"/>
      <c r="H1" s="82"/>
      <c r="I1" s="82"/>
      <c r="J1" s="82"/>
      <c r="K1" s="82"/>
      <c r="M1" s="58" t="s">
        <v>64</v>
      </c>
      <c r="N1" s="83"/>
      <c r="O1" s="70" t="s">
        <v>65</v>
      </c>
      <c r="P1" s="70"/>
      <c r="Q1" s="70"/>
      <c r="R1" s="71"/>
    </row>
    <row r="2" spans="1:18" ht="15" customHeight="1" x14ac:dyDescent="0.15">
      <c r="A2" s="68"/>
      <c r="B2" s="68"/>
      <c r="C2" s="68"/>
      <c r="D2" s="68"/>
      <c r="F2" s="82"/>
      <c r="G2" s="82"/>
      <c r="H2" s="82"/>
      <c r="I2" s="82"/>
      <c r="J2" s="82"/>
      <c r="K2" s="82"/>
      <c r="M2" s="84" t="s">
        <v>66</v>
      </c>
      <c r="N2" s="85"/>
      <c r="O2" s="72" t="s">
        <v>67</v>
      </c>
      <c r="P2" s="72"/>
      <c r="Q2" s="72"/>
      <c r="R2" s="73"/>
    </row>
    <row r="4" spans="1:18" ht="15" customHeight="1" x14ac:dyDescent="0.15">
      <c r="A4" s="57" t="s">
        <v>256</v>
      </c>
      <c r="B4" s="58"/>
      <c r="C4" s="75" t="s">
        <v>95</v>
      </c>
      <c r="D4" s="76"/>
      <c r="E4" s="35" t="s">
        <v>347</v>
      </c>
      <c r="F4" s="57" t="s">
        <v>3</v>
      </c>
      <c r="G4" s="57"/>
      <c r="H4" s="123" t="s">
        <v>93</v>
      </c>
      <c r="I4" s="109"/>
      <c r="J4" s="109"/>
      <c r="K4" s="124"/>
      <c r="L4" s="116" t="s">
        <v>1</v>
      </c>
      <c r="M4" s="116"/>
      <c r="N4" s="69" t="e">
        <f>VLOOKUP(H4,$AA$68:$AE$250,3,FALSE)</f>
        <v>#N/A</v>
      </c>
      <c r="O4" s="69"/>
      <c r="P4" s="69" t="s">
        <v>139</v>
      </c>
      <c r="Q4" s="69"/>
      <c r="R4" s="18" t="e">
        <f>VLOOKUP(H4,$AA$68:$AE$250,4,FALSE)</f>
        <v>#N/A</v>
      </c>
    </row>
    <row r="5" spans="1:18" ht="15" customHeight="1" x14ac:dyDescent="0.15">
      <c r="A5" s="59" t="s">
        <v>69</v>
      </c>
      <c r="B5" s="60"/>
      <c r="C5" s="80" t="s">
        <v>257</v>
      </c>
      <c r="D5" s="80"/>
      <c r="E5" s="80"/>
      <c r="F5" s="66" t="s">
        <v>5</v>
      </c>
      <c r="G5" s="59"/>
      <c r="H5" s="75" t="s">
        <v>258</v>
      </c>
      <c r="I5" s="75"/>
      <c r="J5" s="75"/>
      <c r="K5" s="81"/>
      <c r="L5" s="74" t="s">
        <v>203</v>
      </c>
      <c r="M5" s="74"/>
      <c r="N5" s="74" t="e">
        <f>VLOOKUP(H4,$AA$68:$AE$250,5,FALSE)</f>
        <v>#N/A</v>
      </c>
      <c r="O5" s="74"/>
      <c r="P5" s="42" t="s">
        <v>2</v>
      </c>
      <c r="Q5" s="42"/>
      <c r="R5" s="18" t="e">
        <f>VLOOKUP(H4,$AA$68:$AE$250,2,FALSE)</f>
        <v>#N/A</v>
      </c>
    </row>
    <row r="6" spans="1:18" ht="15" customHeight="1" x14ac:dyDescent="0.15">
      <c r="A6" s="61" t="s">
        <v>254</v>
      </c>
      <c r="B6" s="62"/>
      <c r="C6" s="86">
        <v>5</v>
      </c>
      <c r="D6" s="87"/>
      <c r="E6" s="88"/>
      <c r="F6" s="89" t="s">
        <v>4</v>
      </c>
      <c r="G6" s="90"/>
      <c r="H6" s="91"/>
      <c r="I6" s="92"/>
      <c r="J6" s="92"/>
      <c r="K6" s="93"/>
      <c r="L6" s="69" t="s">
        <v>6</v>
      </c>
      <c r="M6" s="69"/>
      <c r="N6" s="67" t="e">
        <f>R6/R5</f>
        <v>#N/A</v>
      </c>
      <c r="O6" s="67"/>
      <c r="P6" s="116" t="s">
        <v>70</v>
      </c>
      <c r="Q6" s="116"/>
      <c r="R6" s="20">
        <f>SUM(C11:R26)</f>
        <v>16</v>
      </c>
    </row>
    <row r="7" spans="1:18" ht="15" customHeight="1" x14ac:dyDescent="0.15">
      <c r="R7" s="2" t="str">
        <f>IF(R6=R35,"","合計が合致しません↑")</f>
        <v/>
      </c>
    </row>
    <row r="8" spans="1:18" ht="15" customHeight="1" x14ac:dyDescent="0.15">
      <c r="A8" s="3" t="str">
        <f>E4</f>
        <v>2月</v>
      </c>
      <c r="B8" s="4" t="s">
        <v>141</v>
      </c>
      <c r="R8" s="2" t="s">
        <v>71</v>
      </c>
    </row>
    <row r="9" spans="1:18" ht="15" customHeight="1" x14ac:dyDescent="0.15">
      <c r="A9" s="120" t="s">
        <v>72</v>
      </c>
      <c r="B9" s="121" t="s">
        <v>73</v>
      </c>
      <c r="C9" s="42" t="s">
        <v>7</v>
      </c>
      <c r="D9" s="42"/>
      <c r="E9" s="42" t="s">
        <v>8</v>
      </c>
      <c r="F9" s="42"/>
      <c r="G9" s="42" t="s">
        <v>9</v>
      </c>
      <c r="H9" s="42"/>
      <c r="I9" s="42" t="s">
        <v>10</v>
      </c>
      <c r="J9" s="42"/>
      <c r="K9" s="42" t="s">
        <v>11</v>
      </c>
      <c r="L9" s="42"/>
      <c r="M9" s="42" t="s">
        <v>275</v>
      </c>
      <c r="N9" s="42"/>
      <c r="O9" s="42" t="s">
        <v>13</v>
      </c>
      <c r="P9" s="42"/>
      <c r="Q9" s="42" t="s">
        <v>14</v>
      </c>
      <c r="R9" s="42"/>
    </row>
    <row r="10" spans="1:18" ht="15" customHeight="1" x14ac:dyDescent="0.15">
      <c r="A10" s="118"/>
      <c r="B10" s="122"/>
      <c r="C10" s="29" t="s">
        <v>16</v>
      </c>
      <c r="D10" s="28" t="s">
        <v>17</v>
      </c>
      <c r="E10" s="29" t="s">
        <v>16</v>
      </c>
      <c r="F10" s="28" t="s">
        <v>17</v>
      </c>
      <c r="G10" s="29" t="s">
        <v>16</v>
      </c>
      <c r="H10" s="28" t="s">
        <v>17</v>
      </c>
      <c r="I10" s="29" t="s">
        <v>16</v>
      </c>
      <c r="J10" s="28" t="s">
        <v>17</v>
      </c>
      <c r="K10" s="29" t="s">
        <v>16</v>
      </c>
      <c r="L10" s="28" t="s">
        <v>17</v>
      </c>
      <c r="M10" s="29" t="s">
        <v>16</v>
      </c>
      <c r="N10" s="28" t="s">
        <v>17</v>
      </c>
      <c r="O10" s="29" t="s">
        <v>16</v>
      </c>
      <c r="P10" s="28" t="s">
        <v>17</v>
      </c>
      <c r="Q10" s="27" t="s">
        <v>16</v>
      </c>
      <c r="R10" s="28" t="s">
        <v>17</v>
      </c>
    </row>
    <row r="11" spans="1:18" ht="15" customHeight="1" x14ac:dyDescent="0.15">
      <c r="A11" s="119" t="s">
        <v>18</v>
      </c>
      <c r="B11" s="24" t="s">
        <v>19</v>
      </c>
      <c r="C11" s="30"/>
      <c r="D11" s="26"/>
      <c r="E11" s="30">
        <v>2</v>
      </c>
      <c r="F11" s="26"/>
      <c r="G11" s="30"/>
      <c r="H11" s="26"/>
      <c r="I11" s="30"/>
      <c r="J11" s="26"/>
      <c r="K11" s="30">
        <v>2</v>
      </c>
      <c r="L11" s="26"/>
      <c r="M11" s="30"/>
      <c r="N11" s="26"/>
      <c r="O11" s="30"/>
      <c r="P11" s="26"/>
      <c r="Q11" s="25"/>
      <c r="R11" s="26"/>
    </row>
    <row r="12" spans="1:18" ht="15" customHeight="1" x14ac:dyDescent="0.15">
      <c r="A12" s="118"/>
      <c r="B12" s="21" t="s">
        <v>20</v>
      </c>
      <c r="C12" s="31"/>
      <c r="D12" s="23"/>
      <c r="E12" s="31"/>
      <c r="F12" s="23"/>
      <c r="G12" s="31"/>
      <c r="H12" s="23"/>
      <c r="I12" s="31"/>
      <c r="J12" s="23"/>
      <c r="K12" s="31"/>
      <c r="L12" s="23"/>
      <c r="M12" s="31"/>
      <c r="N12" s="23"/>
      <c r="O12" s="31"/>
      <c r="P12" s="23"/>
      <c r="Q12" s="22"/>
      <c r="R12" s="23"/>
    </row>
    <row r="13" spans="1:18" ht="15" customHeight="1" x14ac:dyDescent="0.15">
      <c r="A13" s="120" t="s">
        <v>74</v>
      </c>
      <c r="B13" s="24" t="s">
        <v>19</v>
      </c>
      <c r="C13" s="30"/>
      <c r="D13" s="26"/>
      <c r="E13" s="30"/>
      <c r="F13" s="26"/>
      <c r="G13" s="30"/>
      <c r="H13" s="26"/>
      <c r="I13" s="30"/>
      <c r="J13" s="26">
        <v>2</v>
      </c>
      <c r="K13" s="30"/>
      <c r="L13" s="26">
        <v>2</v>
      </c>
      <c r="M13" s="30"/>
      <c r="N13" s="26"/>
      <c r="O13" s="30"/>
      <c r="P13" s="26"/>
      <c r="Q13" s="25"/>
      <c r="R13" s="26"/>
    </row>
    <row r="14" spans="1:18" ht="15" customHeight="1" x14ac:dyDescent="0.15">
      <c r="A14" s="118"/>
      <c r="B14" s="21" t="s">
        <v>20</v>
      </c>
      <c r="C14" s="31"/>
      <c r="D14" s="23"/>
      <c r="E14" s="31"/>
      <c r="F14" s="23"/>
      <c r="G14" s="31"/>
      <c r="H14" s="23"/>
      <c r="I14" s="31"/>
      <c r="J14" s="23"/>
      <c r="K14" s="31"/>
      <c r="L14" s="23"/>
      <c r="M14" s="31"/>
      <c r="N14" s="23"/>
      <c r="O14" s="31"/>
      <c r="P14" s="23"/>
      <c r="Q14" s="22"/>
      <c r="R14" s="23"/>
    </row>
    <row r="15" spans="1:18" ht="15" customHeight="1" x14ac:dyDescent="0.15">
      <c r="A15" s="117" t="s">
        <v>75</v>
      </c>
      <c r="B15" s="24" t="s">
        <v>19</v>
      </c>
      <c r="C15" s="30"/>
      <c r="D15" s="26"/>
      <c r="E15" s="30"/>
      <c r="F15" s="26"/>
      <c r="G15" s="30">
        <v>2</v>
      </c>
      <c r="H15" s="26"/>
      <c r="I15" s="30"/>
      <c r="J15" s="26"/>
      <c r="K15" s="30"/>
      <c r="L15" s="26"/>
      <c r="M15" s="30"/>
      <c r="N15" s="26"/>
      <c r="O15" s="30"/>
      <c r="P15" s="26"/>
      <c r="Q15" s="25"/>
      <c r="R15" s="26"/>
    </row>
    <row r="16" spans="1:18" ht="15" customHeight="1" x14ac:dyDescent="0.15">
      <c r="A16" s="118"/>
      <c r="B16" s="21" t="s">
        <v>20</v>
      </c>
      <c r="C16" s="31"/>
      <c r="D16" s="23"/>
      <c r="E16" s="31"/>
      <c r="F16" s="23"/>
      <c r="G16" s="31"/>
      <c r="H16" s="23"/>
      <c r="I16" s="31"/>
      <c r="J16" s="23"/>
      <c r="K16" s="31"/>
      <c r="L16" s="23"/>
      <c r="M16" s="31"/>
      <c r="N16" s="23"/>
      <c r="O16" s="31"/>
      <c r="P16" s="23"/>
      <c r="Q16" s="22"/>
      <c r="R16" s="23"/>
    </row>
    <row r="17" spans="1:18" ht="15" customHeight="1" x14ac:dyDescent="0.15">
      <c r="A17" s="117" t="s">
        <v>76</v>
      </c>
      <c r="B17" s="24" t="s">
        <v>19</v>
      </c>
      <c r="C17" s="30"/>
      <c r="D17" s="26"/>
      <c r="E17" s="30"/>
      <c r="F17" s="26"/>
      <c r="G17" s="30"/>
      <c r="H17" s="26"/>
      <c r="I17" s="30"/>
      <c r="J17" s="26"/>
      <c r="K17" s="30"/>
      <c r="L17" s="26"/>
      <c r="M17" s="30"/>
      <c r="N17" s="26">
        <v>2</v>
      </c>
      <c r="O17" s="30"/>
      <c r="P17" s="26"/>
      <c r="Q17" s="25"/>
      <c r="R17" s="26"/>
    </row>
    <row r="18" spans="1:18" ht="15" customHeight="1" x14ac:dyDescent="0.15">
      <c r="A18" s="118"/>
      <c r="B18" s="21" t="s">
        <v>20</v>
      </c>
      <c r="C18" s="31"/>
      <c r="D18" s="23"/>
      <c r="E18" s="31"/>
      <c r="F18" s="23"/>
      <c r="G18" s="31"/>
      <c r="H18" s="23"/>
      <c r="I18" s="31"/>
      <c r="J18" s="23"/>
      <c r="K18" s="31"/>
      <c r="L18" s="23"/>
      <c r="M18" s="31"/>
      <c r="N18" s="23"/>
      <c r="O18" s="31"/>
      <c r="P18" s="23"/>
      <c r="Q18" s="22"/>
      <c r="R18" s="23"/>
    </row>
    <row r="19" spans="1:18" ht="15" customHeight="1" x14ac:dyDescent="0.15">
      <c r="A19" s="117" t="s">
        <v>77</v>
      </c>
      <c r="B19" s="24" t="s">
        <v>19</v>
      </c>
      <c r="C19" s="30"/>
      <c r="D19" s="26"/>
      <c r="E19" s="30"/>
      <c r="F19" s="26"/>
      <c r="G19" s="30"/>
      <c r="H19" s="26"/>
      <c r="I19" s="30"/>
      <c r="J19" s="26"/>
      <c r="K19" s="30"/>
      <c r="L19" s="26">
        <v>2</v>
      </c>
      <c r="M19" s="30"/>
      <c r="N19" s="26"/>
      <c r="O19" s="30"/>
      <c r="P19" s="26"/>
      <c r="Q19" s="25"/>
      <c r="R19" s="26"/>
    </row>
    <row r="20" spans="1:18" ht="15" customHeight="1" x14ac:dyDescent="0.15">
      <c r="A20" s="118"/>
      <c r="B20" s="21" t="s">
        <v>20</v>
      </c>
      <c r="C20" s="31"/>
      <c r="D20" s="23"/>
      <c r="E20" s="31"/>
      <c r="F20" s="23"/>
      <c r="G20" s="31"/>
      <c r="H20" s="23"/>
      <c r="I20" s="31"/>
      <c r="J20" s="23"/>
      <c r="K20" s="31"/>
      <c r="L20" s="23">
        <v>2</v>
      </c>
      <c r="M20" s="31"/>
      <c r="N20" s="23"/>
      <c r="O20" s="31"/>
      <c r="P20" s="23"/>
      <c r="Q20" s="22"/>
      <c r="R20" s="23"/>
    </row>
    <row r="21" spans="1:18" ht="15" customHeight="1" x14ac:dyDescent="0.15">
      <c r="A21" s="117" t="s">
        <v>78</v>
      </c>
      <c r="B21" s="24" t="s">
        <v>19</v>
      </c>
      <c r="C21" s="30"/>
      <c r="D21" s="26"/>
      <c r="E21" s="30"/>
      <c r="F21" s="26"/>
      <c r="G21" s="30"/>
      <c r="H21" s="26"/>
      <c r="I21" s="30"/>
      <c r="J21" s="26"/>
      <c r="K21" s="30"/>
      <c r="L21" s="26"/>
      <c r="M21" s="30"/>
      <c r="N21" s="26"/>
      <c r="O21" s="30"/>
      <c r="P21" s="26"/>
      <c r="Q21" s="25"/>
      <c r="R21" s="26"/>
    </row>
    <row r="22" spans="1:18" ht="15" customHeight="1" x14ac:dyDescent="0.15">
      <c r="A22" s="118"/>
      <c r="B22" s="21" t="s">
        <v>20</v>
      </c>
      <c r="C22" s="31"/>
      <c r="D22" s="23"/>
      <c r="E22" s="31"/>
      <c r="F22" s="23"/>
      <c r="G22" s="31"/>
      <c r="H22" s="23"/>
      <c r="I22" s="31"/>
      <c r="J22" s="23"/>
      <c r="K22" s="31"/>
      <c r="L22" s="23"/>
      <c r="M22" s="31"/>
      <c r="N22" s="23"/>
      <c r="O22" s="31"/>
      <c r="P22" s="23"/>
      <c r="Q22" s="22"/>
      <c r="R22" s="23"/>
    </row>
    <row r="23" spans="1:18" ht="15" customHeight="1" x14ac:dyDescent="0.15">
      <c r="A23" s="117" t="s">
        <v>79</v>
      </c>
      <c r="B23" s="24" t="s">
        <v>19</v>
      </c>
      <c r="C23" s="30"/>
      <c r="D23" s="26"/>
      <c r="E23" s="30"/>
      <c r="F23" s="26"/>
      <c r="G23" s="30"/>
      <c r="H23" s="26"/>
      <c r="I23" s="30"/>
      <c r="J23" s="26"/>
      <c r="K23" s="30"/>
      <c r="L23" s="26"/>
      <c r="M23" s="30"/>
      <c r="N23" s="26"/>
      <c r="O23" s="30"/>
      <c r="P23" s="26"/>
      <c r="Q23" s="25"/>
      <c r="R23" s="26"/>
    </row>
    <row r="24" spans="1:18" ht="15" customHeight="1" x14ac:dyDescent="0.15">
      <c r="A24" s="118"/>
      <c r="B24" s="21" t="s">
        <v>20</v>
      </c>
      <c r="C24" s="31"/>
      <c r="D24" s="23"/>
      <c r="E24" s="31"/>
      <c r="F24" s="23"/>
      <c r="G24" s="31"/>
      <c r="H24" s="23"/>
      <c r="I24" s="31"/>
      <c r="J24" s="23"/>
      <c r="K24" s="31"/>
      <c r="L24" s="23"/>
      <c r="M24" s="31"/>
      <c r="N24" s="23"/>
      <c r="O24" s="31"/>
      <c r="P24" s="23"/>
      <c r="Q24" s="22"/>
      <c r="R24" s="23"/>
    </row>
    <row r="25" spans="1:18" ht="15" customHeight="1" x14ac:dyDescent="0.15">
      <c r="A25" s="117" t="s">
        <v>80</v>
      </c>
      <c r="B25" s="24" t="s">
        <v>19</v>
      </c>
      <c r="C25" s="30"/>
      <c r="D25" s="26"/>
      <c r="E25" s="30"/>
      <c r="F25" s="26"/>
      <c r="G25" s="30"/>
      <c r="H25" s="26"/>
      <c r="I25" s="30"/>
      <c r="J25" s="26"/>
      <c r="K25" s="30"/>
      <c r="L25" s="26"/>
      <c r="M25" s="30"/>
      <c r="N25" s="26"/>
      <c r="O25" s="30"/>
      <c r="P25" s="26"/>
      <c r="Q25" s="25"/>
      <c r="R25" s="26"/>
    </row>
    <row r="26" spans="1:18" ht="15" customHeight="1" x14ac:dyDescent="0.15">
      <c r="A26" s="118"/>
      <c r="B26" s="21" t="s">
        <v>20</v>
      </c>
      <c r="C26" s="31"/>
      <c r="D26" s="23"/>
      <c r="E26" s="31"/>
      <c r="F26" s="23"/>
      <c r="G26" s="31"/>
      <c r="H26" s="23"/>
      <c r="I26" s="31"/>
      <c r="J26" s="23"/>
      <c r="K26" s="31"/>
      <c r="L26" s="23"/>
      <c r="M26" s="31"/>
      <c r="N26" s="23"/>
      <c r="O26" s="31"/>
      <c r="P26" s="23"/>
      <c r="Q26" s="22"/>
      <c r="R26" s="23"/>
    </row>
    <row r="27" spans="1:18" ht="15" customHeight="1" x14ac:dyDescent="0.15">
      <c r="P27" s="5"/>
      <c r="Q27" s="5"/>
      <c r="R27" s="5"/>
    </row>
    <row r="28" spans="1:18" ht="15" customHeight="1" x14ac:dyDescent="0.15">
      <c r="A28" s="13" t="str">
        <f>E4</f>
        <v>2月</v>
      </c>
      <c r="B28" s="1" t="s">
        <v>142</v>
      </c>
      <c r="R28" s="2" t="s">
        <v>71</v>
      </c>
    </row>
    <row r="29" spans="1:18" ht="15" customHeight="1" x14ac:dyDescent="0.15">
      <c r="A29" s="42" t="s">
        <v>99</v>
      </c>
      <c r="B29" s="42"/>
      <c r="C29" s="19"/>
      <c r="D29" s="42" t="s">
        <v>131</v>
      </c>
      <c r="E29" s="42"/>
      <c r="F29" s="19"/>
      <c r="G29" s="55" t="s">
        <v>101</v>
      </c>
      <c r="H29" s="56"/>
      <c r="I29" s="19"/>
      <c r="J29" s="55" t="s">
        <v>108</v>
      </c>
      <c r="K29" s="56"/>
      <c r="L29" s="19"/>
      <c r="M29" s="55" t="s">
        <v>115</v>
      </c>
      <c r="N29" s="56"/>
      <c r="O29" s="19"/>
      <c r="P29" s="114" t="s">
        <v>122</v>
      </c>
      <c r="Q29" s="115"/>
      <c r="R29" s="19"/>
    </row>
    <row r="30" spans="1:18" ht="15" customHeight="1" x14ac:dyDescent="0.15">
      <c r="A30" s="116" t="s">
        <v>100</v>
      </c>
      <c r="B30" s="116"/>
      <c r="C30" s="19"/>
      <c r="D30" s="42" t="s">
        <v>132</v>
      </c>
      <c r="E30" s="42"/>
      <c r="F30" s="19"/>
      <c r="G30" s="55" t="s">
        <v>102</v>
      </c>
      <c r="H30" s="56"/>
      <c r="I30" s="19">
        <v>4</v>
      </c>
      <c r="J30" s="55" t="s">
        <v>109</v>
      </c>
      <c r="K30" s="56"/>
      <c r="L30" s="19"/>
      <c r="M30" s="55" t="s">
        <v>116</v>
      </c>
      <c r="N30" s="56"/>
      <c r="O30" s="19">
        <v>2</v>
      </c>
      <c r="P30" s="114" t="s">
        <v>123</v>
      </c>
      <c r="Q30" s="115"/>
      <c r="R30" s="19">
        <v>2</v>
      </c>
    </row>
    <row r="31" spans="1:18" ht="15" customHeight="1" x14ac:dyDescent="0.15">
      <c r="A31" s="116" t="s">
        <v>126</v>
      </c>
      <c r="B31" s="116"/>
      <c r="C31" s="19"/>
      <c r="D31" s="42" t="s">
        <v>133</v>
      </c>
      <c r="E31" s="42"/>
      <c r="F31" s="19">
        <v>2</v>
      </c>
      <c r="G31" s="55" t="s">
        <v>103</v>
      </c>
      <c r="H31" s="56"/>
      <c r="I31" s="19"/>
      <c r="J31" s="114" t="s">
        <v>110</v>
      </c>
      <c r="K31" s="115"/>
      <c r="L31" s="19"/>
      <c r="M31" s="55" t="s">
        <v>117</v>
      </c>
      <c r="N31" s="56"/>
      <c r="O31" s="19"/>
      <c r="P31" s="114" t="s">
        <v>124</v>
      </c>
      <c r="Q31" s="115"/>
      <c r="R31" s="19"/>
    </row>
    <row r="32" spans="1:18" ht="15" customHeight="1" x14ac:dyDescent="0.15">
      <c r="A32" s="42" t="s">
        <v>127</v>
      </c>
      <c r="B32" s="42"/>
      <c r="C32" s="19"/>
      <c r="D32" s="42" t="s">
        <v>134</v>
      </c>
      <c r="E32" s="42"/>
      <c r="F32" s="19"/>
      <c r="G32" s="55" t="s">
        <v>104</v>
      </c>
      <c r="H32" s="56"/>
      <c r="I32" s="19"/>
      <c r="J32" s="55" t="s">
        <v>111</v>
      </c>
      <c r="K32" s="56"/>
      <c r="L32" s="19">
        <v>2</v>
      </c>
      <c r="M32" s="55" t="s">
        <v>118</v>
      </c>
      <c r="N32" s="56"/>
      <c r="O32" s="19"/>
      <c r="P32" s="114" t="s">
        <v>125</v>
      </c>
      <c r="Q32" s="115"/>
      <c r="R32" s="19"/>
    </row>
    <row r="33" spans="1:18" ht="15" customHeight="1" x14ac:dyDescent="0.15">
      <c r="A33" s="42" t="s">
        <v>128</v>
      </c>
      <c r="B33" s="42"/>
      <c r="C33" s="19"/>
      <c r="D33" s="42" t="s">
        <v>135</v>
      </c>
      <c r="E33" s="42"/>
      <c r="F33" s="19"/>
      <c r="G33" s="55" t="s">
        <v>105</v>
      </c>
      <c r="H33" s="56"/>
      <c r="I33" s="19">
        <v>2</v>
      </c>
      <c r="J33" s="55" t="s">
        <v>112</v>
      </c>
      <c r="K33" s="56"/>
      <c r="L33" s="19"/>
      <c r="M33" s="55" t="s">
        <v>119</v>
      </c>
      <c r="N33" s="56"/>
      <c r="O33" s="19"/>
      <c r="P33" s="42" t="s">
        <v>81</v>
      </c>
      <c r="Q33" s="42"/>
      <c r="R33" s="17">
        <f>SUM(C29:C35,F29:F35,I29:I35,L29:L35,O29:O35,R29:R32)</f>
        <v>14</v>
      </c>
    </row>
    <row r="34" spans="1:18" ht="15" customHeight="1" x14ac:dyDescent="0.15">
      <c r="A34" s="42" t="s">
        <v>129</v>
      </c>
      <c r="B34" s="42"/>
      <c r="C34" s="19"/>
      <c r="D34" s="42" t="s">
        <v>136</v>
      </c>
      <c r="E34" s="42"/>
      <c r="F34" s="19"/>
      <c r="G34" s="114" t="s">
        <v>106</v>
      </c>
      <c r="H34" s="115"/>
      <c r="I34" s="19"/>
      <c r="J34" s="55" t="s">
        <v>113</v>
      </c>
      <c r="K34" s="56"/>
      <c r="L34" s="19"/>
      <c r="M34" s="114" t="s">
        <v>120</v>
      </c>
      <c r="N34" s="115"/>
      <c r="O34" s="19"/>
      <c r="P34" s="42" t="s">
        <v>20</v>
      </c>
      <c r="Q34" s="42"/>
      <c r="R34" s="17">
        <f>SUM(C12:R12,C14:R14,C16:R16,C18:R18,C20:R20,C22:R22,C24:R24,C26:R26)</f>
        <v>2</v>
      </c>
    </row>
    <row r="35" spans="1:18" ht="15" customHeight="1" x14ac:dyDescent="0.15">
      <c r="A35" s="42" t="s">
        <v>130</v>
      </c>
      <c r="B35" s="42"/>
      <c r="C35" s="19"/>
      <c r="D35" s="42" t="s">
        <v>137</v>
      </c>
      <c r="E35" s="42"/>
      <c r="F35" s="19"/>
      <c r="G35" s="55" t="s">
        <v>107</v>
      </c>
      <c r="H35" s="56"/>
      <c r="I35" s="19"/>
      <c r="J35" s="55" t="s">
        <v>114</v>
      </c>
      <c r="K35" s="56"/>
      <c r="L35" s="19"/>
      <c r="M35" s="114" t="s">
        <v>121</v>
      </c>
      <c r="N35" s="115"/>
      <c r="O35" s="19"/>
      <c r="P35" s="42" t="s">
        <v>15</v>
      </c>
      <c r="Q35" s="42"/>
      <c r="R35" s="17">
        <f>SUM(R33:R34)</f>
        <v>16</v>
      </c>
    </row>
    <row r="37" spans="1:18" ht="15" customHeight="1" x14ac:dyDescent="0.15">
      <c r="A37" s="15" t="s">
        <v>252</v>
      </c>
      <c r="B37" s="12"/>
      <c r="C37" s="12"/>
      <c r="D37" s="12"/>
      <c r="E37" s="12"/>
      <c r="G37" s="15" t="s">
        <v>253</v>
      </c>
      <c r="H37" s="5"/>
      <c r="I37" s="5"/>
      <c r="J37" s="5"/>
      <c r="K37" s="5"/>
      <c r="L37" s="11"/>
      <c r="M37" s="11"/>
      <c r="N37" s="11"/>
      <c r="O37" s="11"/>
      <c r="P37" s="11"/>
      <c r="Q37" s="11"/>
      <c r="R37" s="11"/>
    </row>
    <row r="38" spans="1:18" ht="15" customHeight="1" x14ac:dyDescent="0.15">
      <c r="A38" s="43" t="s">
        <v>82</v>
      </c>
      <c r="B38" s="44"/>
      <c r="C38" s="113" t="s">
        <v>83</v>
      </c>
      <c r="D38" s="37" t="s">
        <v>84</v>
      </c>
      <c r="E38" s="37" t="s">
        <v>138</v>
      </c>
      <c r="G38" s="47" t="s">
        <v>85</v>
      </c>
      <c r="H38" s="48"/>
      <c r="I38" s="113" t="s">
        <v>83</v>
      </c>
      <c r="J38" s="37" t="s">
        <v>84</v>
      </c>
      <c r="K38" s="37" t="s">
        <v>86</v>
      </c>
      <c r="L38" s="39" t="s">
        <v>261</v>
      </c>
      <c r="M38" s="94" t="s">
        <v>262</v>
      </c>
      <c r="N38" s="95"/>
      <c r="O38" s="96"/>
      <c r="P38" s="102" t="s">
        <v>87</v>
      </c>
      <c r="Q38" s="103"/>
      <c r="R38" s="111" t="s">
        <v>88</v>
      </c>
    </row>
    <row r="39" spans="1:18" ht="15" customHeight="1" x14ac:dyDescent="0.15">
      <c r="A39" s="45"/>
      <c r="B39" s="46"/>
      <c r="C39" s="38"/>
      <c r="D39" s="38"/>
      <c r="E39" s="38"/>
      <c r="G39" s="49"/>
      <c r="H39" s="50"/>
      <c r="I39" s="38"/>
      <c r="J39" s="38"/>
      <c r="K39" s="38"/>
      <c r="L39" s="40"/>
      <c r="M39" s="97"/>
      <c r="N39" s="98"/>
      <c r="O39" s="99"/>
      <c r="P39" s="104"/>
      <c r="Q39" s="105"/>
      <c r="R39" s="112"/>
    </row>
    <row r="40" spans="1:18" ht="15" customHeight="1" x14ac:dyDescent="0.15">
      <c r="A40" s="41">
        <v>45690</v>
      </c>
      <c r="B40" s="41"/>
      <c r="C40" s="9">
        <v>72</v>
      </c>
      <c r="D40" s="34" t="s">
        <v>78</v>
      </c>
      <c r="E40" s="34" t="s">
        <v>212</v>
      </c>
      <c r="G40" s="41">
        <v>45691</v>
      </c>
      <c r="H40" s="41"/>
      <c r="I40" s="9">
        <v>69</v>
      </c>
      <c r="J40" s="36" t="s">
        <v>77</v>
      </c>
      <c r="K40" s="36" t="s">
        <v>209</v>
      </c>
      <c r="L40" s="33" t="s">
        <v>21</v>
      </c>
      <c r="M40" s="109"/>
      <c r="N40" s="109"/>
      <c r="O40" s="109"/>
      <c r="P40" s="107">
        <v>36192</v>
      </c>
      <c r="Q40" s="108"/>
      <c r="R40" s="6">
        <f>DATEDIF(P40,G40,"d")</f>
        <v>9499</v>
      </c>
    </row>
    <row r="41" spans="1:18" ht="15" customHeight="1" x14ac:dyDescent="0.15">
      <c r="A41" s="41">
        <v>45717</v>
      </c>
      <c r="B41" s="41"/>
      <c r="C41" s="9">
        <v>80</v>
      </c>
      <c r="D41" s="9" t="s">
        <v>79</v>
      </c>
      <c r="E41" s="9" t="s">
        <v>214</v>
      </c>
      <c r="G41" s="41">
        <v>45691</v>
      </c>
      <c r="H41" s="41"/>
      <c r="I41" s="9">
        <v>91</v>
      </c>
      <c r="J41" s="36" t="s">
        <v>79</v>
      </c>
      <c r="K41" s="36" t="s">
        <v>210</v>
      </c>
      <c r="L41" s="33" t="s">
        <v>259</v>
      </c>
      <c r="M41" s="109" t="s">
        <v>260</v>
      </c>
      <c r="N41" s="109"/>
      <c r="O41" s="109"/>
      <c r="P41" s="107">
        <v>37165</v>
      </c>
      <c r="Q41" s="108"/>
      <c r="R41" s="6">
        <f>DATEDIF(P41,G41,"d")</f>
        <v>8526</v>
      </c>
    </row>
    <row r="42" spans="1:18" ht="15" customHeight="1" x14ac:dyDescent="0.15">
      <c r="A42" s="41"/>
      <c r="B42" s="41"/>
      <c r="C42" s="9"/>
      <c r="D42" s="9"/>
      <c r="E42" s="9"/>
      <c r="G42" s="41">
        <v>45693</v>
      </c>
      <c r="H42" s="41"/>
      <c r="I42" s="9">
        <v>79</v>
      </c>
      <c r="J42" s="36" t="s">
        <v>79</v>
      </c>
      <c r="K42" s="36" t="s">
        <v>213</v>
      </c>
      <c r="L42" s="33" t="s">
        <v>263</v>
      </c>
      <c r="M42" s="109"/>
      <c r="N42" s="109"/>
      <c r="O42" s="109"/>
      <c r="P42" s="107">
        <v>35827</v>
      </c>
      <c r="Q42" s="108"/>
      <c r="R42" s="6">
        <f t="shared" ref="R42:R57" si="0">DATEDIF(P42,G42,"d")</f>
        <v>9866</v>
      </c>
    </row>
    <row r="43" spans="1:18" ht="15" customHeight="1" x14ac:dyDescent="0.15">
      <c r="A43" s="41"/>
      <c r="B43" s="41"/>
      <c r="C43" s="9"/>
      <c r="D43" s="9"/>
      <c r="E43" s="9"/>
      <c r="G43" s="110">
        <v>45700</v>
      </c>
      <c r="H43" s="110"/>
      <c r="I43" s="9">
        <v>89</v>
      </c>
      <c r="J43" s="36" t="s">
        <v>80</v>
      </c>
      <c r="K43" s="36" t="s">
        <v>214</v>
      </c>
      <c r="L43" s="33" t="s">
        <v>264</v>
      </c>
      <c r="M43" s="109"/>
      <c r="N43" s="109"/>
      <c r="O43" s="109"/>
      <c r="P43" s="107">
        <v>44440</v>
      </c>
      <c r="Q43" s="108"/>
      <c r="R43" s="6">
        <f t="shared" si="0"/>
        <v>1260</v>
      </c>
    </row>
    <row r="44" spans="1:18" ht="15" customHeight="1" x14ac:dyDescent="0.15">
      <c r="A44" s="41"/>
      <c r="B44" s="41"/>
      <c r="C44" s="9"/>
      <c r="D44" s="9"/>
      <c r="E44" s="9"/>
      <c r="G44" s="41">
        <v>45717</v>
      </c>
      <c r="H44" s="41"/>
      <c r="I44" s="9">
        <v>91</v>
      </c>
      <c r="J44" s="36" t="s">
        <v>74</v>
      </c>
      <c r="K44" s="36" t="s">
        <v>208</v>
      </c>
      <c r="L44" s="36" t="s">
        <v>259</v>
      </c>
      <c r="M44" s="106" t="s">
        <v>277</v>
      </c>
      <c r="N44" s="106"/>
      <c r="O44" s="106"/>
      <c r="P44" s="107">
        <v>36404</v>
      </c>
      <c r="Q44" s="108"/>
      <c r="R44" s="6">
        <f t="shared" si="0"/>
        <v>9313</v>
      </c>
    </row>
    <row r="45" spans="1:18" ht="15" customHeight="1" x14ac:dyDescent="0.15">
      <c r="A45" s="41"/>
      <c r="B45" s="41"/>
      <c r="C45" s="9"/>
      <c r="D45" s="9"/>
      <c r="E45" s="9"/>
      <c r="G45" s="41"/>
      <c r="H45" s="41"/>
      <c r="I45" s="9"/>
      <c r="J45" s="9"/>
      <c r="K45" s="9"/>
      <c r="L45" s="9"/>
      <c r="M45" s="52"/>
      <c r="N45" s="52"/>
      <c r="O45" s="52"/>
      <c r="P45" s="41"/>
      <c r="Q45" s="41"/>
      <c r="R45" s="6">
        <f t="shared" si="0"/>
        <v>0</v>
      </c>
    </row>
    <row r="46" spans="1:18" ht="15" customHeight="1" x14ac:dyDescent="0.15">
      <c r="A46" s="41"/>
      <c r="B46" s="41"/>
      <c r="C46" s="9"/>
      <c r="D46" s="9"/>
      <c r="E46" s="9"/>
      <c r="G46" s="41"/>
      <c r="H46" s="41"/>
      <c r="I46" s="9"/>
      <c r="J46" s="9"/>
      <c r="K46" s="9"/>
      <c r="L46" s="9"/>
      <c r="M46" s="52"/>
      <c r="N46" s="52"/>
      <c r="O46" s="52"/>
      <c r="P46" s="41"/>
      <c r="Q46" s="41"/>
      <c r="R46" s="6">
        <f t="shared" si="0"/>
        <v>0</v>
      </c>
    </row>
    <row r="47" spans="1:18" ht="15" customHeight="1" x14ac:dyDescent="0.15">
      <c r="A47" s="41"/>
      <c r="B47" s="41"/>
      <c r="C47" s="9"/>
      <c r="D47" s="9"/>
      <c r="E47" s="9"/>
      <c r="G47" s="41"/>
      <c r="H47" s="41"/>
      <c r="I47" s="9"/>
      <c r="J47" s="9"/>
      <c r="K47" s="9"/>
      <c r="L47" s="9"/>
      <c r="M47" s="52"/>
      <c r="N47" s="52"/>
      <c r="O47" s="52"/>
      <c r="P47" s="41"/>
      <c r="Q47" s="41"/>
      <c r="R47" s="6">
        <f t="shared" si="0"/>
        <v>0</v>
      </c>
    </row>
    <row r="48" spans="1:18" ht="15" customHeight="1" x14ac:dyDescent="0.15">
      <c r="A48" s="41"/>
      <c r="B48" s="41"/>
      <c r="C48" s="9"/>
      <c r="D48" s="9"/>
      <c r="E48" s="9"/>
      <c r="G48" s="41"/>
      <c r="H48" s="41"/>
      <c r="I48" s="9"/>
      <c r="J48" s="9"/>
      <c r="K48" s="9"/>
      <c r="L48" s="9"/>
      <c r="M48" s="52"/>
      <c r="N48" s="52"/>
      <c r="O48" s="52"/>
      <c r="P48" s="41"/>
      <c r="Q48" s="41"/>
      <c r="R48" s="6">
        <f t="shared" si="0"/>
        <v>0</v>
      </c>
    </row>
    <row r="49" spans="1:18" ht="15" customHeight="1" x14ac:dyDescent="0.15">
      <c r="A49" s="41"/>
      <c r="B49" s="41"/>
      <c r="C49" s="9"/>
      <c r="D49" s="9"/>
      <c r="E49" s="9"/>
      <c r="G49" s="41"/>
      <c r="H49" s="41"/>
      <c r="I49" s="9"/>
      <c r="J49" s="9"/>
      <c r="K49" s="9"/>
      <c r="L49" s="9"/>
      <c r="M49" s="52"/>
      <c r="N49" s="52"/>
      <c r="O49" s="52"/>
      <c r="P49" s="41"/>
      <c r="Q49" s="41"/>
      <c r="R49" s="6">
        <f t="shared" si="0"/>
        <v>0</v>
      </c>
    </row>
    <row r="50" spans="1:18" ht="15" customHeight="1" x14ac:dyDescent="0.15">
      <c r="A50" s="41"/>
      <c r="B50" s="41"/>
      <c r="C50" s="9"/>
      <c r="D50" s="9"/>
      <c r="E50" s="9"/>
      <c r="G50" s="41"/>
      <c r="H50" s="41"/>
      <c r="I50" s="9"/>
      <c r="J50" s="9"/>
      <c r="K50" s="9"/>
      <c r="L50" s="9"/>
      <c r="M50" s="52"/>
      <c r="N50" s="52"/>
      <c r="O50" s="52"/>
      <c r="P50" s="41"/>
      <c r="Q50" s="41"/>
      <c r="R50" s="6">
        <f t="shared" si="0"/>
        <v>0</v>
      </c>
    </row>
    <row r="51" spans="1:18" ht="15" customHeight="1" x14ac:dyDescent="0.15">
      <c r="A51" s="41"/>
      <c r="B51" s="41"/>
      <c r="C51" s="9"/>
      <c r="D51" s="9"/>
      <c r="E51" s="9"/>
      <c r="G51" s="41"/>
      <c r="H51" s="41"/>
      <c r="I51" s="9"/>
      <c r="J51" s="9"/>
      <c r="K51" s="9"/>
      <c r="L51" s="9"/>
      <c r="M51" s="52"/>
      <c r="N51" s="52"/>
      <c r="O51" s="52"/>
      <c r="P51" s="41"/>
      <c r="Q51" s="41"/>
      <c r="R51" s="6">
        <f t="shared" si="0"/>
        <v>0</v>
      </c>
    </row>
    <row r="52" spans="1:18" ht="15" customHeight="1" x14ac:dyDescent="0.15">
      <c r="A52" s="41"/>
      <c r="B52" s="41"/>
      <c r="C52" s="9"/>
      <c r="D52" s="9"/>
      <c r="E52" s="9"/>
      <c r="G52" s="41"/>
      <c r="H52" s="41"/>
      <c r="I52" s="9"/>
      <c r="J52" s="9"/>
      <c r="K52" s="9"/>
      <c r="L52" s="9"/>
      <c r="M52" s="52"/>
      <c r="N52" s="52"/>
      <c r="O52" s="52"/>
      <c r="P52" s="41"/>
      <c r="Q52" s="41"/>
      <c r="R52" s="6">
        <f t="shared" si="0"/>
        <v>0</v>
      </c>
    </row>
    <row r="53" spans="1:18" ht="15" customHeight="1" x14ac:dyDescent="0.15">
      <c r="A53" s="41"/>
      <c r="B53" s="41"/>
      <c r="C53" s="9"/>
      <c r="D53" s="9"/>
      <c r="E53" s="9"/>
      <c r="G53" s="41"/>
      <c r="H53" s="41"/>
      <c r="I53" s="9"/>
      <c r="J53" s="9"/>
      <c r="K53" s="9"/>
      <c r="L53" s="9"/>
      <c r="M53" s="52"/>
      <c r="N53" s="52"/>
      <c r="O53" s="52"/>
      <c r="P53" s="41"/>
      <c r="Q53" s="41"/>
      <c r="R53" s="6">
        <f t="shared" si="0"/>
        <v>0</v>
      </c>
    </row>
    <row r="54" spans="1:18" ht="15" customHeight="1" x14ac:dyDescent="0.15">
      <c r="A54" s="41"/>
      <c r="B54" s="41"/>
      <c r="C54" s="9"/>
      <c r="D54" s="9"/>
      <c r="E54" s="9"/>
      <c r="G54" s="41"/>
      <c r="H54" s="41"/>
      <c r="I54" s="9"/>
      <c r="J54" s="9"/>
      <c r="K54" s="9"/>
      <c r="L54" s="9"/>
      <c r="M54" s="52"/>
      <c r="N54" s="52"/>
      <c r="O54" s="52"/>
      <c r="P54" s="41"/>
      <c r="Q54" s="41"/>
      <c r="R54" s="6">
        <f t="shared" si="0"/>
        <v>0</v>
      </c>
    </row>
    <row r="55" spans="1:18" ht="15" customHeight="1" x14ac:dyDescent="0.15">
      <c r="A55" s="41"/>
      <c r="B55" s="41"/>
      <c r="C55" s="9"/>
      <c r="D55" s="9"/>
      <c r="E55" s="9"/>
      <c r="G55" s="41"/>
      <c r="H55" s="41"/>
      <c r="I55" s="9"/>
      <c r="J55" s="9"/>
      <c r="K55" s="9"/>
      <c r="L55" s="9"/>
      <c r="M55" s="52"/>
      <c r="N55" s="52"/>
      <c r="O55" s="52"/>
      <c r="P55" s="41"/>
      <c r="Q55" s="41"/>
      <c r="R55" s="6">
        <f t="shared" si="0"/>
        <v>0</v>
      </c>
    </row>
    <row r="56" spans="1:18" ht="15" customHeight="1" x14ac:dyDescent="0.15">
      <c r="A56" s="41"/>
      <c r="B56" s="41"/>
      <c r="C56" s="9"/>
      <c r="D56" s="9"/>
      <c r="E56" s="9"/>
      <c r="G56" s="41"/>
      <c r="H56" s="41"/>
      <c r="I56" s="9"/>
      <c r="J56" s="9"/>
      <c r="K56" s="9"/>
      <c r="L56" s="9"/>
      <c r="M56" s="52"/>
      <c r="N56" s="52"/>
      <c r="O56" s="52"/>
      <c r="P56" s="41"/>
      <c r="Q56" s="41"/>
      <c r="R56" s="6">
        <f t="shared" si="0"/>
        <v>0</v>
      </c>
    </row>
    <row r="57" spans="1:18" ht="15" customHeight="1" x14ac:dyDescent="0.15">
      <c r="A57" s="41"/>
      <c r="B57" s="41"/>
      <c r="C57" s="9"/>
      <c r="D57" s="9"/>
      <c r="E57" s="9"/>
      <c r="G57" s="41"/>
      <c r="H57" s="41"/>
      <c r="I57" s="9"/>
      <c r="J57" s="9"/>
      <c r="K57" s="9"/>
      <c r="L57" s="9"/>
      <c r="M57" s="52"/>
      <c r="N57" s="52"/>
      <c r="O57" s="52"/>
      <c r="P57" s="41"/>
      <c r="Q57" s="41"/>
      <c r="R57" s="6">
        <f t="shared" si="0"/>
        <v>0</v>
      </c>
    </row>
    <row r="67" spans="25:32" ht="15" customHeight="1" x14ac:dyDescent="0.15">
      <c r="Y67" s="1" t="s">
        <v>62</v>
      </c>
      <c r="Z67" s="1" t="s">
        <v>22</v>
      </c>
      <c r="AA67" s="1" t="s">
        <v>89</v>
      </c>
      <c r="AB67" s="1" t="s">
        <v>90</v>
      </c>
      <c r="AC67" s="1" t="s">
        <v>91</v>
      </c>
      <c r="AD67" s="1" t="s">
        <v>139</v>
      </c>
      <c r="AE67" s="1" t="s">
        <v>203</v>
      </c>
      <c r="AF67" s="1" t="s">
        <v>204</v>
      </c>
    </row>
    <row r="68" spans="25:32" ht="15" customHeight="1" x14ac:dyDescent="0.15">
      <c r="Y68" s="1" t="s">
        <v>68</v>
      </c>
      <c r="Z68" s="1" t="s">
        <v>68</v>
      </c>
      <c r="AA68" s="1" t="s">
        <v>68</v>
      </c>
      <c r="AB68" s="1" t="s">
        <v>92</v>
      </c>
      <c r="AC68" s="1" t="s">
        <v>92</v>
      </c>
      <c r="AD68" s="1" t="s">
        <v>92</v>
      </c>
      <c r="AE68" s="1" t="s">
        <v>92</v>
      </c>
    </row>
    <row r="69" spans="25:32" ht="15" customHeight="1" x14ac:dyDescent="0.15">
      <c r="Y69" s="1" t="s">
        <v>94</v>
      </c>
      <c r="Z69" s="1" t="s">
        <v>207</v>
      </c>
      <c r="AA69" s="1" t="s">
        <v>289</v>
      </c>
      <c r="AB69" s="1">
        <v>50</v>
      </c>
      <c r="AC69" s="1" t="s">
        <v>217</v>
      </c>
      <c r="AD69" s="1" t="s">
        <v>243</v>
      </c>
      <c r="AE69" s="1" t="s">
        <v>143</v>
      </c>
    </row>
    <row r="70" spans="25:32" ht="15" customHeight="1" x14ac:dyDescent="0.15">
      <c r="Y70" s="1" t="s">
        <v>95</v>
      </c>
      <c r="Z70" s="1" t="s">
        <v>208</v>
      </c>
      <c r="AA70" s="1" t="s">
        <v>290</v>
      </c>
      <c r="AB70" s="1">
        <v>50</v>
      </c>
      <c r="AC70" s="1" t="s">
        <v>208</v>
      </c>
      <c r="AD70" s="1" t="s">
        <v>244</v>
      </c>
      <c r="AE70" s="1" t="s">
        <v>144</v>
      </c>
    </row>
    <row r="71" spans="25:32" ht="15" customHeight="1" x14ac:dyDescent="0.15">
      <c r="Y71" s="1" t="s">
        <v>96</v>
      </c>
      <c r="Z71" s="1" t="s">
        <v>209</v>
      </c>
      <c r="AA71" s="1" t="s">
        <v>291</v>
      </c>
      <c r="AB71" s="1">
        <v>50</v>
      </c>
      <c r="AC71" s="1" t="s">
        <v>145</v>
      </c>
      <c r="AD71" s="1" t="s">
        <v>245</v>
      </c>
      <c r="AE71" s="1" t="s">
        <v>145</v>
      </c>
    </row>
    <row r="72" spans="25:32" ht="15" customHeight="1" x14ac:dyDescent="0.15">
      <c r="Y72" s="1" t="s">
        <v>97</v>
      </c>
      <c r="Z72" s="1" t="s">
        <v>210</v>
      </c>
      <c r="AA72" s="1" t="s">
        <v>292</v>
      </c>
      <c r="AB72" s="1">
        <v>60</v>
      </c>
      <c r="AC72" s="1" t="s">
        <v>218</v>
      </c>
      <c r="AD72" s="1" t="s">
        <v>243</v>
      </c>
      <c r="AE72" s="1" t="s">
        <v>146</v>
      </c>
    </row>
    <row r="73" spans="25:32" ht="15" customHeight="1" x14ac:dyDescent="0.15">
      <c r="Y73" s="1" t="s">
        <v>23</v>
      </c>
      <c r="Z73" s="1" t="s">
        <v>211</v>
      </c>
      <c r="AA73" s="1" t="s">
        <v>293</v>
      </c>
      <c r="AB73" s="1">
        <v>60</v>
      </c>
      <c r="AC73" s="1" t="s">
        <v>147</v>
      </c>
      <c r="AD73" s="1" t="s">
        <v>246</v>
      </c>
      <c r="AE73" s="1" t="s">
        <v>147</v>
      </c>
    </row>
    <row r="74" spans="25:32" ht="15" customHeight="1" x14ac:dyDescent="0.15">
      <c r="Y74" s="1" t="s">
        <v>24</v>
      </c>
      <c r="Z74" s="1" t="s">
        <v>212</v>
      </c>
      <c r="AA74" s="1" t="s">
        <v>294</v>
      </c>
      <c r="AB74" s="1">
        <v>50</v>
      </c>
      <c r="AC74" s="1" t="s">
        <v>219</v>
      </c>
      <c r="AD74" s="1" t="s">
        <v>243</v>
      </c>
      <c r="AE74" s="1" t="s">
        <v>148</v>
      </c>
    </row>
    <row r="75" spans="25:32" ht="15" customHeight="1" x14ac:dyDescent="0.15">
      <c r="Y75" s="1" t="s">
        <v>98</v>
      </c>
      <c r="Z75" s="1" t="s">
        <v>213</v>
      </c>
      <c r="AA75" s="1" t="s">
        <v>295</v>
      </c>
      <c r="AB75" s="1">
        <v>20</v>
      </c>
      <c r="AC75" s="1" t="s">
        <v>209</v>
      </c>
      <c r="AD75" s="1" t="s">
        <v>244</v>
      </c>
      <c r="AE75" s="1" t="s">
        <v>149</v>
      </c>
    </row>
    <row r="76" spans="25:32" ht="15" customHeight="1" x14ac:dyDescent="0.15">
      <c r="Y76" s="1" t="s">
        <v>25</v>
      </c>
      <c r="Z76" s="1" t="s">
        <v>214</v>
      </c>
      <c r="AA76" s="1" t="s">
        <v>296</v>
      </c>
      <c r="AB76" s="1">
        <v>100</v>
      </c>
      <c r="AC76" s="1" t="s">
        <v>211</v>
      </c>
      <c r="AD76" s="1" t="s">
        <v>244</v>
      </c>
      <c r="AE76" s="1" t="s">
        <v>150</v>
      </c>
    </row>
    <row r="77" spans="25:32" ht="15" customHeight="1" x14ac:dyDescent="0.15">
      <c r="Y77" s="1" t="s">
        <v>26</v>
      </c>
      <c r="Z77" s="1" t="s">
        <v>215</v>
      </c>
      <c r="AA77" s="1" t="s">
        <v>297</v>
      </c>
      <c r="AB77" s="1">
        <v>50</v>
      </c>
      <c r="AC77" s="1" t="s">
        <v>224</v>
      </c>
      <c r="AD77" s="1" t="s">
        <v>243</v>
      </c>
      <c r="AE77" s="1" t="s">
        <v>151</v>
      </c>
    </row>
    <row r="78" spans="25:32" ht="15" customHeight="1" x14ac:dyDescent="0.15">
      <c r="Y78" s="1" t="s">
        <v>27</v>
      </c>
      <c r="Z78" s="1" t="s">
        <v>216</v>
      </c>
      <c r="AA78" s="1" t="s">
        <v>298</v>
      </c>
      <c r="AB78" s="1">
        <v>80</v>
      </c>
      <c r="AC78" s="1" t="s">
        <v>234</v>
      </c>
      <c r="AD78" s="1" t="s">
        <v>246</v>
      </c>
      <c r="AE78" s="1" t="s">
        <v>152</v>
      </c>
    </row>
    <row r="79" spans="25:32" ht="15" customHeight="1" x14ac:dyDescent="0.15">
      <c r="Y79" s="1" t="s">
        <v>28</v>
      </c>
      <c r="Z79" s="1" t="s">
        <v>217</v>
      </c>
      <c r="AA79" s="1" t="s">
        <v>299</v>
      </c>
      <c r="AB79" s="1">
        <v>50</v>
      </c>
      <c r="AC79" s="1" t="s">
        <v>222</v>
      </c>
      <c r="AD79" s="1" t="s">
        <v>243</v>
      </c>
      <c r="AE79" s="1" t="s">
        <v>194</v>
      </c>
    </row>
    <row r="80" spans="25:32" ht="15" customHeight="1" x14ac:dyDescent="0.15">
      <c r="Y80" s="1" t="s">
        <v>29</v>
      </c>
      <c r="Z80" s="1" t="s">
        <v>218</v>
      </c>
    </row>
    <row r="81" spans="25:31" ht="15" customHeight="1" x14ac:dyDescent="0.15">
      <c r="Y81" s="1" t="s">
        <v>30</v>
      </c>
      <c r="Z81" s="1" t="s">
        <v>219</v>
      </c>
      <c r="AA81" s="1" t="s">
        <v>300</v>
      </c>
      <c r="AB81" s="1">
        <v>50</v>
      </c>
      <c r="AC81" s="1" t="s">
        <v>208</v>
      </c>
      <c r="AD81" s="1" t="s">
        <v>244</v>
      </c>
      <c r="AE81" s="1" t="s">
        <v>161</v>
      </c>
    </row>
    <row r="82" spans="25:31" ht="15" customHeight="1" x14ac:dyDescent="0.15">
      <c r="Y82" s="1" t="s">
        <v>31</v>
      </c>
      <c r="Z82" s="1" t="s">
        <v>220</v>
      </c>
      <c r="AA82" s="1" t="s">
        <v>301</v>
      </c>
      <c r="AB82" s="1">
        <v>50</v>
      </c>
      <c r="AC82" s="1" t="s">
        <v>147</v>
      </c>
      <c r="AD82" s="1" t="s">
        <v>246</v>
      </c>
      <c r="AE82" s="1" t="s">
        <v>175</v>
      </c>
    </row>
    <row r="83" spans="25:31" ht="15" customHeight="1" x14ac:dyDescent="0.15">
      <c r="Y83" s="1" t="s">
        <v>32</v>
      </c>
      <c r="Z83" s="1" t="s">
        <v>221</v>
      </c>
      <c r="AA83" s="1" t="s">
        <v>303</v>
      </c>
      <c r="AB83" s="1">
        <v>50</v>
      </c>
      <c r="AC83" s="1" t="s">
        <v>209</v>
      </c>
      <c r="AD83" s="1" t="s">
        <v>244</v>
      </c>
      <c r="AE83" s="1" t="s">
        <v>181</v>
      </c>
    </row>
    <row r="84" spans="25:31" ht="15" customHeight="1" x14ac:dyDescent="0.15">
      <c r="Y84" s="1" t="s">
        <v>33</v>
      </c>
      <c r="Z84" s="1" t="s">
        <v>222</v>
      </c>
      <c r="AA84" s="1" t="s">
        <v>302</v>
      </c>
      <c r="AB84" s="1">
        <v>50</v>
      </c>
      <c r="AC84" s="1" t="s">
        <v>223</v>
      </c>
      <c r="AD84" s="1" t="s">
        <v>243</v>
      </c>
      <c r="AE84" s="1" t="s">
        <v>201</v>
      </c>
    </row>
    <row r="85" spans="25:31" ht="15" customHeight="1" x14ac:dyDescent="0.15">
      <c r="Y85" s="1" t="s">
        <v>34</v>
      </c>
      <c r="Z85" s="1" t="s">
        <v>223</v>
      </c>
    </row>
    <row r="86" spans="25:31" ht="15" customHeight="1" x14ac:dyDescent="0.15">
      <c r="Y86" s="1" t="s">
        <v>35</v>
      </c>
      <c r="Z86" s="1" t="s">
        <v>224</v>
      </c>
      <c r="AA86" s="1" t="s">
        <v>304</v>
      </c>
      <c r="AB86" s="1">
        <v>80</v>
      </c>
      <c r="AC86" s="1" t="s">
        <v>208</v>
      </c>
      <c r="AD86" s="1" t="s">
        <v>244</v>
      </c>
      <c r="AE86" s="1" t="s">
        <v>156</v>
      </c>
    </row>
    <row r="87" spans="25:31" ht="15" customHeight="1" x14ac:dyDescent="0.15">
      <c r="Y87" s="1" t="s">
        <v>36</v>
      </c>
      <c r="Z87" s="1" t="s">
        <v>145</v>
      </c>
      <c r="AA87" s="1" t="s">
        <v>305</v>
      </c>
      <c r="AB87" s="1">
        <v>15</v>
      </c>
      <c r="AC87" s="1" t="s">
        <v>208</v>
      </c>
      <c r="AD87" s="1" t="s">
        <v>244</v>
      </c>
      <c r="AE87" s="1" t="s">
        <v>151</v>
      </c>
    </row>
    <row r="88" spans="25:31" ht="15" customHeight="1" x14ac:dyDescent="0.15">
      <c r="Y88" s="1" t="s">
        <v>37</v>
      </c>
      <c r="Z88" s="1" t="s">
        <v>225</v>
      </c>
      <c r="AA88" s="1" t="s">
        <v>306</v>
      </c>
      <c r="AB88" s="1">
        <v>30</v>
      </c>
      <c r="AC88" s="1" t="s">
        <v>145</v>
      </c>
      <c r="AD88" s="1" t="s">
        <v>245</v>
      </c>
      <c r="AE88" s="1" t="s">
        <v>153</v>
      </c>
    </row>
    <row r="89" spans="25:31" ht="15" customHeight="1" x14ac:dyDescent="0.15">
      <c r="Y89" s="1" t="s">
        <v>38</v>
      </c>
      <c r="Z89" s="1" t="s">
        <v>226</v>
      </c>
      <c r="AA89" s="1" t="s">
        <v>307</v>
      </c>
      <c r="AB89" s="1">
        <v>42</v>
      </c>
      <c r="AC89" s="1" t="s">
        <v>145</v>
      </c>
      <c r="AD89" s="1" t="s">
        <v>245</v>
      </c>
      <c r="AE89" s="1" t="s">
        <v>249</v>
      </c>
    </row>
    <row r="90" spans="25:31" ht="15" customHeight="1" x14ac:dyDescent="0.15">
      <c r="Y90" s="1" t="s">
        <v>39</v>
      </c>
      <c r="Z90" s="1" t="s">
        <v>227</v>
      </c>
      <c r="AA90" s="1" t="s">
        <v>308</v>
      </c>
      <c r="AB90" s="1">
        <v>10</v>
      </c>
      <c r="AC90" s="1" t="s">
        <v>145</v>
      </c>
      <c r="AD90" s="1" t="s">
        <v>245</v>
      </c>
      <c r="AE90" s="1" t="s">
        <v>164</v>
      </c>
    </row>
    <row r="91" spans="25:31" ht="15" customHeight="1" x14ac:dyDescent="0.15">
      <c r="Y91" s="1" t="s">
        <v>40</v>
      </c>
      <c r="Z91" s="1" t="s">
        <v>228</v>
      </c>
      <c r="AA91" s="1" t="s">
        <v>309</v>
      </c>
      <c r="AB91" s="1">
        <v>30</v>
      </c>
      <c r="AC91" s="1" t="s">
        <v>218</v>
      </c>
      <c r="AD91" s="1" t="s">
        <v>243</v>
      </c>
      <c r="AE91" s="1" t="s">
        <v>169</v>
      </c>
    </row>
    <row r="92" spans="25:31" ht="15" customHeight="1" x14ac:dyDescent="0.15">
      <c r="Y92" s="1" t="s">
        <v>41</v>
      </c>
      <c r="Z92" s="1" t="s">
        <v>229</v>
      </c>
      <c r="AA92" s="1" t="s">
        <v>310</v>
      </c>
      <c r="AB92" s="1">
        <v>70</v>
      </c>
      <c r="AC92" s="1" t="s">
        <v>225</v>
      </c>
      <c r="AD92" s="1" t="s">
        <v>245</v>
      </c>
      <c r="AE92" s="1" t="s">
        <v>202</v>
      </c>
    </row>
    <row r="93" spans="25:31" ht="15" customHeight="1" x14ac:dyDescent="0.15">
      <c r="Y93" s="1" t="s">
        <v>42</v>
      </c>
      <c r="Z93" s="1" t="s">
        <v>230</v>
      </c>
      <c r="AA93" s="1" t="s">
        <v>311</v>
      </c>
      <c r="AB93" s="1">
        <v>46</v>
      </c>
      <c r="AC93" s="1" t="s">
        <v>147</v>
      </c>
      <c r="AD93" s="1" t="s">
        <v>246</v>
      </c>
      <c r="AE93" s="1" t="s">
        <v>176</v>
      </c>
    </row>
    <row r="94" spans="25:31" ht="15" customHeight="1" x14ac:dyDescent="0.15">
      <c r="Y94" s="1" t="s">
        <v>43</v>
      </c>
      <c r="Z94" s="1" t="s">
        <v>231</v>
      </c>
      <c r="AA94" s="1" t="s">
        <v>312</v>
      </c>
      <c r="AB94" s="1">
        <v>30</v>
      </c>
      <c r="AC94" s="1" t="s">
        <v>219</v>
      </c>
      <c r="AD94" s="1" t="s">
        <v>243</v>
      </c>
      <c r="AE94" s="1" t="s">
        <v>180</v>
      </c>
    </row>
    <row r="95" spans="25:31" ht="15" customHeight="1" x14ac:dyDescent="0.15">
      <c r="Y95" s="1" t="s">
        <v>44</v>
      </c>
      <c r="Z95" s="1" t="s">
        <v>232</v>
      </c>
      <c r="AA95" s="1" t="s">
        <v>313</v>
      </c>
      <c r="AB95" s="1">
        <v>30</v>
      </c>
      <c r="AC95" s="1" t="s">
        <v>209</v>
      </c>
      <c r="AD95" s="1" t="s">
        <v>244</v>
      </c>
      <c r="AE95" s="1" t="s">
        <v>149</v>
      </c>
    </row>
    <row r="96" spans="25:31" ht="15" customHeight="1" x14ac:dyDescent="0.15">
      <c r="Y96" s="1" t="s">
        <v>45</v>
      </c>
      <c r="Z96" s="1" t="s">
        <v>147</v>
      </c>
      <c r="AA96" s="1" t="s">
        <v>314</v>
      </c>
      <c r="AB96" s="1">
        <v>30</v>
      </c>
      <c r="AC96" s="1" t="s">
        <v>209</v>
      </c>
      <c r="AD96" s="1" t="s">
        <v>244</v>
      </c>
      <c r="AE96" s="1" t="s">
        <v>250</v>
      </c>
    </row>
    <row r="97" spans="25:31" ht="15" customHeight="1" x14ac:dyDescent="0.15">
      <c r="Y97" s="1" t="s">
        <v>46</v>
      </c>
      <c r="Z97" s="1" t="s">
        <v>233</v>
      </c>
      <c r="AA97" s="1" t="s">
        <v>315</v>
      </c>
      <c r="AB97" s="1">
        <v>30</v>
      </c>
      <c r="AC97" s="1" t="s">
        <v>220</v>
      </c>
      <c r="AD97" s="1" t="s">
        <v>243</v>
      </c>
      <c r="AE97" s="1" t="s">
        <v>151</v>
      </c>
    </row>
    <row r="98" spans="25:31" ht="15" customHeight="1" x14ac:dyDescent="0.15">
      <c r="Y98" s="1" t="s">
        <v>47</v>
      </c>
      <c r="Z98" s="1" t="s">
        <v>234</v>
      </c>
      <c r="AA98" s="1" t="s">
        <v>316</v>
      </c>
      <c r="AB98" s="1">
        <v>50</v>
      </c>
      <c r="AC98" s="1" t="s">
        <v>220</v>
      </c>
      <c r="AD98" s="1" t="s">
        <v>243</v>
      </c>
      <c r="AE98" s="1" t="s">
        <v>332</v>
      </c>
    </row>
    <row r="99" spans="25:31" ht="15" customHeight="1" x14ac:dyDescent="0.15">
      <c r="Y99" s="1" t="s">
        <v>48</v>
      </c>
      <c r="Z99" s="1" t="s">
        <v>235</v>
      </c>
      <c r="AA99" s="1" t="s">
        <v>317</v>
      </c>
      <c r="AB99" s="1">
        <v>30</v>
      </c>
      <c r="AC99" s="1" t="s">
        <v>226</v>
      </c>
      <c r="AD99" s="1" t="s">
        <v>245</v>
      </c>
      <c r="AE99" s="1" t="s">
        <v>189</v>
      </c>
    </row>
    <row r="100" spans="25:31" ht="15" customHeight="1" x14ac:dyDescent="0.15">
      <c r="Y100" s="1" t="s">
        <v>49</v>
      </c>
      <c r="Z100" s="1" t="s">
        <v>236</v>
      </c>
      <c r="AA100" s="1" t="s">
        <v>318</v>
      </c>
      <c r="AB100" s="1">
        <v>50</v>
      </c>
      <c r="AC100" s="1" t="s">
        <v>212</v>
      </c>
      <c r="AD100" s="1" t="s">
        <v>244</v>
      </c>
      <c r="AE100" s="1" t="s">
        <v>194</v>
      </c>
    </row>
    <row r="101" spans="25:31" ht="15" customHeight="1" x14ac:dyDescent="0.15">
      <c r="Y101" s="1" t="s">
        <v>50</v>
      </c>
      <c r="Z101" s="1" t="s">
        <v>237</v>
      </c>
      <c r="AA101" s="1" t="s">
        <v>319</v>
      </c>
      <c r="AB101" s="1">
        <v>15</v>
      </c>
      <c r="AC101" s="1" t="s">
        <v>213</v>
      </c>
      <c r="AD101" s="1" t="s">
        <v>244</v>
      </c>
      <c r="AE101" s="1" t="s">
        <v>150</v>
      </c>
    </row>
    <row r="102" spans="25:31" ht="15" customHeight="1" x14ac:dyDescent="0.15">
      <c r="Y102" s="1" t="s">
        <v>51</v>
      </c>
      <c r="Z102" s="1" t="s">
        <v>238</v>
      </c>
      <c r="AA102" s="1" t="s">
        <v>320</v>
      </c>
      <c r="AB102" s="1">
        <v>30</v>
      </c>
      <c r="AC102" s="1" t="s">
        <v>231</v>
      </c>
      <c r="AD102" s="1" t="s">
        <v>245</v>
      </c>
      <c r="AE102" s="1" t="s">
        <v>231</v>
      </c>
    </row>
    <row r="103" spans="25:31" ht="15" customHeight="1" x14ac:dyDescent="0.15">
      <c r="Y103" s="1" t="s">
        <v>52</v>
      </c>
      <c r="Z103" s="1" t="s">
        <v>200</v>
      </c>
      <c r="AA103" s="32" t="s">
        <v>321</v>
      </c>
      <c r="AB103" s="1">
        <v>33</v>
      </c>
      <c r="AC103" s="1" t="s">
        <v>278</v>
      </c>
      <c r="AD103" s="1" t="s">
        <v>245</v>
      </c>
      <c r="AE103" s="1" t="s">
        <v>279</v>
      </c>
    </row>
    <row r="104" spans="25:31" ht="15" customHeight="1" x14ac:dyDescent="0.15">
      <c r="Y104" s="1" t="s">
        <v>53</v>
      </c>
      <c r="Z104" s="1" t="s">
        <v>239</v>
      </c>
      <c r="AA104" s="1" t="s">
        <v>322</v>
      </c>
      <c r="AB104" s="1">
        <v>15</v>
      </c>
      <c r="AC104" s="1" t="s">
        <v>223</v>
      </c>
      <c r="AD104" s="1" t="s">
        <v>243</v>
      </c>
      <c r="AE104" s="1" t="s">
        <v>159</v>
      </c>
    </row>
    <row r="105" spans="25:31" ht="15" customHeight="1" x14ac:dyDescent="0.15">
      <c r="Y105" s="1" t="s">
        <v>54</v>
      </c>
      <c r="Z105" s="1" t="s">
        <v>240</v>
      </c>
      <c r="AA105" s="1" t="s">
        <v>323</v>
      </c>
      <c r="AB105" s="1">
        <v>30</v>
      </c>
      <c r="AC105" s="1" t="s">
        <v>214</v>
      </c>
      <c r="AD105" s="1" t="s">
        <v>244</v>
      </c>
      <c r="AE105" s="1" t="s">
        <v>199</v>
      </c>
    </row>
    <row r="106" spans="25:31" ht="15" customHeight="1" x14ac:dyDescent="0.15">
      <c r="Y106" s="1" t="s">
        <v>55</v>
      </c>
      <c r="Z106" s="1" t="s">
        <v>241</v>
      </c>
      <c r="AA106" s="1" t="s">
        <v>324</v>
      </c>
      <c r="AB106" s="1">
        <v>50</v>
      </c>
      <c r="AC106" s="1" t="s">
        <v>214</v>
      </c>
      <c r="AD106" s="1" t="s">
        <v>244</v>
      </c>
      <c r="AE106" s="1" t="s">
        <v>199</v>
      </c>
    </row>
    <row r="107" spans="25:31" ht="15" customHeight="1" x14ac:dyDescent="0.15">
      <c r="Y107" s="1" t="s">
        <v>56</v>
      </c>
      <c r="Z107" s="1" t="s">
        <v>242</v>
      </c>
      <c r="AA107" s="1" t="s">
        <v>325</v>
      </c>
      <c r="AB107" s="1">
        <v>50</v>
      </c>
      <c r="AC107" s="1" t="s">
        <v>224</v>
      </c>
      <c r="AD107" s="1" t="s">
        <v>243</v>
      </c>
      <c r="AE107" s="1" t="s">
        <v>247</v>
      </c>
    </row>
    <row r="108" spans="25:31" ht="15" customHeight="1" x14ac:dyDescent="0.15">
      <c r="Y108" s="1" t="s">
        <v>57</v>
      </c>
      <c r="Z108" s="1" t="s">
        <v>20</v>
      </c>
      <c r="AA108" s="1" t="s">
        <v>326</v>
      </c>
      <c r="AB108" s="1">
        <v>30</v>
      </c>
      <c r="AC108" s="1" t="s">
        <v>233</v>
      </c>
      <c r="AD108" s="1" t="s">
        <v>246</v>
      </c>
      <c r="AE108" s="1" t="s">
        <v>248</v>
      </c>
    </row>
    <row r="109" spans="25:31" ht="15" customHeight="1" x14ac:dyDescent="0.15">
      <c r="Y109" s="1" t="s">
        <v>58</v>
      </c>
    </row>
    <row r="110" spans="25:31" ht="15" customHeight="1" x14ac:dyDescent="0.15">
      <c r="Y110" s="1" t="s">
        <v>59</v>
      </c>
      <c r="AA110" s="1" t="s">
        <v>327</v>
      </c>
      <c r="AB110" s="1">
        <v>134</v>
      </c>
      <c r="AC110" s="1" t="s">
        <v>217</v>
      </c>
      <c r="AD110" s="1" t="s">
        <v>243</v>
      </c>
      <c r="AE110" s="1" t="s">
        <v>157</v>
      </c>
    </row>
    <row r="111" spans="25:31" ht="15" customHeight="1" x14ac:dyDescent="0.15">
      <c r="Y111" s="1" t="s">
        <v>60</v>
      </c>
      <c r="AA111" s="1" t="s">
        <v>328</v>
      </c>
      <c r="AB111" s="1">
        <v>110</v>
      </c>
      <c r="AC111" s="1" t="s">
        <v>217</v>
      </c>
      <c r="AD111" s="1" t="s">
        <v>243</v>
      </c>
      <c r="AE111" s="1" t="s">
        <v>158</v>
      </c>
    </row>
    <row r="112" spans="25:31" ht="15" customHeight="1" x14ac:dyDescent="0.15">
      <c r="Y112" s="1" t="s">
        <v>61</v>
      </c>
      <c r="AA112" s="1" t="s">
        <v>329</v>
      </c>
      <c r="AB112" s="1">
        <v>29</v>
      </c>
      <c r="AC112" s="1" t="s">
        <v>217</v>
      </c>
      <c r="AD112" s="1" t="s">
        <v>243</v>
      </c>
      <c r="AE112" s="1" t="s">
        <v>159</v>
      </c>
    </row>
    <row r="113" spans="27:31" ht="15" customHeight="1" x14ac:dyDescent="0.15">
      <c r="AA113" s="1" t="s">
        <v>330</v>
      </c>
      <c r="AB113" s="1">
        <v>56</v>
      </c>
      <c r="AC113" s="1" t="s">
        <v>208</v>
      </c>
      <c r="AD113" s="1" t="s">
        <v>244</v>
      </c>
      <c r="AE113" s="1" t="s">
        <v>160</v>
      </c>
    </row>
    <row r="114" spans="27:31" ht="15" customHeight="1" x14ac:dyDescent="0.15">
      <c r="AA114" s="1" t="s">
        <v>331</v>
      </c>
      <c r="AB114" s="1">
        <v>54</v>
      </c>
      <c r="AC114" s="1" t="s">
        <v>208</v>
      </c>
      <c r="AD114" s="1" t="s">
        <v>244</v>
      </c>
      <c r="AE114" s="1" t="s">
        <v>151</v>
      </c>
    </row>
    <row r="115" spans="27:31" ht="15" customHeight="1" x14ac:dyDescent="0.15">
      <c r="AA115" s="1" t="s">
        <v>333</v>
      </c>
      <c r="AB115" s="1">
        <v>54</v>
      </c>
      <c r="AC115" s="1" t="s">
        <v>208</v>
      </c>
      <c r="AD115" s="1" t="s">
        <v>244</v>
      </c>
      <c r="AE115" s="1" t="s">
        <v>144</v>
      </c>
    </row>
    <row r="116" spans="27:31" ht="15" customHeight="1" x14ac:dyDescent="0.15">
      <c r="AA116" s="1" t="s">
        <v>334</v>
      </c>
      <c r="AB116" s="1">
        <v>35</v>
      </c>
      <c r="AC116" s="1" t="s">
        <v>208</v>
      </c>
      <c r="AD116" s="1" t="s">
        <v>244</v>
      </c>
      <c r="AE116" s="1" t="s">
        <v>161</v>
      </c>
    </row>
    <row r="117" spans="27:31" ht="15" customHeight="1" x14ac:dyDescent="0.15">
      <c r="AA117" s="1" t="s">
        <v>335</v>
      </c>
      <c r="AB117" s="1">
        <v>50</v>
      </c>
      <c r="AC117" s="1" t="s">
        <v>208</v>
      </c>
      <c r="AD117" s="1" t="s">
        <v>244</v>
      </c>
      <c r="AE117" s="1" t="s">
        <v>162</v>
      </c>
    </row>
    <row r="118" spans="27:31" ht="15" customHeight="1" x14ac:dyDescent="0.15">
      <c r="AA118" s="1" t="s">
        <v>336</v>
      </c>
      <c r="AB118" s="1">
        <v>50</v>
      </c>
      <c r="AC118" s="1" t="s">
        <v>208</v>
      </c>
      <c r="AD118" s="1" t="s">
        <v>244</v>
      </c>
      <c r="AE118" s="1" t="s">
        <v>163</v>
      </c>
    </row>
    <row r="119" spans="27:31" ht="15" customHeight="1" x14ac:dyDescent="0.15">
      <c r="AA119" s="1" t="s">
        <v>337</v>
      </c>
      <c r="AB119" s="1">
        <v>50</v>
      </c>
      <c r="AC119" s="1" t="s">
        <v>208</v>
      </c>
      <c r="AD119" s="1" t="s">
        <v>244</v>
      </c>
      <c r="AE119" s="1" t="s">
        <v>155</v>
      </c>
    </row>
    <row r="120" spans="27:31" ht="15" customHeight="1" x14ac:dyDescent="0.15">
      <c r="AA120" s="1" t="s">
        <v>338</v>
      </c>
      <c r="AB120" s="1">
        <v>50</v>
      </c>
      <c r="AC120" s="1" t="s">
        <v>283</v>
      </c>
      <c r="AD120" s="1" t="s">
        <v>284</v>
      </c>
      <c r="AE120" s="1" t="s">
        <v>285</v>
      </c>
    </row>
    <row r="121" spans="27:31" ht="15" customHeight="1" x14ac:dyDescent="0.15">
      <c r="AA121" s="1" t="s">
        <v>339</v>
      </c>
      <c r="AB121" s="1">
        <v>100</v>
      </c>
      <c r="AC121" s="1" t="s">
        <v>145</v>
      </c>
      <c r="AD121" s="1" t="s">
        <v>245</v>
      </c>
      <c r="AE121" s="1" t="s">
        <v>164</v>
      </c>
    </row>
    <row r="122" spans="27:31" ht="15" customHeight="1" x14ac:dyDescent="0.15">
      <c r="AA122" s="1" t="s">
        <v>340</v>
      </c>
      <c r="AB122" s="1">
        <v>84</v>
      </c>
      <c r="AC122" s="1" t="s">
        <v>145</v>
      </c>
      <c r="AD122" s="1" t="s">
        <v>245</v>
      </c>
      <c r="AE122" s="1" t="s">
        <v>165</v>
      </c>
    </row>
    <row r="123" spans="27:31" ht="15" customHeight="1" x14ac:dyDescent="0.15">
      <c r="AA123" s="1" t="s">
        <v>341</v>
      </c>
      <c r="AB123" s="1">
        <v>30</v>
      </c>
      <c r="AC123" s="1" t="s">
        <v>145</v>
      </c>
      <c r="AD123" s="1" t="s">
        <v>245</v>
      </c>
      <c r="AE123" s="1" t="s">
        <v>145</v>
      </c>
    </row>
    <row r="124" spans="27:31" ht="15" customHeight="1" x14ac:dyDescent="0.15">
      <c r="AA124" s="1" t="s">
        <v>342</v>
      </c>
      <c r="AB124" s="1">
        <v>54</v>
      </c>
      <c r="AC124" s="1" t="s">
        <v>145</v>
      </c>
      <c r="AD124" s="1" t="s">
        <v>245</v>
      </c>
      <c r="AE124" s="1" t="s">
        <v>153</v>
      </c>
    </row>
    <row r="125" spans="27:31" ht="15" customHeight="1" x14ac:dyDescent="0.15">
      <c r="AA125" s="1" t="s">
        <v>343</v>
      </c>
      <c r="AB125" s="1">
        <v>50</v>
      </c>
      <c r="AC125" s="1" t="s">
        <v>145</v>
      </c>
      <c r="AD125" s="1" t="s">
        <v>245</v>
      </c>
      <c r="AE125" s="1" t="s">
        <v>166</v>
      </c>
    </row>
    <row r="126" spans="27:31" ht="15" customHeight="1" x14ac:dyDescent="0.15">
      <c r="AA126" s="1" t="s">
        <v>351</v>
      </c>
      <c r="AB126" s="1">
        <v>70</v>
      </c>
      <c r="AC126" s="1" t="s">
        <v>145</v>
      </c>
      <c r="AD126" s="1" t="s">
        <v>245</v>
      </c>
      <c r="AE126" s="1" t="s">
        <v>425</v>
      </c>
    </row>
    <row r="127" spans="27:31" ht="15" customHeight="1" x14ac:dyDescent="0.15">
      <c r="AA127" s="1" t="s">
        <v>348</v>
      </c>
      <c r="AB127" s="1">
        <v>114</v>
      </c>
      <c r="AC127" s="1" t="s">
        <v>218</v>
      </c>
      <c r="AD127" s="1" t="s">
        <v>243</v>
      </c>
      <c r="AE127" s="1" t="s">
        <v>167</v>
      </c>
    </row>
    <row r="128" spans="27:31" ht="15" customHeight="1" x14ac:dyDescent="0.15">
      <c r="AA128" s="1" t="s">
        <v>349</v>
      </c>
      <c r="AB128" s="1">
        <v>50</v>
      </c>
      <c r="AC128" s="1" t="s">
        <v>218</v>
      </c>
      <c r="AD128" s="1" t="s">
        <v>243</v>
      </c>
      <c r="AE128" s="1" t="s">
        <v>168</v>
      </c>
    </row>
    <row r="129" spans="27:31" ht="15" customHeight="1" x14ac:dyDescent="0.15">
      <c r="AA129" s="1" t="s">
        <v>350</v>
      </c>
      <c r="AB129" s="1">
        <v>80</v>
      </c>
      <c r="AC129" s="1" t="s">
        <v>218</v>
      </c>
      <c r="AD129" s="1" t="s">
        <v>243</v>
      </c>
      <c r="AE129" s="1" t="s">
        <v>169</v>
      </c>
    </row>
    <row r="130" spans="27:31" ht="15" customHeight="1" x14ac:dyDescent="0.15">
      <c r="AA130" s="1" t="s">
        <v>352</v>
      </c>
      <c r="AB130" s="1">
        <v>119</v>
      </c>
      <c r="AC130" s="1" t="s">
        <v>218</v>
      </c>
      <c r="AD130" s="1" t="s">
        <v>243</v>
      </c>
      <c r="AE130" s="1" t="s">
        <v>170</v>
      </c>
    </row>
    <row r="131" spans="27:31" ht="15" customHeight="1" x14ac:dyDescent="0.15">
      <c r="AA131" s="1" t="s">
        <v>353</v>
      </c>
      <c r="AB131" s="1">
        <v>29</v>
      </c>
      <c r="AC131" s="1" t="s">
        <v>218</v>
      </c>
      <c r="AD131" s="1" t="s">
        <v>243</v>
      </c>
      <c r="AE131" s="1" t="s">
        <v>171</v>
      </c>
    </row>
    <row r="132" spans="27:31" ht="15" customHeight="1" x14ac:dyDescent="0.15">
      <c r="AA132" s="1" t="s">
        <v>354</v>
      </c>
      <c r="AB132" s="1">
        <v>90</v>
      </c>
      <c r="AC132" s="1" t="s">
        <v>344</v>
      </c>
      <c r="AD132" s="1" t="s">
        <v>243</v>
      </c>
      <c r="AE132" s="1" t="s">
        <v>345</v>
      </c>
    </row>
    <row r="133" spans="27:31" ht="15" customHeight="1" x14ac:dyDescent="0.15">
      <c r="AA133" s="1" t="s">
        <v>355</v>
      </c>
      <c r="AB133" s="1">
        <v>130</v>
      </c>
      <c r="AC133" s="1" t="s">
        <v>225</v>
      </c>
      <c r="AD133" s="1" t="s">
        <v>245</v>
      </c>
      <c r="AE133" s="1" t="s">
        <v>172</v>
      </c>
    </row>
    <row r="134" spans="27:31" ht="15" customHeight="1" x14ac:dyDescent="0.15">
      <c r="AA134" s="1" t="s">
        <v>356</v>
      </c>
      <c r="AB134" s="1">
        <v>98</v>
      </c>
      <c r="AC134" s="1" t="s">
        <v>225</v>
      </c>
      <c r="AD134" s="1" t="s">
        <v>245</v>
      </c>
      <c r="AE134" s="1" t="s">
        <v>173</v>
      </c>
    </row>
    <row r="135" spans="27:31" ht="15" customHeight="1" x14ac:dyDescent="0.15">
      <c r="AA135" s="1" t="s">
        <v>357</v>
      </c>
      <c r="AB135" s="1">
        <v>74</v>
      </c>
      <c r="AC135" s="1" t="s">
        <v>225</v>
      </c>
      <c r="AD135" s="1" t="s">
        <v>245</v>
      </c>
      <c r="AE135" s="1" t="s">
        <v>173</v>
      </c>
    </row>
    <row r="136" spans="27:31" ht="15" customHeight="1" x14ac:dyDescent="0.15">
      <c r="AA136" s="1" t="s">
        <v>358</v>
      </c>
      <c r="AB136" s="1">
        <v>29</v>
      </c>
      <c r="AC136" s="1" t="s">
        <v>225</v>
      </c>
      <c r="AD136" s="1" t="s">
        <v>245</v>
      </c>
      <c r="AE136" s="1" t="s">
        <v>174</v>
      </c>
    </row>
    <row r="137" spans="27:31" ht="15" customHeight="1" x14ac:dyDescent="0.15">
      <c r="AA137" s="1" t="s">
        <v>359</v>
      </c>
      <c r="AB137" s="1">
        <v>60</v>
      </c>
      <c r="AC137" s="1" t="s">
        <v>147</v>
      </c>
      <c r="AD137" s="1" t="s">
        <v>246</v>
      </c>
      <c r="AE137" s="1" t="s">
        <v>175</v>
      </c>
    </row>
    <row r="138" spans="27:31" ht="15" customHeight="1" x14ac:dyDescent="0.15">
      <c r="AA138" s="1" t="s">
        <v>360</v>
      </c>
      <c r="AB138" s="1">
        <v>50</v>
      </c>
      <c r="AC138" s="1" t="s">
        <v>147</v>
      </c>
      <c r="AD138" s="1" t="s">
        <v>246</v>
      </c>
      <c r="AE138" s="1" t="s">
        <v>175</v>
      </c>
    </row>
    <row r="139" spans="27:31" ht="15" customHeight="1" x14ac:dyDescent="0.15">
      <c r="AA139" s="1" t="s">
        <v>361</v>
      </c>
      <c r="AB139" s="1">
        <v>187</v>
      </c>
      <c r="AC139" s="1" t="s">
        <v>147</v>
      </c>
      <c r="AD139" s="1" t="s">
        <v>246</v>
      </c>
      <c r="AE139" s="1" t="s">
        <v>176</v>
      </c>
    </row>
    <row r="140" spans="27:31" ht="15" customHeight="1" x14ac:dyDescent="0.15">
      <c r="AA140" s="1" t="s">
        <v>362</v>
      </c>
      <c r="AB140" s="1">
        <v>52</v>
      </c>
      <c r="AC140" s="1" t="s">
        <v>147</v>
      </c>
      <c r="AD140" s="1" t="s">
        <v>246</v>
      </c>
      <c r="AE140" s="1" t="s">
        <v>177</v>
      </c>
    </row>
    <row r="141" spans="27:31" ht="15" customHeight="1" x14ac:dyDescent="0.15">
      <c r="AA141" s="1" t="s">
        <v>363</v>
      </c>
      <c r="AB141" s="1">
        <v>50</v>
      </c>
      <c r="AC141" s="1" t="s">
        <v>147</v>
      </c>
      <c r="AD141" s="1" t="s">
        <v>246</v>
      </c>
      <c r="AE141" s="1" t="s">
        <v>178</v>
      </c>
    </row>
    <row r="142" spans="27:31" ht="15" customHeight="1" x14ac:dyDescent="0.15">
      <c r="AA142" s="1" t="s">
        <v>364</v>
      </c>
      <c r="AB142" s="1">
        <v>59</v>
      </c>
      <c r="AC142" s="1" t="s">
        <v>219</v>
      </c>
      <c r="AD142" s="1" t="s">
        <v>243</v>
      </c>
      <c r="AE142" s="1" t="s">
        <v>179</v>
      </c>
    </row>
    <row r="143" spans="27:31" ht="15" customHeight="1" x14ac:dyDescent="0.15">
      <c r="AA143" s="1" t="s">
        <v>365</v>
      </c>
      <c r="AB143" s="1">
        <v>96</v>
      </c>
      <c r="AC143" s="1" t="s">
        <v>219</v>
      </c>
      <c r="AD143" s="1" t="s">
        <v>243</v>
      </c>
      <c r="AE143" s="1" t="s">
        <v>179</v>
      </c>
    </row>
    <row r="144" spans="27:31" ht="15" customHeight="1" x14ac:dyDescent="0.15">
      <c r="AA144" s="1" t="s">
        <v>366</v>
      </c>
      <c r="AB144" s="1">
        <v>90</v>
      </c>
      <c r="AC144" s="1" t="s">
        <v>219</v>
      </c>
      <c r="AD144" s="1" t="s">
        <v>243</v>
      </c>
      <c r="AE144" s="1" t="s">
        <v>180</v>
      </c>
    </row>
    <row r="145" spans="27:31" ht="15" customHeight="1" x14ac:dyDescent="0.15">
      <c r="AA145" s="1" t="s">
        <v>367</v>
      </c>
      <c r="AB145" s="1">
        <v>70</v>
      </c>
      <c r="AC145" s="1" t="s">
        <v>219</v>
      </c>
      <c r="AD145" s="1" t="s">
        <v>243</v>
      </c>
      <c r="AE145" s="1" t="s">
        <v>177</v>
      </c>
    </row>
    <row r="146" spans="27:31" ht="15" customHeight="1" x14ac:dyDescent="0.15">
      <c r="AA146" s="1" t="s">
        <v>368</v>
      </c>
      <c r="AB146" s="1">
        <v>50</v>
      </c>
      <c r="AC146" s="1" t="s">
        <v>219</v>
      </c>
      <c r="AD146" s="1" t="s">
        <v>243</v>
      </c>
      <c r="AE146" s="1" t="s">
        <v>268</v>
      </c>
    </row>
    <row r="147" spans="27:31" ht="15" customHeight="1" x14ac:dyDescent="0.15">
      <c r="AA147" s="1" t="s">
        <v>369</v>
      </c>
      <c r="AB147" s="1">
        <v>80</v>
      </c>
      <c r="AC147" s="1" t="s">
        <v>209</v>
      </c>
      <c r="AD147" s="1" t="s">
        <v>244</v>
      </c>
      <c r="AE147" s="1" t="s">
        <v>149</v>
      </c>
    </row>
    <row r="148" spans="27:31" ht="15" customHeight="1" x14ac:dyDescent="0.15">
      <c r="AA148" s="1" t="s">
        <v>370</v>
      </c>
      <c r="AB148" s="1">
        <v>74</v>
      </c>
      <c r="AC148" s="1" t="s">
        <v>209</v>
      </c>
      <c r="AD148" s="1" t="s">
        <v>244</v>
      </c>
      <c r="AE148" s="1" t="s">
        <v>181</v>
      </c>
    </row>
    <row r="149" spans="27:31" ht="15" customHeight="1" x14ac:dyDescent="0.15">
      <c r="AA149" s="1" t="s">
        <v>371</v>
      </c>
      <c r="AB149" s="1">
        <v>84</v>
      </c>
      <c r="AC149" s="1" t="s">
        <v>209</v>
      </c>
      <c r="AD149" s="1" t="s">
        <v>244</v>
      </c>
      <c r="AE149" s="1" t="s">
        <v>149</v>
      </c>
    </row>
    <row r="150" spans="27:31" ht="15" customHeight="1" x14ac:dyDescent="0.15">
      <c r="AA150" s="1" t="s">
        <v>372</v>
      </c>
      <c r="AB150" s="1">
        <v>50</v>
      </c>
      <c r="AC150" s="1" t="s">
        <v>209</v>
      </c>
      <c r="AD150" s="1" t="s">
        <v>244</v>
      </c>
      <c r="AE150" s="1" t="s">
        <v>182</v>
      </c>
    </row>
    <row r="151" spans="27:31" ht="15" customHeight="1" x14ac:dyDescent="0.15">
      <c r="AA151" s="1" t="s">
        <v>373</v>
      </c>
      <c r="AB151" s="1">
        <v>50</v>
      </c>
      <c r="AC151" s="1" t="s">
        <v>209</v>
      </c>
      <c r="AD151" s="1" t="s">
        <v>244</v>
      </c>
      <c r="AE151" s="1" t="s">
        <v>182</v>
      </c>
    </row>
    <row r="152" spans="27:31" ht="15" customHeight="1" x14ac:dyDescent="0.15">
      <c r="AA152" s="1" t="s">
        <v>374</v>
      </c>
      <c r="AB152" s="1">
        <v>50</v>
      </c>
      <c r="AC152" s="1" t="s">
        <v>209</v>
      </c>
      <c r="AD152" s="1" t="s">
        <v>244</v>
      </c>
      <c r="AE152" s="1" t="s">
        <v>182</v>
      </c>
    </row>
    <row r="153" spans="27:31" ht="15" customHeight="1" x14ac:dyDescent="0.15">
      <c r="AA153" s="1" t="s">
        <v>375</v>
      </c>
      <c r="AB153" s="1">
        <v>54</v>
      </c>
      <c r="AC153" s="1" t="s">
        <v>220</v>
      </c>
      <c r="AD153" s="1" t="s">
        <v>243</v>
      </c>
      <c r="AE153" s="1" t="s">
        <v>151</v>
      </c>
    </row>
    <row r="154" spans="27:31" ht="15" customHeight="1" x14ac:dyDescent="0.15">
      <c r="AA154" s="1" t="s">
        <v>376</v>
      </c>
      <c r="AB154" s="1">
        <v>50</v>
      </c>
      <c r="AC154" s="1" t="s">
        <v>220</v>
      </c>
      <c r="AD154" s="1" t="s">
        <v>243</v>
      </c>
      <c r="AE154" s="1" t="s">
        <v>183</v>
      </c>
    </row>
    <row r="155" spans="27:31" ht="15" customHeight="1" x14ac:dyDescent="0.15">
      <c r="AA155" s="1" t="s">
        <v>377</v>
      </c>
      <c r="AB155" s="1">
        <v>50</v>
      </c>
      <c r="AC155" s="1" t="s">
        <v>220</v>
      </c>
      <c r="AD155" s="1" t="s">
        <v>243</v>
      </c>
      <c r="AE155" s="1" t="s">
        <v>282</v>
      </c>
    </row>
    <row r="156" spans="27:31" ht="15" customHeight="1" x14ac:dyDescent="0.15">
      <c r="AA156" s="1" t="s">
        <v>378</v>
      </c>
      <c r="AB156" s="1">
        <v>29</v>
      </c>
      <c r="AC156" s="1" t="s">
        <v>220</v>
      </c>
      <c r="AD156" s="1" t="s">
        <v>243</v>
      </c>
      <c r="AE156" s="1" t="s">
        <v>158</v>
      </c>
    </row>
    <row r="157" spans="27:31" ht="15" customHeight="1" x14ac:dyDescent="0.15">
      <c r="AA157" s="1" t="s">
        <v>379</v>
      </c>
      <c r="AB157" s="1">
        <v>29</v>
      </c>
      <c r="AC157" s="1" t="s">
        <v>220</v>
      </c>
      <c r="AD157" s="1" t="s">
        <v>243</v>
      </c>
      <c r="AE157" s="1" t="s">
        <v>158</v>
      </c>
    </row>
    <row r="158" spans="27:31" ht="15" customHeight="1" x14ac:dyDescent="0.15">
      <c r="AA158" s="1" t="s">
        <v>380</v>
      </c>
      <c r="AB158" s="1">
        <v>104</v>
      </c>
      <c r="AC158" s="1" t="s">
        <v>221</v>
      </c>
      <c r="AD158" s="1" t="s">
        <v>243</v>
      </c>
      <c r="AE158" s="1" t="s">
        <v>184</v>
      </c>
    </row>
    <row r="159" spans="27:31" ht="15" customHeight="1" x14ac:dyDescent="0.15">
      <c r="AA159" s="1" t="s">
        <v>381</v>
      </c>
      <c r="AB159" s="1">
        <v>50</v>
      </c>
      <c r="AC159" s="1" t="s">
        <v>221</v>
      </c>
      <c r="AD159" s="1" t="s">
        <v>243</v>
      </c>
      <c r="AE159" s="1" t="s">
        <v>269</v>
      </c>
    </row>
    <row r="160" spans="27:31" ht="15" customHeight="1" x14ac:dyDescent="0.15">
      <c r="AA160" s="1" t="s">
        <v>382</v>
      </c>
      <c r="AB160" s="1">
        <v>150</v>
      </c>
      <c r="AC160" s="1" t="s">
        <v>221</v>
      </c>
      <c r="AD160" s="1" t="s">
        <v>243</v>
      </c>
      <c r="AE160" s="1" t="s">
        <v>185</v>
      </c>
    </row>
    <row r="161" spans="27:31" ht="15" customHeight="1" x14ac:dyDescent="0.15">
      <c r="AA161" s="1" t="s">
        <v>383</v>
      </c>
      <c r="AB161" s="1">
        <v>61</v>
      </c>
      <c r="AC161" s="1" t="s">
        <v>226</v>
      </c>
      <c r="AD161" s="1" t="s">
        <v>245</v>
      </c>
      <c r="AE161" s="1" t="s">
        <v>186</v>
      </c>
    </row>
    <row r="162" spans="27:31" ht="15" customHeight="1" x14ac:dyDescent="0.15">
      <c r="AA162" s="1" t="s">
        <v>384</v>
      </c>
      <c r="AB162" s="1">
        <v>90</v>
      </c>
      <c r="AC162" s="1" t="s">
        <v>226</v>
      </c>
      <c r="AD162" s="1" t="s">
        <v>245</v>
      </c>
      <c r="AE162" s="1" t="s">
        <v>187</v>
      </c>
    </row>
    <row r="163" spans="27:31" ht="15" customHeight="1" x14ac:dyDescent="0.15">
      <c r="AA163" s="1" t="s">
        <v>385</v>
      </c>
      <c r="AB163" s="1">
        <v>50</v>
      </c>
      <c r="AC163" s="1" t="s">
        <v>226</v>
      </c>
      <c r="AD163" s="1" t="s">
        <v>245</v>
      </c>
      <c r="AE163" s="1" t="s">
        <v>188</v>
      </c>
    </row>
    <row r="164" spans="27:31" ht="15" customHeight="1" x14ac:dyDescent="0.15">
      <c r="AA164" s="1" t="s">
        <v>386</v>
      </c>
      <c r="AB164" s="1">
        <v>84</v>
      </c>
      <c r="AC164" s="1" t="s">
        <v>226</v>
      </c>
      <c r="AD164" s="1" t="s">
        <v>245</v>
      </c>
      <c r="AE164" s="1" t="s">
        <v>189</v>
      </c>
    </row>
    <row r="165" spans="27:31" ht="15" customHeight="1" x14ac:dyDescent="0.15">
      <c r="AA165" s="1" t="s">
        <v>387</v>
      </c>
      <c r="AB165" s="1">
        <v>90</v>
      </c>
      <c r="AC165" s="1" t="s">
        <v>226</v>
      </c>
      <c r="AD165" s="1" t="s">
        <v>245</v>
      </c>
      <c r="AE165" s="1" t="s">
        <v>190</v>
      </c>
    </row>
    <row r="166" spans="27:31" ht="15" customHeight="1" x14ac:dyDescent="0.15">
      <c r="AA166" s="1" t="s">
        <v>388</v>
      </c>
      <c r="AB166" s="1">
        <v>20</v>
      </c>
      <c r="AC166" s="1" t="s">
        <v>226</v>
      </c>
      <c r="AD166" s="1" t="s">
        <v>245</v>
      </c>
      <c r="AE166" s="1" t="s">
        <v>191</v>
      </c>
    </row>
    <row r="167" spans="27:31" ht="15" customHeight="1" x14ac:dyDescent="0.15">
      <c r="AA167" s="1" t="s">
        <v>389</v>
      </c>
      <c r="AB167" s="1">
        <v>63</v>
      </c>
      <c r="AC167" s="1" t="s">
        <v>227</v>
      </c>
      <c r="AD167" s="1" t="s">
        <v>245</v>
      </c>
      <c r="AE167" s="1" t="s">
        <v>154</v>
      </c>
    </row>
    <row r="168" spans="27:31" ht="15" customHeight="1" x14ac:dyDescent="0.15">
      <c r="AA168" s="1" t="s">
        <v>390</v>
      </c>
      <c r="AB168" s="1">
        <v>50</v>
      </c>
      <c r="AC168" s="1" t="s">
        <v>286</v>
      </c>
      <c r="AD168" s="1" t="s">
        <v>287</v>
      </c>
      <c r="AE168" s="1" t="s">
        <v>288</v>
      </c>
    </row>
    <row r="169" spans="27:31" ht="15" customHeight="1" x14ac:dyDescent="0.15">
      <c r="AA169" s="1" t="s">
        <v>391</v>
      </c>
      <c r="AB169" s="1">
        <v>50</v>
      </c>
      <c r="AC169" s="1" t="s">
        <v>210</v>
      </c>
      <c r="AD169" s="1" t="s">
        <v>244</v>
      </c>
      <c r="AE169" s="1" t="s">
        <v>192</v>
      </c>
    </row>
    <row r="170" spans="27:31" ht="15" customHeight="1" x14ac:dyDescent="0.15">
      <c r="AA170" s="1" t="s">
        <v>392</v>
      </c>
      <c r="AB170" s="1">
        <v>50</v>
      </c>
      <c r="AC170" s="1" t="s">
        <v>210</v>
      </c>
      <c r="AD170" s="1" t="s">
        <v>244</v>
      </c>
      <c r="AE170" s="1" t="s">
        <v>192</v>
      </c>
    </row>
    <row r="171" spans="27:31" ht="15" customHeight="1" x14ac:dyDescent="0.15">
      <c r="AA171" s="1" t="s">
        <v>393</v>
      </c>
      <c r="AB171" s="1">
        <v>50</v>
      </c>
      <c r="AC171" s="1" t="s">
        <v>211</v>
      </c>
      <c r="AD171" s="1" t="s">
        <v>244</v>
      </c>
      <c r="AE171" s="1" t="s">
        <v>150</v>
      </c>
    </row>
    <row r="172" spans="27:31" ht="15" customHeight="1" x14ac:dyDescent="0.15">
      <c r="AA172" s="1" t="s">
        <v>394</v>
      </c>
      <c r="AB172" s="1">
        <v>50</v>
      </c>
      <c r="AC172" s="1" t="s">
        <v>211</v>
      </c>
      <c r="AD172" s="1" t="s">
        <v>244</v>
      </c>
      <c r="AE172" s="1" t="s">
        <v>193</v>
      </c>
    </row>
    <row r="173" spans="27:31" ht="15" customHeight="1" x14ac:dyDescent="0.15">
      <c r="AA173" s="1" t="s">
        <v>395</v>
      </c>
      <c r="AB173" s="1">
        <v>29</v>
      </c>
      <c r="AC173" s="1" t="s">
        <v>211</v>
      </c>
      <c r="AD173" s="1" t="s">
        <v>244</v>
      </c>
      <c r="AE173" s="1" t="s">
        <v>193</v>
      </c>
    </row>
    <row r="174" spans="27:31" ht="15" customHeight="1" x14ac:dyDescent="0.15">
      <c r="AA174" s="1" t="s">
        <v>396</v>
      </c>
      <c r="AB174" s="1">
        <v>50</v>
      </c>
      <c r="AC174" s="1" t="s">
        <v>212</v>
      </c>
      <c r="AD174" s="1" t="s">
        <v>244</v>
      </c>
      <c r="AE174" s="1" t="s">
        <v>194</v>
      </c>
    </row>
    <row r="175" spans="27:31" ht="15" customHeight="1" x14ac:dyDescent="0.15">
      <c r="AA175" s="1" t="s">
        <v>397</v>
      </c>
      <c r="AB175" s="1">
        <v>50</v>
      </c>
      <c r="AC175" s="1" t="s">
        <v>212</v>
      </c>
      <c r="AD175" s="1" t="s">
        <v>244</v>
      </c>
      <c r="AE175" s="1" t="s">
        <v>195</v>
      </c>
    </row>
    <row r="176" spans="27:31" ht="15" customHeight="1" x14ac:dyDescent="0.15">
      <c r="AA176" s="1" t="s">
        <v>398</v>
      </c>
      <c r="AB176" s="1">
        <v>50</v>
      </c>
      <c r="AC176" s="1" t="s">
        <v>213</v>
      </c>
      <c r="AD176" s="1" t="s">
        <v>244</v>
      </c>
      <c r="AE176" s="1" t="s">
        <v>150</v>
      </c>
    </row>
    <row r="177" spans="27:31" ht="15" customHeight="1" x14ac:dyDescent="0.15">
      <c r="AA177" s="1" t="s">
        <v>399</v>
      </c>
      <c r="AB177" s="1">
        <v>50</v>
      </c>
      <c r="AC177" s="1" t="s">
        <v>213</v>
      </c>
      <c r="AD177" s="1" t="s">
        <v>244</v>
      </c>
      <c r="AE177" s="1" t="s">
        <v>270</v>
      </c>
    </row>
    <row r="178" spans="27:31" ht="15" customHeight="1" x14ac:dyDescent="0.15">
      <c r="AA178" s="1" t="s">
        <v>400</v>
      </c>
      <c r="AB178" s="1">
        <v>50</v>
      </c>
      <c r="AC178" s="1" t="s">
        <v>228</v>
      </c>
      <c r="AD178" s="1" t="s">
        <v>245</v>
      </c>
      <c r="AE178" s="1" t="s">
        <v>274</v>
      </c>
    </row>
    <row r="179" spans="27:31" ht="15" customHeight="1" x14ac:dyDescent="0.15">
      <c r="AA179" s="1" t="s">
        <v>401</v>
      </c>
      <c r="AB179" s="1">
        <v>108</v>
      </c>
      <c r="AC179" s="1" t="s">
        <v>230</v>
      </c>
      <c r="AD179" s="1" t="s">
        <v>245</v>
      </c>
      <c r="AE179" s="1" t="s">
        <v>196</v>
      </c>
    </row>
    <row r="180" spans="27:31" ht="15" customHeight="1" x14ac:dyDescent="0.15">
      <c r="AA180" s="1" t="s">
        <v>402</v>
      </c>
      <c r="AB180" s="1">
        <v>50</v>
      </c>
      <c r="AC180" s="1" t="s">
        <v>230</v>
      </c>
      <c r="AD180" s="1" t="s">
        <v>281</v>
      </c>
      <c r="AE180" s="1" t="s">
        <v>206</v>
      </c>
    </row>
    <row r="181" spans="27:31" ht="15" customHeight="1" x14ac:dyDescent="0.15">
      <c r="AA181" s="1" t="s">
        <v>403</v>
      </c>
      <c r="AB181" s="1">
        <v>50</v>
      </c>
      <c r="AC181" s="1" t="s">
        <v>280</v>
      </c>
      <c r="AD181" s="1" t="s">
        <v>281</v>
      </c>
      <c r="AE181" s="1" t="s">
        <v>282</v>
      </c>
    </row>
    <row r="182" spans="27:31" ht="15" customHeight="1" x14ac:dyDescent="0.15">
      <c r="AA182" s="1" t="s">
        <v>404</v>
      </c>
      <c r="AB182" s="1">
        <v>29</v>
      </c>
      <c r="AC182" s="1" t="s">
        <v>232</v>
      </c>
      <c r="AD182" s="1" t="s">
        <v>245</v>
      </c>
      <c r="AE182" s="1" t="s">
        <v>197</v>
      </c>
    </row>
    <row r="183" spans="27:31" ht="15" customHeight="1" x14ac:dyDescent="0.15">
      <c r="AA183" s="1" t="s">
        <v>405</v>
      </c>
      <c r="AB183" s="1">
        <v>50</v>
      </c>
      <c r="AC183" s="1" t="s">
        <v>222</v>
      </c>
      <c r="AD183" s="1" t="s">
        <v>243</v>
      </c>
      <c r="AE183" s="1" t="s">
        <v>194</v>
      </c>
    </row>
    <row r="184" spans="27:31" ht="15" customHeight="1" x14ac:dyDescent="0.15">
      <c r="AA184" s="1" t="s">
        <v>406</v>
      </c>
      <c r="AB184" s="1">
        <v>90</v>
      </c>
      <c r="AC184" s="1" t="s">
        <v>222</v>
      </c>
      <c r="AD184" s="1" t="s">
        <v>243</v>
      </c>
      <c r="AE184" s="1" t="s">
        <v>198</v>
      </c>
    </row>
    <row r="185" spans="27:31" ht="15" customHeight="1" x14ac:dyDescent="0.15">
      <c r="AA185" s="1" t="s">
        <v>407</v>
      </c>
      <c r="AB185" s="1">
        <v>50</v>
      </c>
      <c r="AC185" s="1" t="s">
        <v>223</v>
      </c>
      <c r="AD185" s="1" t="s">
        <v>243</v>
      </c>
      <c r="AE185" s="1" t="s">
        <v>159</v>
      </c>
    </row>
    <row r="186" spans="27:31" ht="15" customHeight="1" x14ac:dyDescent="0.15">
      <c r="AA186" s="1" t="s">
        <v>408</v>
      </c>
      <c r="AB186" s="1">
        <v>50</v>
      </c>
      <c r="AC186" s="1" t="s">
        <v>223</v>
      </c>
      <c r="AD186" s="1" t="s">
        <v>243</v>
      </c>
      <c r="AE186" s="1" t="s">
        <v>201</v>
      </c>
    </row>
    <row r="187" spans="27:31" ht="15" customHeight="1" x14ac:dyDescent="0.15">
      <c r="AA187" s="1" t="s">
        <v>409</v>
      </c>
      <c r="AB187" s="1">
        <v>100</v>
      </c>
      <c r="AC187" s="1" t="s">
        <v>214</v>
      </c>
      <c r="AD187" s="1" t="s">
        <v>244</v>
      </c>
      <c r="AE187" s="1" t="s">
        <v>199</v>
      </c>
    </row>
    <row r="188" spans="27:31" ht="15" customHeight="1" x14ac:dyDescent="0.15">
      <c r="AA188" s="1" t="s">
        <v>410</v>
      </c>
      <c r="AB188" s="1">
        <v>154</v>
      </c>
      <c r="AC188" s="1" t="s">
        <v>214</v>
      </c>
      <c r="AD188" s="1" t="s">
        <v>244</v>
      </c>
      <c r="AE188" s="1" t="s">
        <v>199</v>
      </c>
    </row>
    <row r="189" spans="27:31" ht="15" customHeight="1" x14ac:dyDescent="0.15">
      <c r="AA189" s="1" t="s">
        <v>411</v>
      </c>
      <c r="AB189" s="1">
        <v>50</v>
      </c>
      <c r="AC189" s="1" t="s">
        <v>214</v>
      </c>
      <c r="AD189" s="1" t="s">
        <v>244</v>
      </c>
      <c r="AE189" s="1" t="s">
        <v>199</v>
      </c>
    </row>
    <row r="190" spans="27:31" ht="15" customHeight="1" x14ac:dyDescent="0.15">
      <c r="AA190" s="1" t="s">
        <v>412</v>
      </c>
      <c r="AB190" s="1">
        <v>150</v>
      </c>
      <c r="AC190" s="1" t="s">
        <v>214</v>
      </c>
      <c r="AD190" s="1" t="s">
        <v>244</v>
      </c>
      <c r="AE190" s="1" t="s">
        <v>199</v>
      </c>
    </row>
    <row r="191" spans="27:31" ht="15" customHeight="1" x14ac:dyDescent="0.15">
      <c r="AA191" s="1" t="s">
        <v>413</v>
      </c>
      <c r="AB191" s="1">
        <v>50</v>
      </c>
      <c r="AC191" s="1" t="s">
        <v>215</v>
      </c>
      <c r="AD191" s="1" t="s">
        <v>244</v>
      </c>
      <c r="AE191" s="1" t="s">
        <v>271</v>
      </c>
    </row>
    <row r="192" spans="27:31" ht="15" customHeight="1" x14ac:dyDescent="0.15">
      <c r="AA192" s="1" t="s">
        <v>414</v>
      </c>
      <c r="AB192" s="1">
        <v>84</v>
      </c>
      <c r="AC192" s="1" t="s">
        <v>224</v>
      </c>
      <c r="AD192" s="1" t="s">
        <v>243</v>
      </c>
      <c r="AE192" s="1" t="s">
        <v>151</v>
      </c>
    </row>
    <row r="193" spans="27:31" ht="15" customHeight="1" x14ac:dyDescent="0.15">
      <c r="AA193" s="1" t="s">
        <v>415</v>
      </c>
      <c r="AB193" s="1">
        <v>90</v>
      </c>
      <c r="AC193" s="1" t="s">
        <v>224</v>
      </c>
      <c r="AD193" s="1" t="s">
        <v>243</v>
      </c>
      <c r="AE193" s="1" t="s">
        <v>247</v>
      </c>
    </row>
    <row r="194" spans="27:31" ht="15" customHeight="1" x14ac:dyDescent="0.15">
      <c r="AA194" s="1" t="s">
        <v>416</v>
      </c>
      <c r="AB194" s="1">
        <v>50</v>
      </c>
      <c r="AC194" s="1" t="s">
        <v>216</v>
      </c>
      <c r="AD194" s="1" t="s">
        <v>244</v>
      </c>
      <c r="AE194" s="1" t="s">
        <v>266</v>
      </c>
    </row>
    <row r="195" spans="27:31" ht="15" customHeight="1" x14ac:dyDescent="0.15">
      <c r="AA195" s="1" t="s">
        <v>417</v>
      </c>
      <c r="AB195" s="1">
        <v>50</v>
      </c>
      <c r="AC195" s="1" t="s">
        <v>216</v>
      </c>
      <c r="AD195" s="1" t="s">
        <v>244</v>
      </c>
      <c r="AE195" s="1" t="s">
        <v>273</v>
      </c>
    </row>
    <row r="196" spans="27:31" ht="15" customHeight="1" x14ac:dyDescent="0.15">
      <c r="AA196" s="1" t="s">
        <v>418</v>
      </c>
      <c r="AB196" s="1">
        <v>54</v>
      </c>
      <c r="AC196" s="1" t="s">
        <v>233</v>
      </c>
      <c r="AD196" s="1" t="s">
        <v>246</v>
      </c>
      <c r="AE196" s="1" t="s">
        <v>248</v>
      </c>
    </row>
    <row r="197" spans="27:31" ht="15" customHeight="1" x14ac:dyDescent="0.15">
      <c r="AA197" s="1" t="s">
        <v>419</v>
      </c>
      <c r="AB197" s="1">
        <v>90</v>
      </c>
      <c r="AC197" s="1" t="s">
        <v>233</v>
      </c>
      <c r="AD197" s="1" t="s">
        <v>246</v>
      </c>
      <c r="AE197" s="1" t="s">
        <v>267</v>
      </c>
    </row>
    <row r="198" spans="27:31" ht="15" customHeight="1" x14ac:dyDescent="0.15">
      <c r="AA198" s="1" t="s">
        <v>420</v>
      </c>
      <c r="AB198" s="1">
        <v>170</v>
      </c>
      <c r="AC198" s="1" t="s">
        <v>234</v>
      </c>
      <c r="AD198" s="1" t="s">
        <v>246</v>
      </c>
      <c r="AE198" s="1" t="s">
        <v>152</v>
      </c>
    </row>
    <row r="199" spans="27:31" ht="15" customHeight="1" x14ac:dyDescent="0.15">
      <c r="AA199" s="1" t="s">
        <v>421</v>
      </c>
      <c r="AB199" s="1">
        <v>90</v>
      </c>
      <c r="AC199" s="1" t="s">
        <v>235</v>
      </c>
      <c r="AD199" s="1" t="s">
        <v>246</v>
      </c>
      <c r="AE199" s="1" t="s">
        <v>265</v>
      </c>
    </row>
    <row r="200" spans="27:31" ht="15" customHeight="1" x14ac:dyDescent="0.15">
      <c r="AA200" s="1" t="s">
        <v>422</v>
      </c>
      <c r="AB200" s="1">
        <v>30</v>
      </c>
      <c r="AC200" s="1" t="s">
        <v>200</v>
      </c>
      <c r="AD200" s="1" t="s">
        <v>246</v>
      </c>
      <c r="AE200" s="1" t="s">
        <v>346</v>
      </c>
    </row>
    <row r="201" spans="27:31" ht="15" customHeight="1" x14ac:dyDescent="0.15">
      <c r="AA201" s="1" t="s">
        <v>423</v>
      </c>
      <c r="AB201" s="1">
        <v>9</v>
      </c>
      <c r="AC201" s="1" t="s">
        <v>200</v>
      </c>
      <c r="AD201" s="1" t="s">
        <v>246</v>
      </c>
      <c r="AE201" s="1" t="s">
        <v>346</v>
      </c>
    </row>
    <row r="202" spans="27:31" ht="15" customHeight="1" x14ac:dyDescent="0.15">
      <c r="AA202" s="1" t="s">
        <v>424</v>
      </c>
      <c r="AB202" s="1">
        <v>30</v>
      </c>
      <c r="AC202" s="1" t="s">
        <v>242</v>
      </c>
      <c r="AD202" s="1" t="s">
        <v>246</v>
      </c>
      <c r="AE202" s="1" t="s">
        <v>272</v>
      </c>
    </row>
  </sheetData>
  <sheetProtection algorithmName="SHA-512" hashValue="Dz+YI78TLSOK64+bf1Q3mbKRN0txxli6pg68srjMblhI6U93A8RZSWiNm7f8ttJ3KSOjHFIc6F+5w/2aPixcmA==" saltValue="JWXbkjZstEeFZRfhB+9+wg==" spinCount="100000" sheet="1" objects="1" scenarios="1" selectLockedCells="1"/>
  <mergeCells count="171">
    <mergeCell ref="A1:D2"/>
    <mergeCell ref="F1:K2"/>
    <mergeCell ref="M1:N1"/>
    <mergeCell ref="O1:R1"/>
    <mergeCell ref="M2:N2"/>
    <mergeCell ref="O2:R2"/>
    <mergeCell ref="P4:Q4"/>
    <mergeCell ref="A5:B5"/>
    <mergeCell ref="C5:E5"/>
    <mergeCell ref="F5:G5"/>
    <mergeCell ref="H5:K5"/>
    <mergeCell ref="L5:M5"/>
    <mergeCell ref="N5:O5"/>
    <mergeCell ref="P5:Q5"/>
    <mergeCell ref="A4:B4"/>
    <mergeCell ref="C4:D4"/>
    <mergeCell ref="F4:G4"/>
    <mergeCell ref="H4:K4"/>
    <mergeCell ref="L4:M4"/>
    <mergeCell ref="N4:O4"/>
    <mergeCell ref="P6:Q6"/>
    <mergeCell ref="A9:A10"/>
    <mergeCell ref="B9:B10"/>
    <mergeCell ref="C9:D9"/>
    <mergeCell ref="E9:F9"/>
    <mergeCell ref="G9:H9"/>
    <mergeCell ref="I9:J9"/>
    <mergeCell ref="K9:L9"/>
    <mergeCell ref="M9:N9"/>
    <mergeCell ref="O9:P9"/>
    <mergeCell ref="A6:B6"/>
    <mergeCell ref="C6:E6"/>
    <mergeCell ref="F6:G6"/>
    <mergeCell ref="H6:K6"/>
    <mergeCell ref="L6:M6"/>
    <mergeCell ref="N6:O6"/>
    <mergeCell ref="A21:A22"/>
    <mergeCell ref="A23:A24"/>
    <mergeCell ref="A25:A26"/>
    <mergeCell ref="A29:B29"/>
    <mergeCell ref="D29:E29"/>
    <mergeCell ref="G29:H29"/>
    <mergeCell ref="Q9:R9"/>
    <mergeCell ref="A11:A12"/>
    <mergeCell ref="A13:A14"/>
    <mergeCell ref="A15:A16"/>
    <mergeCell ref="A17:A18"/>
    <mergeCell ref="A19:A20"/>
    <mergeCell ref="J29:K29"/>
    <mergeCell ref="M29:N29"/>
    <mergeCell ref="P29:Q29"/>
    <mergeCell ref="A30:B30"/>
    <mergeCell ref="D30:E30"/>
    <mergeCell ref="G30:H30"/>
    <mergeCell ref="J30:K30"/>
    <mergeCell ref="M30:N30"/>
    <mergeCell ref="P30:Q30"/>
    <mergeCell ref="A32:B32"/>
    <mergeCell ref="D32:E32"/>
    <mergeCell ref="G32:H32"/>
    <mergeCell ref="J32:K32"/>
    <mergeCell ref="M32:N32"/>
    <mergeCell ref="P32:Q32"/>
    <mergeCell ref="A31:B31"/>
    <mergeCell ref="D31:E31"/>
    <mergeCell ref="G31:H31"/>
    <mergeCell ref="J31:K31"/>
    <mergeCell ref="M31:N31"/>
    <mergeCell ref="P31:Q31"/>
    <mergeCell ref="A34:B34"/>
    <mergeCell ref="D34:E34"/>
    <mergeCell ref="G34:H34"/>
    <mergeCell ref="J34:K34"/>
    <mergeCell ref="M34:N34"/>
    <mergeCell ref="P34:Q34"/>
    <mergeCell ref="A33:B33"/>
    <mergeCell ref="D33:E33"/>
    <mergeCell ref="G33:H33"/>
    <mergeCell ref="J33:K33"/>
    <mergeCell ref="M33:N33"/>
    <mergeCell ref="P33:Q33"/>
    <mergeCell ref="R38:R39"/>
    <mergeCell ref="A38:B39"/>
    <mergeCell ref="C38:C39"/>
    <mergeCell ref="D38:D39"/>
    <mergeCell ref="E38:E39"/>
    <mergeCell ref="G38:H39"/>
    <mergeCell ref="I38:I39"/>
    <mergeCell ref="A35:B35"/>
    <mergeCell ref="D35:E35"/>
    <mergeCell ref="G35:H35"/>
    <mergeCell ref="J35:K35"/>
    <mergeCell ref="M35:N35"/>
    <mergeCell ref="P35:Q35"/>
    <mergeCell ref="A40:B40"/>
    <mergeCell ref="G40:H40"/>
    <mergeCell ref="M40:O40"/>
    <mergeCell ref="P40:Q40"/>
    <mergeCell ref="A41:B41"/>
    <mergeCell ref="G41:H41"/>
    <mergeCell ref="M41:O41"/>
    <mergeCell ref="P41:Q41"/>
    <mergeCell ref="J38:J39"/>
    <mergeCell ref="K38:K39"/>
    <mergeCell ref="L38:L39"/>
    <mergeCell ref="M38:O39"/>
    <mergeCell ref="P38:Q39"/>
    <mergeCell ref="A44:B44"/>
    <mergeCell ref="G44:H44"/>
    <mergeCell ref="M44:O44"/>
    <mergeCell ref="P44:Q44"/>
    <mergeCell ref="A45:B45"/>
    <mergeCell ref="G45:H45"/>
    <mergeCell ref="M45:O45"/>
    <mergeCell ref="P45:Q45"/>
    <mergeCell ref="A42:B42"/>
    <mergeCell ref="G42:H42"/>
    <mergeCell ref="M42:O42"/>
    <mergeCell ref="P42:Q42"/>
    <mergeCell ref="A43:B43"/>
    <mergeCell ref="G43:H43"/>
    <mergeCell ref="M43:O43"/>
    <mergeCell ref="P43:Q43"/>
    <mergeCell ref="A48:B48"/>
    <mergeCell ref="G48:H48"/>
    <mergeCell ref="M48:O48"/>
    <mergeCell ref="P48:Q48"/>
    <mergeCell ref="A49:B49"/>
    <mergeCell ref="G49:H49"/>
    <mergeCell ref="M49:O49"/>
    <mergeCell ref="P49:Q49"/>
    <mergeCell ref="A46:B46"/>
    <mergeCell ref="G46:H46"/>
    <mergeCell ref="M46:O46"/>
    <mergeCell ref="P46:Q46"/>
    <mergeCell ref="A47:B47"/>
    <mergeCell ref="G47:H47"/>
    <mergeCell ref="M47:O47"/>
    <mergeCell ref="P47:Q47"/>
    <mergeCell ref="A52:B52"/>
    <mergeCell ref="G52:H52"/>
    <mergeCell ref="M52:O52"/>
    <mergeCell ref="P52:Q52"/>
    <mergeCell ref="A53:B53"/>
    <mergeCell ref="G53:H53"/>
    <mergeCell ref="M53:O53"/>
    <mergeCell ref="P53:Q53"/>
    <mergeCell ref="A50:B50"/>
    <mergeCell ref="G50:H50"/>
    <mergeCell ref="M50:O50"/>
    <mergeCell ref="P50:Q50"/>
    <mergeCell ref="A51:B51"/>
    <mergeCell ref="G51:H51"/>
    <mergeCell ref="M51:O51"/>
    <mergeCell ref="P51:Q51"/>
    <mergeCell ref="A56:B56"/>
    <mergeCell ref="G56:H56"/>
    <mergeCell ref="M56:O56"/>
    <mergeCell ref="P56:Q56"/>
    <mergeCell ref="A57:B57"/>
    <mergeCell ref="G57:H57"/>
    <mergeCell ref="M57:O57"/>
    <mergeCell ref="P57:Q57"/>
    <mergeCell ref="A54:B54"/>
    <mergeCell ref="G54:H54"/>
    <mergeCell ref="M54:O54"/>
    <mergeCell ref="P54:Q54"/>
    <mergeCell ref="A55:B55"/>
    <mergeCell ref="G55:H55"/>
    <mergeCell ref="M55:O55"/>
    <mergeCell ref="P55:Q55"/>
  </mergeCells>
  <phoneticPr fontId="1"/>
  <conditionalFormatting sqref="R4">
    <cfRule type="cellIs" dxfId="0" priority="1" operator="equal">
      <formula>"NG"</formula>
    </cfRule>
  </conditionalFormatting>
  <dataValidations count="9">
    <dataValidation type="whole" allowBlank="1" showInputMessage="1" showErrorMessage="1" errorTitle="半角数字で入力して下さい" error="半角数字で入力して下さい_x000a_例：2" prompt="半角数字で入力して下さい。" sqref="C6:E6" xr:uid="{00000000-0002-0000-0100-000000000000}">
      <formula1>0</formula1>
      <formula2>10000</formula2>
    </dataValidation>
    <dataValidation type="list" allowBlank="1" showInputMessage="1" showErrorMessage="1" prompt="リストより選択して下さい" sqref="K40:K57 E40:E57" xr:uid="{00000000-0002-0000-0100-000001000000}">
      <formula1>$Z$68:$Z$107</formula1>
    </dataValidation>
    <dataValidation type="list" allowBlank="1" showInputMessage="1" showErrorMessage="1" prompt="リストより選択して下さい" sqref="H4:K4" xr:uid="{00000000-0002-0000-0100-000002000000}">
      <formula1>$AA$68:$AA$250</formula1>
    </dataValidation>
    <dataValidation type="date" allowBlank="1" showInputMessage="1" showErrorMessage="1" errorTitle="日付を入力して下さい" error="例：2019/9/1" promptTitle="日付を入力して下さい" prompt="例：2019/9/1" sqref="A40:B57 P40:Q57 G40:H57" xr:uid="{00000000-0002-0000-0100-000003000000}">
      <formula1>7306</formula1>
      <formula2>73415</formula2>
    </dataValidation>
    <dataValidation type="whole" allowBlank="1" showInputMessage="1" showErrorMessage="1" errorTitle="半角数字で記入して下さい。" error="記入例：1" prompt="半角数字で記入して下さい。" sqref="C11:R26 C29:C35 F29:F35 I29:I35 L29:L35 O29:O35 R29:R32 I40:I57 C40:C57" xr:uid="{00000000-0002-0000-0100-000004000000}">
      <formula1>0</formula1>
      <formula2>1000</formula2>
    </dataValidation>
    <dataValidation type="list" allowBlank="1" showInputMessage="1" showErrorMessage="1" prompt="リストより選択して下さい" sqref="C4:D4" xr:uid="{00000000-0002-0000-0100-000005000000}">
      <formula1>$Y$68:$Y$117</formula1>
    </dataValidation>
    <dataValidation type="list" allowBlank="1" showInputMessage="1" showErrorMessage="1" prompt="リストより選択して下さい" sqref="L40:L57" xr:uid="{00000000-0002-0000-0100-000006000000}">
      <formula1>"リスト選択,死亡,自宅,他施設,その他"</formula1>
    </dataValidation>
    <dataValidation type="list" allowBlank="1" showInputMessage="1" showErrorMessage="1" prompt="リストより選択して下さい" sqref="J40:J57 D40:D57" xr:uid="{00000000-0002-0000-0100-000007000000}">
      <formula1>"リスト選択,自立,要支援1,要支援2,要介護1,要介護2,要介護3,要介護4,要介護5"</formula1>
    </dataValidation>
    <dataValidation type="list" allowBlank="1" showInputMessage="1" showErrorMessage="1" prompt="リストより選択して下さい" sqref="E4" xr:uid="{00000000-0002-0000-0100-000008000000}">
      <formula1>"リスト選択,4月,5月,6月,7月,8月,9月,10月,11月,12月,1月,2月,3月"</formula1>
    </dataValidation>
  </dataValidations>
  <pageMargins left="0.39370078740157483" right="0.19685039370078741" top="0.59055118110236227" bottom="0.11811023622047245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施設状況報告書</vt:lpstr>
      <vt:lpstr>施設状況報告書_例</vt:lpstr>
      <vt:lpstr>施設状況報告書!Print_Area</vt:lpstr>
      <vt:lpstr>施設状況報告書_例!Print_Area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奈良県</dc:creator>
  <cp:keywords/>
  <dc:description/>
  <cp:lastModifiedBy>関屋 朱奈</cp:lastModifiedBy>
  <cp:revision/>
  <cp:lastPrinted>2023-11-01T02:04:07Z</cp:lastPrinted>
  <dcterms:created xsi:type="dcterms:W3CDTF">2019-07-21T11:39:42Z</dcterms:created>
  <dcterms:modified xsi:type="dcterms:W3CDTF">2026-03-18T04:16:35Z</dcterms:modified>
  <cp:category/>
  <cp:contentStatus/>
</cp:coreProperties>
</file>