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T:\地域医療連携課\10新型コロナ医療対策係\03_仕入控除税額\05報告書入力\"/>
    </mc:Choice>
  </mc:AlternateContent>
  <xr:revisionPtr revIDLastSave="0" documentId="13_ncr:1_{DDC35913-8A03-436F-A238-99DE7A3A8B0B}" xr6:coauthVersionLast="47" xr6:coauthVersionMax="47" xr10:uidLastSave="{00000000-0000-0000-0000-000000000000}"/>
  <workbookProtection workbookAlgorithmName="SHA-512" workbookHashValue="3zP4wEjb3Yrca7iRr8ZAci6NR8KrmK8QDraJvxTvsnXezaRNZiv9iJRk6/Mww5OC9ynp4SLAKIpTW3BxYVB8lg==" workbookSaltValue="3zdlmo6RgF16HyZGE/UNbQ==" workbookSpinCount="100000" lockStructure="1"/>
  <bookViews>
    <workbookView xWindow="3060" yWindow="270" windowWidth="12045" windowHeight="14970" tabRatio="899" firstSheet="1" activeTab="4" xr2:uid="{00000000-000D-0000-FFFF-FFFF00000000}"/>
  </bookViews>
  <sheets>
    <sheet name="入力、提出方法" sheetId="4" r:id="rId1"/>
    <sheet name="第７号様式 例" sheetId="7" r:id="rId2"/>
    <sheet name="提出用入力シート記入例" sheetId="6" r:id="rId3"/>
    <sheet name="第７号様式" sheetId="8" r:id="rId4"/>
    <sheet name="提出用入力シート" sheetId="9" r:id="rId5"/>
  </sheets>
  <definedNames>
    <definedName name="_xlnm.Print_Area" localSheetId="3">第７号様式!$A$1:$K$36</definedName>
    <definedName name="_xlnm.Print_Area" localSheetId="1">'第７号様式 例'!$A$1:$K$36</definedName>
    <definedName name="_xlnm.Print_Area" localSheetId="4">提出用入力シート!$A$1:$Y$76</definedName>
    <definedName name="_xlnm.Print_Area" localSheetId="2">提出用入力シート記入例!$A$1:$Y$76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7" l="1"/>
  <c r="F9" i="8"/>
  <c r="F10" i="7"/>
  <c r="B35" i="7" l="1"/>
  <c r="B34" i="7"/>
  <c r="B30" i="7"/>
  <c r="B35" i="8"/>
  <c r="B34" i="8"/>
  <c r="B30" i="8"/>
  <c r="B31" i="8"/>
  <c r="F8" i="8"/>
  <c r="D24" i="8"/>
  <c r="D20" i="8"/>
  <c r="D19" i="8"/>
  <c r="D17" i="8"/>
  <c r="A13" i="8"/>
  <c r="F10" i="8"/>
  <c r="J3" i="8"/>
  <c r="R72" i="9"/>
  <c r="N72" i="9"/>
  <c r="J72" i="9"/>
  <c r="G72" i="9"/>
  <c r="U71" i="9"/>
  <c r="U70" i="9"/>
  <c r="U69" i="9"/>
  <c r="U68" i="9"/>
  <c r="U67" i="9"/>
  <c r="M59" i="9"/>
  <c r="G59" i="9"/>
  <c r="S58" i="9"/>
  <c r="S57" i="9"/>
  <c r="S56" i="9"/>
  <c r="S55" i="9"/>
  <c r="S54" i="9"/>
  <c r="S49" i="9"/>
  <c r="Q45" i="9"/>
  <c r="AA29" i="9"/>
  <c r="AA16" i="9"/>
  <c r="D17" i="7"/>
  <c r="D24" i="7"/>
  <c r="D20" i="7"/>
  <c r="D19" i="7"/>
  <c r="F8" i="7"/>
  <c r="B31" i="7"/>
  <c r="U72" i="9" l="1"/>
  <c r="S75" i="9" s="1"/>
  <c r="S59" i="9"/>
  <c r="S61" i="9" s="1"/>
  <c r="AA16" i="6"/>
  <c r="AA29" i="6"/>
  <c r="D28" i="8" l="1"/>
  <c r="R72" i="6"/>
  <c r="N72" i="6"/>
  <c r="J72" i="6"/>
  <c r="G72" i="6"/>
  <c r="U67" i="6"/>
  <c r="M59" i="6" l="1"/>
  <c r="G59" i="6"/>
  <c r="U69" i="6"/>
  <c r="U70" i="6"/>
  <c r="S56" i="6"/>
  <c r="S57" i="6"/>
  <c r="A13" i="7" l="1"/>
  <c r="J3" i="7" l="1"/>
  <c r="U71" i="6"/>
  <c r="U68" i="6"/>
  <c r="S58" i="6"/>
  <c r="S55" i="6"/>
  <c r="S54" i="6"/>
  <c r="S49" i="6"/>
  <c r="Q45" i="6"/>
  <c r="S59" i="6" l="1"/>
  <c r="U72" i="6"/>
  <c r="S75" i="6" s="1"/>
  <c r="S61" i="6"/>
  <c r="D28" i="7" s="1"/>
</calcChain>
</file>

<file path=xl/sharedStrings.xml><?xml version="1.0" encoding="utf-8"?>
<sst xmlns="http://schemas.openxmlformats.org/spreadsheetml/2006/main" count="245" uniqueCount="132">
  <si>
    <t>提出日</t>
    <rPh sb="0" eb="3">
      <t>テイシュツビ</t>
    </rPh>
    <phoneticPr fontId="3"/>
  </si>
  <si>
    <t>令和</t>
    <rPh sb="0" eb="2">
      <t>レイワ</t>
    </rPh>
    <phoneticPr fontId="3"/>
  </si>
  <si>
    <t>年</t>
    <rPh sb="0" eb="1">
      <t>ネン</t>
    </rPh>
    <phoneticPr fontId="3"/>
  </si>
  <si>
    <t>月</t>
    <rPh sb="0" eb="1">
      <t>ガツ</t>
    </rPh>
    <phoneticPr fontId="3"/>
  </si>
  <si>
    <t>日</t>
    <rPh sb="0" eb="1">
      <t>ニチ</t>
    </rPh>
    <phoneticPr fontId="3"/>
  </si>
  <si>
    <t>交付決定日</t>
    <rPh sb="0" eb="2">
      <t>コウフ</t>
    </rPh>
    <rPh sb="2" eb="5">
      <t>ケッテイビ</t>
    </rPh>
    <phoneticPr fontId="3"/>
  </si>
  <si>
    <t>交付決定番号</t>
    <rPh sb="0" eb="2">
      <t>コウフ</t>
    </rPh>
    <rPh sb="2" eb="4">
      <t>ケッテイ</t>
    </rPh>
    <rPh sb="4" eb="6">
      <t>バンゴウ</t>
    </rPh>
    <phoneticPr fontId="3"/>
  </si>
  <si>
    <t>円</t>
    <rPh sb="0" eb="1">
      <t>エン</t>
    </rPh>
    <phoneticPr fontId="3"/>
  </si>
  <si>
    <t>奈　良　県　知　事　　殿</t>
    <rPh sb="0" eb="1">
      <t>ナ</t>
    </rPh>
    <rPh sb="2" eb="3">
      <t>リョウ</t>
    </rPh>
    <rPh sb="4" eb="5">
      <t>ケン</t>
    </rPh>
    <rPh sb="6" eb="7">
      <t>チ</t>
    </rPh>
    <rPh sb="8" eb="9">
      <t>コト</t>
    </rPh>
    <rPh sb="11" eb="12">
      <t>ドノ</t>
    </rPh>
    <phoneticPr fontId="2"/>
  </si>
  <si>
    <t>第７号様式（第１２条関係）</t>
    <rPh sb="0" eb="1">
      <t>ダイ</t>
    </rPh>
    <rPh sb="2" eb="3">
      <t>ゴウ</t>
    </rPh>
    <rPh sb="3" eb="5">
      <t>ヨウシキ</t>
    </rPh>
    <rPh sb="6" eb="7">
      <t>ダイ</t>
    </rPh>
    <rPh sb="9" eb="10">
      <t>ジョウ</t>
    </rPh>
    <rPh sb="10" eb="12">
      <t>カンケイ</t>
    </rPh>
    <phoneticPr fontId="2"/>
  </si>
  <si>
    <t>消費税等仕入控除税額報告書</t>
    <rPh sb="0" eb="1">
      <t>ショウ</t>
    </rPh>
    <rPh sb="1" eb="2">
      <t>ヒ</t>
    </rPh>
    <rPh sb="2" eb="3">
      <t>ゼイ</t>
    </rPh>
    <rPh sb="3" eb="4">
      <t>トウ</t>
    </rPh>
    <rPh sb="4" eb="5">
      <t>シ</t>
    </rPh>
    <rPh sb="5" eb="6">
      <t>ニュウ</t>
    </rPh>
    <rPh sb="6" eb="7">
      <t>ヒカエ</t>
    </rPh>
    <rPh sb="7" eb="8">
      <t>ジョ</t>
    </rPh>
    <rPh sb="8" eb="9">
      <t>ゼイ</t>
    </rPh>
    <rPh sb="9" eb="10">
      <t>ガク</t>
    </rPh>
    <rPh sb="10" eb="11">
      <t>ホウ</t>
    </rPh>
    <rPh sb="11" eb="12">
      <t>コク</t>
    </rPh>
    <rPh sb="12" eb="13">
      <t>ショ</t>
    </rPh>
    <phoneticPr fontId="2"/>
  </si>
  <si>
    <t>金</t>
    <rPh sb="0" eb="1">
      <t>キン</t>
    </rPh>
    <phoneticPr fontId="2"/>
  </si>
  <si>
    <t>円</t>
    <rPh sb="0" eb="1">
      <t>エン</t>
    </rPh>
    <phoneticPr fontId="2"/>
  </si>
  <si>
    <t>【返還額がない場合】</t>
    <rPh sb="1" eb="4">
      <t>ヘンカンガク</t>
    </rPh>
    <rPh sb="7" eb="9">
      <t>バアイ</t>
    </rPh>
    <phoneticPr fontId="2"/>
  </si>
  <si>
    <t>補助金確定額</t>
    <rPh sb="0" eb="3">
      <t>ホジョキン</t>
    </rPh>
    <rPh sb="3" eb="5">
      <t>カクテイ</t>
    </rPh>
    <rPh sb="5" eb="6">
      <t>ガク</t>
    </rPh>
    <phoneticPr fontId="3"/>
  </si>
  <si>
    <t>特定収入割合</t>
    <rPh sb="0" eb="6">
      <t>トクテイシュウニュウワリアイ</t>
    </rPh>
    <phoneticPr fontId="2"/>
  </si>
  <si>
    <t>【返還額がある場合】</t>
    <rPh sb="1" eb="4">
      <t>ヘンカンガク</t>
    </rPh>
    <rPh sb="7" eb="9">
      <t>バアイ</t>
    </rPh>
    <phoneticPr fontId="2"/>
  </si>
  <si>
    <t>（課税売上割合）</t>
    <rPh sb="1" eb="3">
      <t>カゼイ</t>
    </rPh>
    <rPh sb="3" eb="5">
      <t>ウリアゲ</t>
    </rPh>
    <rPh sb="5" eb="7">
      <t>ワリアイ</t>
    </rPh>
    <phoneticPr fontId="2"/>
  </si>
  <si>
    <t>◎確定申告書第１表、⑮課税資産の譲渡等の対価の額</t>
    <rPh sb="1" eb="3">
      <t>カクテイ</t>
    </rPh>
    <rPh sb="3" eb="6">
      <t>シンコクショ</t>
    </rPh>
    <rPh sb="6" eb="7">
      <t>ダイ</t>
    </rPh>
    <rPh sb="8" eb="9">
      <t>ヒョウ</t>
    </rPh>
    <rPh sb="11" eb="13">
      <t>カゼイ</t>
    </rPh>
    <rPh sb="13" eb="15">
      <t>シサン</t>
    </rPh>
    <rPh sb="16" eb="18">
      <t>ジョウト</t>
    </rPh>
    <rPh sb="18" eb="19">
      <t>トウ</t>
    </rPh>
    <rPh sb="20" eb="22">
      <t>タイカ</t>
    </rPh>
    <rPh sb="23" eb="24">
      <t>ガク</t>
    </rPh>
    <phoneticPr fontId="2"/>
  </si>
  <si>
    <t>◎確定申告書第１表、⑯資産の譲渡等の対価の額</t>
    <rPh sb="1" eb="3">
      <t>カクテイ</t>
    </rPh>
    <rPh sb="3" eb="6">
      <t>シンコクショ</t>
    </rPh>
    <rPh sb="6" eb="7">
      <t>ダイ</t>
    </rPh>
    <rPh sb="8" eb="9">
      <t>ヒョウ</t>
    </rPh>
    <rPh sb="11" eb="13">
      <t>シサン</t>
    </rPh>
    <rPh sb="14" eb="16">
      <t>ジョウト</t>
    </rPh>
    <rPh sb="16" eb="17">
      <t>トウ</t>
    </rPh>
    <rPh sb="18" eb="20">
      <t>タイカ</t>
    </rPh>
    <rPh sb="21" eb="22">
      <t>ガク</t>
    </rPh>
    <phoneticPr fontId="2"/>
  </si>
  <si>
    <t>◎課税売上割合　A／B＝</t>
    <rPh sb="1" eb="7">
      <t>カゼイウリアゲワリアイ</t>
    </rPh>
    <phoneticPr fontId="2"/>
  </si>
  <si>
    <t>①課税売上割合が９５％以上かつ課税売上高が５億円以下の法人等の場合</t>
    <rPh sb="1" eb="3">
      <t>カゼイ</t>
    </rPh>
    <rPh sb="3" eb="5">
      <t>ウリアゲ</t>
    </rPh>
    <rPh sb="5" eb="7">
      <t>ワリアイ</t>
    </rPh>
    <rPh sb="11" eb="13">
      <t>イジョウ</t>
    </rPh>
    <rPh sb="15" eb="17">
      <t>カゼイ</t>
    </rPh>
    <rPh sb="17" eb="20">
      <t>ウリアゲダカ</t>
    </rPh>
    <rPh sb="22" eb="24">
      <t>オクエン</t>
    </rPh>
    <rPh sb="24" eb="26">
      <t>イカ</t>
    </rPh>
    <rPh sb="27" eb="29">
      <t>ホウジン</t>
    </rPh>
    <rPh sb="29" eb="30">
      <t>トウ</t>
    </rPh>
    <rPh sb="31" eb="33">
      <t>バアイ</t>
    </rPh>
    <phoneticPr fontId="2"/>
  </si>
  <si>
    <t>返還額　　　　補助金確定額×１０／１１０＝</t>
    <rPh sb="0" eb="3">
      <t>ヘンカンガク</t>
    </rPh>
    <rPh sb="7" eb="10">
      <t>ホジョキン</t>
    </rPh>
    <rPh sb="10" eb="13">
      <t>カクテイガク</t>
    </rPh>
    <phoneticPr fontId="2"/>
  </si>
  <si>
    <t>②一括比例配分方式により消費税の申告を行っている場合</t>
    <rPh sb="1" eb="3">
      <t>イッカツ</t>
    </rPh>
    <rPh sb="3" eb="5">
      <t>ヒレイ</t>
    </rPh>
    <rPh sb="5" eb="7">
      <t>ハイブン</t>
    </rPh>
    <rPh sb="7" eb="9">
      <t>ホウシキ</t>
    </rPh>
    <phoneticPr fontId="3"/>
  </si>
  <si>
    <t>対象経費の内訳</t>
    <rPh sb="0" eb="2">
      <t>タイショウ</t>
    </rPh>
    <rPh sb="2" eb="4">
      <t>ケイヒ</t>
    </rPh>
    <rPh sb="5" eb="7">
      <t>ウチワケ</t>
    </rPh>
    <phoneticPr fontId="3"/>
  </si>
  <si>
    <t>合　　計</t>
    <rPh sb="0" eb="1">
      <t>ゴウ</t>
    </rPh>
    <rPh sb="3" eb="4">
      <t>ケイ</t>
    </rPh>
    <phoneticPr fontId="3"/>
  </si>
  <si>
    <t>※補助対象経費の内訳は、補助金により購入等をした経費の内訳です。</t>
    <rPh sb="1" eb="3">
      <t>ホジョ</t>
    </rPh>
    <rPh sb="3" eb="5">
      <t>タイショウ</t>
    </rPh>
    <rPh sb="5" eb="7">
      <t>ケイヒ</t>
    </rPh>
    <rPh sb="8" eb="10">
      <t>ウチワケ</t>
    </rPh>
    <rPh sb="12" eb="15">
      <t>ホジョキン</t>
    </rPh>
    <rPh sb="18" eb="20">
      <t>コウニュウ</t>
    </rPh>
    <rPh sb="20" eb="21">
      <t>トウ</t>
    </rPh>
    <rPh sb="24" eb="26">
      <t>ケイヒ</t>
    </rPh>
    <rPh sb="27" eb="29">
      <t>ウチワケ</t>
    </rPh>
    <phoneticPr fontId="2"/>
  </si>
  <si>
    <t>返還額　　　　　</t>
    <rPh sb="0" eb="3">
      <t>ヘンカンガク</t>
    </rPh>
    <phoneticPr fontId="2"/>
  </si>
  <si>
    <t>③個別対応方式により消費税の申告を行っている場合</t>
    <phoneticPr fontId="3"/>
  </si>
  <si>
    <t>←プルダウン用</t>
    <rPh sb="6" eb="7">
      <t>ヨウ</t>
    </rPh>
    <phoneticPr fontId="3"/>
  </si>
  <si>
    <t xml:space="preserve">１．補助対象事業名　  </t>
    <rPh sb="2" eb="4">
      <t>ホジョ</t>
    </rPh>
    <rPh sb="4" eb="6">
      <t>タイショウ</t>
    </rPh>
    <rPh sb="6" eb="8">
      <t>ジギョウ</t>
    </rPh>
    <rPh sb="8" eb="9">
      <t>メイ</t>
    </rPh>
    <phoneticPr fontId="2"/>
  </si>
  <si>
    <t>【補助対象事業名】</t>
    <rPh sb="1" eb="3">
      <t>ホジョ</t>
    </rPh>
    <rPh sb="3" eb="5">
      <t>タイショウ</t>
    </rPh>
    <rPh sb="5" eb="7">
      <t>ジギョウ</t>
    </rPh>
    <rPh sb="7" eb="8">
      <t>メイ</t>
    </rPh>
    <phoneticPr fontId="2"/>
  </si>
  <si>
    <t>円・・・Ａ</t>
    <rPh sb="0" eb="1">
      <t>エン</t>
    </rPh>
    <phoneticPr fontId="2"/>
  </si>
  <si>
    <t>円・・・Ｂ</t>
    <rPh sb="0" eb="1">
      <t>エン</t>
    </rPh>
    <phoneticPr fontId="2"/>
  </si>
  <si>
    <t>％・・・Ｃ</t>
    <phoneticPr fontId="2"/>
  </si>
  <si>
    <t>非課税売上
対応分</t>
    <rPh sb="0" eb="1">
      <t>ヒ</t>
    </rPh>
    <rPh sb="1" eb="3">
      <t>カゼイ</t>
    </rPh>
    <rPh sb="3" eb="5">
      <t>ウリア</t>
    </rPh>
    <rPh sb="6" eb="7">
      <t>タイ</t>
    </rPh>
    <rPh sb="7" eb="8">
      <t>オウ</t>
    </rPh>
    <rPh sb="8" eb="9">
      <t>ブン</t>
    </rPh>
    <phoneticPr fontId="3"/>
  </si>
  <si>
    <t>（単位：円、税込）</t>
    <rPh sb="1" eb="3">
      <t>タンイ</t>
    </rPh>
    <rPh sb="4" eb="5">
      <t>エン</t>
    </rPh>
    <rPh sb="6" eb="8">
      <t>ゼイコ</t>
    </rPh>
    <phoneticPr fontId="2"/>
  </si>
  <si>
    <t>課税仕入</t>
    <rPh sb="0" eb="2">
      <t>カゼイ</t>
    </rPh>
    <rPh sb="2" eb="4">
      <t>シイ</t>
    </rPh>
    <phoneticPr fontId="3"/>
  </si>
  <si>
    <t>不・非課税仕入（人件費等）</t>
    <rPh sb="0" eb="1">
      <t>フ</t>
    </rPh>
    <rPh sb="2" eb="5">
      <t>ヒカゼイ</t>
    </rPh>
    <rPh sb="5" eb="7">
      <t>シイ</t>
    </rPh>
    <rPh sb="8" eb="12">
      <t>ジンケンヒトウ</t>
    </rPh>
    <phoneticPr fontId="3"/>
  </si>
  <si>
    <t>不・非課税仕入
（人件費等）</t>
    <rPh sb="0" eb="1">
      <t>フ</t>
    </rPh>
    <rPh sb="2" eb="5">
      <t>ヒカゼイ</t>
    </rPh>
    <rPh sb="5" eb="7">
      <t>シイ</t>
    </rPh>
    <rPh sb="9" eb="12">
      <t>ジンケンヒ</t>
    </rPh>
    <rPh sb="12" eb="13">
      <t>トウ</t>
    </rPh>
    <phoneticPr fontId="3"/>
  </si>
  <si>
    <t>補助金確定額×１０／１１０×C×(D／Ｅ)=</t>
    <phoneticPr fontId="3"/>
  </si>
  <si>
    <t>補助金確定額×１０／１１０×（Ｆ／Ｈ）＋補助金確定額×１０／１１０×C×(Ｇ／Ｈ)=</t>
    <rPh sb="20" eb="26">
      <t>ホジョキンカクテイガク</t>
    </rPh>
    <phoneticPr fontId="3"/>
  </si>
  <si>
    <t>基準期間における課税売上高（税抜）</t>
    <rPh sb="0" eb="2">
      <t>キジュン</t>
    </rPh>
    <rPh sb="2" eb="4">
      <t>キカン</t>
    </rPh>
    <rPh sb="8" eb="10">
      <t>カゼイ</t>
    </rPh>
    <rPh sb="10" eb="12">
      <t>ウリアゲ</t>
    </rPh>
    <rPh sb="12" eb="13">
      <t>ダカ</t>
    </rPh>
    <rPh sb="14" eb="16">
      <t>ゼイヌ</t>
    </rPh>
    <phoneticPr fontId="2"/>
  </si>
  <si>
    <t>①</t>
    <phoneticPr fontId="2"/>
  </si>
  <si>
    <t>消費税の申告義務がない</t>
  </si>
  <si>
    <t>②</t>
    <phoneticPr fontId="2"/>
  </si>
  <si>
    <t>簡易課税方式により申告している</t>
  </si>
  <si>
    <t>③</t>
    <phoneticPr fontId="2"/>
  </si>
  <si>
    <t>公益法人であって、特定収入割合が５％を超えている</t>
  </si>
  <si>
    <t>④</t>
    <phoneticPr fontId="2"/>
  </si>
  <si>
    <t>補助対象経費にかかる消費税を、個別対応方式において、「非課税売上のみに要するもの」として申告している</t>
  </si>
  <si>
    <t>⑤</t>
    <phoneticPr fontId="2"/>
  </si>
  <si>
    <t>５</t>
    <phoneticPr fontId="2"/>
  </si>
  <si>
    <t>６</t>
    <phoneticPr fontId="2"/>
  </si>
  <si>
    <t>１０</t>
    <phoneticPr fontId="2"/>
  </si>
  <si>
    <t>記</t>
    <rPh sb="0" eb="1">
      <t>キ</t>
    </rPh>
    <phoneticPr fontId="2"/>
  </si>
  <si>
    <t>・令和５年度 帰国者・接触者外来等設備整備事業（令和５年４月１日～令和５年５月７日）</t>
    <rPh sb="7" eb="10">
      <t>キコクシャ</t>
    </rPh>
    <rPh sb="11" eb="23">
      <t>セッショクシャガイライトウセツビセイビジギョウ</t>
    </rPh>
    <phoneticPr fontId="2"/>
  </si>
  <si>
    <t>・令和５年度 診療・検査医療機関設備整備事業（令和５年５月８日～令和５年９月３０日）</t>
    <rPh sb="7" eb="9">
      <t>シンリョウ</t>
    </rPh>
    <rPh sb="10" eb="16">
      <t>ケンサイリョウキカン</t>
    </rPh>
    <rPh sb="16" eb="18">
      <t>セツビ</t>
    </rPh>
    <phoneticPr fontId="2"/>
  </si>
  <si>
    <t>９</t>
    <phoneticPr fontId="2"/>
  </si>
  <si>
    <r>
      <t xml:space="preserve">法人所在地
</t>
    </r>
    <r>
      <rPr>
        <sz val="9"/>
        <color theme="1"/>
        <rFont val="游ゴシック"/>
        <family val="3"/>
        <charset val="128"/>
        <scheme val="minor"/>
      </rPr>
      <t>(個人の場合医療機関所在地)</t>
    </r>
    <rPh sb="0" eb="2">
      <t>ホウジン</t>
    </rPh>
    <rPh sb="2" eb="5">
      <t>ショザイチ</t>
    </rPh>
    <rPh sb="7" eb="9">
      <t>コジン</t>
    </rPh>
    <rPh sb="10" eb="12">
      <t>バアイ</t>
    </rPh>
    <rPh sb="12" eb="14">
      <t>イリョウ</t>
    </rPh>
    <rPh sb="14" eb="16">
      <t>キカン</t>
    </rPh>
    <rPh sb="16" eb="19">
      <t>ショザイチ</t>
    </rPh>
    <phoneticPr fontId="3"/>
  </si>
  <si>
    <r>
      <t xml:space="preserve">法人名
</t>
    </r>
    <r>
      <rPr>
        <sz val="9"/>
        <color theme="1"/>
        <rFont val="游ゴシック"/>
        <family val="3"/>
        <charset val="128"/>
        <scheme val="minor"/>
      </rPr>
      <t>(個人の場合記入不要)</t>
    </r>
    <rPh sb="0" eb="2">
      <t>ホウジン</t>
    </rPh>
    <rPh sb="2" eb="3">
      <t>メイ</t>
    </rPh>
    <rPh sb="5" eb="7">
      <t>コジン</t>
    </rPh>
    <rPh sb="8" eb="10">
      <t>バアイ</t>
    </rPh>
    <rPh sb="10" eb="12">
      <t>キニュウ</t>
    </rPh>
    <rPh sb="12" eb="14">
      <t>フヨウ</t>
    </rPh>
    <phoneticPr fontId="3"/>
  </si>
  <si>
    <t>医療機関名</t>
    <rPh sb="0" eb="2">
      <t>イリョウ</t>
    </rPh>
    <rPh sb="2" eb="5">
      <t>キカンメイ</t>
    </rPh>
    <phoneticPr fontId="2"/>
  </si>
  <si>
    <t>医療機関所在地</t>
    <rPh sb="0" eb="2">
      <t>イリョウ</t>
    </rPh>
    <rPh sb="2" eb="4">
      <t>キカン</t>
    </rPh>
    <rPh sb="4" eb="7">
      <t>ショザイチ</t>
    </rPh>
    <phoneticPr fontId="2"/>
  </si>
  <si>
    <t>２．医療機関名及び所在地</t>
    <rPh sb="2" eb="4">
      <t>イリョウ</t>
    </rPh>
    <rPh sb="4" eb="7">
      <t>キカンメイ</t>
    </rPh>
    <rPh sb="7" eb="8">
      <t>オヨ</t>
    </rPh>
    <rPh sb="9" eb="12">
      <t>ショザイチ</t>
    </rPh>
    <phoneticPr fontId="2"/>
  </si>
  <si>
    <t>４．消費税及び地方消費税の申告により確定した消費税等仕入控除税額（要県返還相当額）</t>
    <rPh sb="2" eb="5">
      <t>ショウヒゼイ</t>
    </rPh>
    <rPh sb="5" eb="6">
      <t>オヨ</t>
    </rPh>
    <rPh sb="7" eb="9">
      <t>チホウ</t>
    </rPh>
    <rPh sb="9" eb="12">
      <t>ショウヒゼイ</t>
    </rPh>
    <rPh sb="13" eb="15">
      <t>シンコク</t>
    </rPh>
    <rPh sb="18" eb="20">
      <t>カクテイ</t>
    </rPh>
    <rPh sb="22" eb="25">
      <t>ショウヒゼイ</t>
    </rPh>
    <rPh sb="25" eb="26">
      <t>トウ</t>
    </rPh>
    <rPh sb="26" eb="28">
      <t>シイレ</t>
    </rPh>
    <rPh sb="28" eb="30">
      <t>コウジョ</t>
    </rPh>
    <rPh sb="30" eb="32">
      <t>ゼイガク</t>
    </rPh>
    <rPh sb="33" eb="34">
      <t>ヨウ</t>
    </rPh>
    <rPh sb="34" eb="35">
      <t>ケン</t>
    </rPh>
    <rPh sb="35" eb="37">
      <t>ヘンカン</t>
    </rPh>
    <rPh sb="37" eb="38">
      <t>ショウ</t>
    </rPh>
    <rPh sb="38" eb="39">
      <t>トウ</t>
    </rPh>
    <rPh sb="39" eb="40">
      <t>ガク</t>
    </rPh>
    <phoneticPr fontId="2"/>
  </si>
  <si>
    <t>地医第３９号の</t>
    <rPh sb="0" eb="2">
      <t>チイ</t>
    </rPh>
    <rPh sb="2" eb="3">
      <t>ダイ</t>
    </rPh>
    <rPh sb="5" eb="6">
      <t>ゴウ</t>
    </rPh>
    <phoneticPr fontId="2"/>
  </si>
  <si>
    <t>－</t>
    <phoneticPr fontId="2"/>
  </si>
  <si>
    <t>２</t>
    <phoneticPr fontId="2"/>
  </si>
  <si>
    <t>１</t>
    <phoneticPr fontId="2"/>
  </si>
  <si>
    <t>代表者
職氏名</t>
    <rPh sb="4" eb="5">
      <t>ショク</t>
    </rPh>
    <phoneticPr fontId="3"/>
  </si>
  <si>
    <t>補助事業者（開設者）</t>
    <rPh sb="0" eb="2">
      <t>ホジョ</t>
    </rPh>
    <rPh sb="2" eb="5">
      <t>ジギョウシャ</t>
    </rPh>
    <rPh sb="6" eb="9">
      <t>カイセツシャ</t>
    </rPh>
    <phoneticPr fontId="2"/>
  </si>
  <si>
    <t xml:space="preserve"> </t>
    <phoneticPr fontId="2"/>
  </si>
  <si>
    <t>３</t>
    <phoneticPr fontId="2"/>
  </si>
  <si>
    <t>空気清浄機</t>
    <rPh sb="0" eb="2">
      <t>クウキ</t>
    </rPh>
    <rPh sb="2" eb="5">
      <t>セイジョウキ</t>
    </rPh>
    <phoneticPr fontId="2"/>
  </si>
  <si>
    <t>代表者職氏名</t>
    <rPh sb="0" eb="3">
      <t>ダイヒョウシャ</t>
    </rPh>
    <rPh sb="3" eb="4">
      <t>ショク</t>
    </rPh>
    <rPh sb="4" eb="5">
      <t>シ</t>
    </rPh>
    <rPh sb="5" eb="6">
      <t>メイ</t>
    </rPh>
    <phoneticPr fontId="3"/>
  </si>
  <si>
    <t>①課税期間分の消費税及び地方消費税の確定申告書(写)</t>
    <phoneticPr fontId="2"/>
  </si>
  <si>
    <t>※水色網掛け部分に入力してください。（①～③は、該当するものにプルダウンで「○」を選択してください。）</t>
    <rPh sb="1" eb="3">
      <t>ミズイロ</t>
    </rPh>
    <rPh sb="3" eb="5">
      <t>アミカ</t>
    </rPh>
    <rPh sb="6" eb="8">
      <t>ブブン</t>
    </rPh>
    <rPh sb="9" eb="11">
      <t>ニュウリョク</t>
    </rPh>
    <rPh sb="24" eb="26">
      <t>ガイトウ</t>
    </rPh>
    <rPh sb="41" eb="43">
      <t>センタク</t>
    </rPh>
    <phoneticPr fontId="2"/>
  </si>
  <si>
    <t>※①～⑤の内、該当するものをプルダウンで「○」を選択してください。（①及び③の場合は、水色網掛け部分も入力してください。</t>
    <rPh sb="5" eb="6">
      <t>ウチ</t>
    </rPh>
    <rPh sb="7" eb="9">
      <t>ガイトウ</t>
    </rPh>
    <rPh sb="24" eb="26">
      <t>センタク</t>
    </rPh>
    <rPh sb="35" eb="36">
      <t>オヨ</t>
    </rPh>
    <rPh sb="39" eb="41">
      <t>バアイ</t>
    </rPh>
    <rPh sb="43" eb="45">
      <t>ミズイロ</t>
    </rPh>
    <rPh sb="45" eb="47">
      <t>アミカ</t>
    </rPh>
    <rPh sb="48" eb="50">
      <t>ブブン</t>
    </rPh>
    <rPh sb="51" eb="53">
      <t>ニュウリョク</t>
    </rPh>
    <phoneticPr fontId="2"/>
  </si>
  <si>
    <t>・令和５年度 診療・検査医療機関設備整備事業（令和５年１０月１日～令和５年３月３１日）</t>
    <rPh sb="7" eb="9">
      <t>シンリョウ</t>
    </rPh>
    <rPh sb="10" eb="16">
      <t>ケンサイリョウキカン</t>
    </rPh>
    <rPh sb="16" eb="18">
      <t>セツビ</t>
    </rPh>
    <phoneticPr fontId="2"/>
  </si>
  <si>
    <t>・令和５年度 診療・検査医療機関確保事業（令和５年１０月１日～令和６年３月３１日）</t>
    <rPh sb="7" eb="9">
      <t>シンリョウ</t>
    </rPh>
    <rPh sb="10" eb="16">
      <t>ケンサイリョウキカン</t>
    </rPh>
    <phoneticPr fontId="2"/>
  </si>
  <si>
    <t>○</t>
  </si>
  <si>
    <t>※該当する事業をプルダウンで「○」を選択してください。</t>
    <rPh sb="1" eb="3">
      <t>ガイトウ</t>
    </rPh>
    <rPh sb="5" eb="7">
      <t>ジギョウ</t>
    </rPh>
    <rPh sb="18" eb="20">
      <t>センタク</t>
    </rPh>
    <phoneticPr fontId="2"/>
  </si>
  <si>
    <t>・令和５年度 診療・検査医療機関確保事業（令和５年４月１日～令和５年９月３０日）</t>
    <rPh sb="7" eb="9">
      <t>シンリョウ</t>
    </rPh>
    <rPh sb="10" eb="16">
      <t>ケンサイリョウキカン</t>
    </rPh>
    <phoneticPr fontId="2"/>
  </si>
  <si>
    <t>①課税期間分の消費税及び地方消費税の確定申告書(写)及び特定収入割合計算表(写)</t>
    <rPh sb="1" eb="3">
      <t>カゼイ</t>
    </rPh>
    <rPh sb="3" eb="5">
      <t>キカン</t>
    </rPh>
    <rPh sb="5" eb="6">
      <t>ブン</t>
    </rPh>
    <rPh sb="7" eb="10">
      <t>ショウヒゼイ</t>
    </rPh>
    <rPh sb="10" eb="11">
      <t>オヨ</t>
    </rPh>
    <rPh sb="12" eb="14">
      <t>チホウ</t>
    </rPh>
    <rPh sb="14" eb="17">
      <t>ショウヒゼイ</t>
    </rPh>
    <rPh sb="18" eb="20">
      <t>カクテイ</t>
    </rPh>
    <rPh sb="20" eb="23">
      <t>シンコクショ</t>
    </rPh>
    <rPh sb="24" eb="25">
      <t>シャ</t>
    </rPh>
    <rPh sb="26" eb="27">
      <t>オヨ</t>
    </rPh>
    <phoneticPr fontId="2"/>
  </si>
  <si>
    <t>３．奈良県新型コロナウイルス感染症緊急包括支援事業補助金（医療分）交付要綱第１１条に基づき
       確定された額</t>
    <rPh sb="2" eb="5">
      <t>ナラケン</t>
    </rPh>
    <rPh sb="5" eb="7">
      <t>シンガタ</t>
    </rPh>
    <rPh sb="14" eb="17">
      <t>カンセンショウ</t>
    </rPh>
    <rPh sb="17" eb="19">
      <t>キンキュウ</t>
    </rPh>
    <rPh sb="19" eb="21">
      <t>ホウカツ</t>
    </rPh>
    <rPh sb="21" eb="23">
      <t>シエン</t>
    </rPh>
    <rPh sb="23" eb="25">
      <t>ジギョウ</t>
    </rPh>
    <rPh sb="25" eb="28">
      <t>ホジョキン</t>
    </rPh>
    <rPh sb="29" eb="31">
      <t>イリョウ</t>
    </rPh>
    <rPh sb="31" eb="32">
      <t>ブン</t>
    </rPh>
    <rPh sb="33" eb="35">
      <t>コウフ</t>
    </rPh>
    <rPh sb="35" eb="37">
      <t>ヨウコウ</t>
    </rPh>
    <rPh sb="37" eb="38">
      <t>ダイ</t>
    </rPh>
    <rPh sb="40" eb="41">
      <t>ジョウ</t>
    </rPh>
    <rPh sb="42" eb="43">
      <t>モト</t>
    </rPh>
    <rPh sb="53" eb="54">
      <t>カク</t>
    </rPh>
    <rPh sb="54" eb="55">
      <t>サダム</t>
    </rPh>
    <rPh sb="57" eb="58">
      <t>ガク</t>
    </rPh>
    <phoneticPr fontId="2"/>
  </si>
  <si>
    <t>５．提出資料　　</t>
    <rPh sb="2" eb="4">
      <t>テイシュツ</t>
    </rPh>
    <rPh sb="4" eb="6">
      <t>シリョウ</t>
    </rPh>
    <phoneticPr fontId="2"/>
  </si>
  <si>
    <t>課税仕入(Ｄ)</t>
    <rPh sb="0" eb="2">
      <t>カゼイ</t>
    </rPh>
    <rPh sb="2" eb="4">
      <t>シイ</t>
    </rPh>
    <phoneticPr fontId="3"/>
  </si>
  <si>
    <t>合　　計(Ｅ)</t>
    <rPh sb="0" eb="1">
      <t>ゴウ</t>
    </rPh>
    <rPh sb="3" eb="4">
      <t>ケイ</t>
    </rPh>
    <phoneticPr fontId="3"/>
  </si>
  <si>
    <t>課税売上対応分(Ｆ)</t>
    <rPh sb="0" eb="2">
      <t>カゼイ</t>
    </rPh>
    <rPh sb="2" eb="4">
      <t>ウリア</t>
    </rPh>
    <rPh sb="4" eb="5">
      <t>タイ</t>
    </rPh>
    <rPh sb="5" eb="6">
      <t>オウ</t>
    </rPh>
    <rPh sb="6" eb="7">
      <t>ブン</t>
    </rPh>
    <phoneticPr fontId="3"/>
  </si>
  <si>
    <t>共通対応分(Ｇ)</t>
    <rPh sb="0" eb="1">
      <t>トモ</t>
    </rPh>
    <rPh sb="1" eb="2">
      <t>トオル</t>
    </rPh>
    <rPh sb="2" eb="3">
      <t>オウ</t>
    </rPh>
    <rPh sb="3" eb="4">
      <t>ブン</t>
    </rPh>
    <phoneticPr fontId="3"/>
  </si>
  <si>
    <t>合　計(Ｈ)</t>
    <rPh sb="0" eb="1">
      <t>ゴウ</t>
    </rPh>
    <rPh sb="2" eb="3">
      <t>ケイ</t>
    </rPh>
    <phoneticPr fontId="3"/>
  </si>
  <si>
    <t>・令和５年度 新型コロナウイルス感染症患者等入院医療機関等設備整備事業（令和５年４月１日～令和５年５月７日）</t>
    <rPh sb="1" eb="3">
      <t>レイワ</t>
    </rPh>
    <rPh sb="4" eb="6">
      <t>ネンド</t>
    </rPh>
    <rPh sb="28" eb="29">
      <t>トウ</t>
    </rPh>
    <rPh sb="36" eb="38">
      <t>レイワ</t>
    </rPh>
    <rPh sb="39" eb="40">
      <t>ネン</t>
    </rPh>
    <rPh sb="41" eb="42">
      <t>ガツ</t>
    </rPh>
    <rPh sb="43" eb="44">
      <t>ニチ</t>
    </rPh>
    <rPh sb="45" eb="47">
      <t>レイワ</t>
    </rPh>
    <rPh sb="48" eb="49">
      <t>ネン</t>
    </rPh>
    <rPh sb="50" eb="51">
      <t>ガツ</t>
    </rPh>
    <rPh sb="52" eb="53">
      <t>ニチ</t>
    </rPh>
    <phoneticPr fontId="2"/>
  </si>
  <si>
    <t>・令和５年度 新型コロナウイルス感染症患者等入院医療機関等設備整備事業（令和５年５月８日～令和５年９月３０日）</t>
    <rPh sb="1" eb="3">
      <t>レイワ</t>
    </rPh>
    <rPh sb="4" eb="6">
      <t>ネンド</t>
    </rPh>
    <rPh sb="28" eb="29">
      <t>トウ</t>
    </rPh>
    <rPh sb="36" eb="38">
      <t>レイワ</t>
    </rPh>
    <rPh sb="39" eb="40">
      <t>ネン</t>
    </rPh>
    <rPh sb="41" eb="42">
      <t>ガツ</t>
    </rPh>
    <rPh sb="43" eb="44">
      <t>ニチ</t>
    </rPh>
    <rPh sb="45" eb="47">
      <t>レイワ</t>
    </rPh>
    <rPh sb="48" eb="49">
      <t>ネン</t>
    </rPh>
    <rPh sb="50" eb="51">
      <t>ガツ</t>
    </rPh>
    <rPh sb="53" eb="54">
      <t>ニチ</t>
    </rPh>
    <phoneticPr fontId="2"/>
  </si>
  <si>
    <t>・令和５年度 新型コロナウイルス感染症患者等入院医療機関等設備整備事業（令和５年１０月１日～令和６年３月３１日）</t>
    <rPh sb="1" eb="3">
      <t>レイワ</t>
    </rPh>
    <rPh sb="4" eb="6">
      <t>ネンド</t>
    </rPh>
    <rPh sb="28" eb="29">
      <t>トウ</t>
    </rPh>
    <rPh sb="36" eb="38">
      <t>レイワ</t>
    </rPh>
    <rPh sb="39" eb="40">
      <t>ネン</t>
    </rPh>
    <rPh sb="42" eb="43">
      <t>ガツ</t>
    </rPh>
    <rPh sb="44" eb="45">
      <t>ニチ</t>
    </rPh>
    <rPh sb="46" eb="48">
      <t>レイワ</t>
    </rPh>
    <rPh sb="49" eb="50">
      <t>ネン</t>
    </rPh>
    <rPh sb="51" eb="52">
      <t>ガツ</t>
    </rPh>
    <rPh sb="54" eb="55">
      <t>ニチ</t>
    </rPh>
    <phoneticPr fontId="2"/>
  </si>
  <si>
    <t xml:space="preserve">・令和５年度 新型コロナウイルス感染症を疑う患者受入れのための救急・周産期・小児医療体制確保事業（令和５年４月１日～令和５年９月３０日） </t>
    <rPh sb="1" eb="3">
      <t>レイワ</t>
    </rPh>
    <rPh sb="4" eb="6">
      <t>ネンド</t>
    </rPh>
    <rPh sb="7" eb="9">
      <t>シンガタ</t>
    </rPh>
    <rPh sb="16" eb="19">
      <t>カンセンショウ</t>
    </rPh>
    <rPh sb="20" eb="46">
      <t>ウタガウカンジャウケイレレノタメノキュウキュウ･シュウサンキ･ショウニイリョウタイセイカクホ</t>
    </rPh>
    <rPh sb="46" eb="48">
      <t>ジギョウ</t>
    </rPh>
    <phoneticPr fontId="2"/>
  </si>
  <si>
    <t xml:space="preserve">・令和５年度 新型コロナウイルス感染症を疑う患者受入れのための救急・周産期・小児医療体制確保事業（令和５年１０月１日～令和６年３月３１日） </t>
    <rPh sb="1" eb="3">
      <t>レイワ</t>
    </rPh>
    <rPh sb="4" eb="6">
      <t>ネンド</t>
    </rPh>
    <rPh sb="7" eb="9">
      <t>シンガタ</t>
    </rPh>
    <rPh sb="16" eb="19">
      <t>カンセンショウ</t>
    </rPh>
    <rPh sb="20" eb="46">
      <t>ウタガウカンジャウケイレレノタメノキュウキュウ･シュウサンキ･ショウニイリョウタイセイカクホ</t>
    </rPh>
    <rPh sb="46" eb="48">
      <t>ジギョウ</t>
    </rPh>
    <phoneticPr fontId="2"/>
  </si>
  <si>
    <t>②提出用入力シート</t>
    <rPh sb="1" eb="3">
      <t>テイシュツ</t>
    </rPh>
    <rPh sb="3" eb="4">
      <t>ヨウ</t>
    </rPh>
    <rPh sb="4" eb="6">
      <t>ニュウリョク</t>
    </rPh>
    <phoneticPr fontId="3"/>
  </si>
  <si>
    <t>　</t>
    <phoneticPr fontId="2"/>
  </si>
  <si>
    <t>子鹿クリニック</t>
    <rPh sb="0" eb="2">
      <t>コジカ</t>
    </rPh>
    <phoneticPr fontId="2"/>
  </si>
  <si>
    <t>・令和５年度 新型コロナウイルス感染症重点医療機関設備整備事業（令和５年４月１日～令和５年５月７日）</t>
    <rPh sb="7" eb="9">
      <t>シンガタ</t>
    </rPh>
    <rPh sb="16" eb="19">
      <t>カンセンショウ</t>
    </rPh>
    <rPh sb="19" eb="21">
      <t>ジュウテン</t>
    </rPh>
    <rPh sb="21" eb="23">
      <t>イリョウ</t>
    </rPh>
    <rPh sb="23" eb="25">
      <t>キカン</t>
    </rPh>
    <rPh sb="25" eb="27">
      <t>セツビ</t>
    </rPh>
    <phoneticPr fontId="2"/>
  </si>
  <si>
    <t>補助対象経費が、人件費等の不・非課税仕入となっている</t>
    <rPh sb="13" eb="14">
      <t>フ</t>
    </rPh>
    <phoneticPr fontId="2"/>
  </si>
  <si>
    <t>補助対象経費が、人件費等の不・非課税仕入となっている</t>
    <rPh sb="13" eb="14">
      <t>フ</t>
    </rPh>
    <phoneticPr fontId="2"/>
  </si>
  <si>
    <t>①「提出用入力シート」に入力してください。</t>
    <rPh sb="2" eb="4">
      <t>テイシュツ</t>
    </rPh>
    <rPh sb="4" eb="5">
      <t>ヨウ</t>
    </rPh>
    <rPh sb="5" eb="7">
      <t>ニュウリョク</t>
    </rPh>
    <rPh sb="12" eb="14">
      <t>ニュウリョク</t>
    </rPh>
    <phoneticPr fontId="2"/>
  </si>
  <si>
    <t>【入力及び提出方法】</t>
    <rPh sb="1" eb="3">
      <t>ニュウリョク</t>
    </rPh>
    <rPh sb="3" eb="4">
      <t>オヨ</t>
    </rPh>
    <rPh sb="5" eb="7">
      <t>テイシュツ</t>
    </rPh>
    <rPh sb="7" eb="9">
      <t>ホウホウ</t>
    </rPh>
    <phoneticPr fontId="2"/>
  </si>
  <si>
    <t>②入力されると、自動的に提出用の「第7号様式」が作成されます。</t>
    <rPh sb="1" eb="3">
      <t>ニュウリョク</t>
    </rPh>
    <rPh sb="8" eb="11">
      <t>ジドウテキ</t>
    </rPh>
    <rPh sb="12" eb="14">
      <t>テイシュツ</t>
    </rPh>
    <rPh sb="14" eb="15">
      <t>ヨウ</t>
    </rPh>
    <rPh sb="17" eb="18">
      <t>ダイ</t>
    </rPh>
    <rPh sb="19" eb="20">
      <t>ゴウ</t>
    </rPh>
    <rPh sb="20" eb="22">
      <t>ヨウシキ</t>
    </rPh>
    <rPh sb="24" eb="26">
      <t>サクセイ</t>
    </rPh>
    <phoneticPr fontId="2"/>
  </si>
  <si>
    <t>③「第7号様式」及び「提出用入力シート」を印刷して、
「第７号様式」に記載されている添付資料と合わせて提出して下さい。</t>
    <rPh sb="2" eb="3">
      <t>ダイ</t>
    </rPh>
    <rPh sb="4" eb="5">
      <t>ゴウ</t>
    </rPh>
    <rPh sb="5" eb="7">
      <t>ヨウシキ</t>
    </rPh>
    <rPh sb="8" eb="9">
      <t>オヨ</t>
    </rPh>
    <rPh sb="11" eb="13">
      <t>テイシュツ</t>
    </rPh>
    <rPh sb="13" eb="14">
      <t>ヨウ</t>
    </rPh>
    <rPh sb="14" eb="16">
      <t>ニュウリョク</t>
    </rPh>
    <rPh sb="21" eb="23">
      <t>インサツ</t>
    </rPh>
    <rPh sb="28" eb="29">
      <t>ダイ</t>
    </rPh>
    <rPh sb="30" eb="31">
      <t>ゴウ</t>
    </rPh>
    <rPh sb="31" eb="33">
      <t>ヨウシキ</t>
    </rPh>
    <rPh sb="35" eb="37">
      <t>キサイ</t>
    </rPh>
    <rPh sb="42" eb="44">
      <t>テンプ</t>
    </rPh>
    <rPh sb="44" eb="46">
      <t>シリョウ</t>
    </rPh>
    <rPh sb="47" eb="48">
      <t>ア</t>
    </rPh>
    <rPh sb="51" eb="53">
      <t>テイシュツ</t>
    </rPh>
    <rPh sb="55" eb="56">
      <t>クダ</t>
    </rPh>
    <phoneticPr fontId="2"/>
  </si>
  <si>
    <t>○F A X ：０７４２－２２－２７２５</t>
    <phoneticPr fontId="2"/>
  </si>
  <si>
    <r>
      <t>○メール：</t>
    </r>
    <r>
      <rPr>
        <b/>
        <sz val="14"/>
        <color theme="1"/>
        <rFont val="游ゴシック"/>
        <family val="3"/>
        <charset val="128"/>
        <scheme val="minor"/>
      </rPr>
      <t xml:space="preserve"> iryoukansenshou@office.pref.nara.lg.jp</t>
    </r>
    <phoneticPr fontId="2"/>
  </si>
  <si>
    <t>◎問合せ先：０７４２－２７－８８０１</t>
    <rPh sb="1" eb="3">
      <t>トイアワ</t>
    </rPh>
    <rPh sb="4" eb="5">
      <t>サキ</t>
    </rPh>
    <phoneticPr fontId="2"/>
  </si>
  <si>
    <t xml:space="preserve">○郵   送：〒６３０－８５０１
　　　　   奈良市登大路町３０番地
   　         奈良県庁地域医療連携課　新型コロナ医療対策係         </t>
    <rPh sb="1" eb="2">
      <t>ユウ</t>
    </rPh>
    <rPh sb="5" eb="6">
      <t>ソウ</t>
    </rPh>
    <rPh sb="24" eb="31">
      <t>ナラシノボリオオジチョウ</t>
    </rPh>
    <rPh sb="33" eb="35">
      <t>バンチ</t>
    </rPh>
    <rPh sb="49" eb="51">
      <t>ナラ</t>
    </rPh>
    <rPh sb="51" eb="53">
      <t>ケンチョウ</t>
    </rPh>
    <rPh sb="53" eb="60">
      <t>チイキイリョウレンケイカ</t>
    </rPh>
    <rPh sb="61" eb="63">
      <t>シンガタ</t>
    </rPh>
    <rPh sb="66" eb="68">
      <t>イリョウ</t>
    </rPh>
    <rPh sb="68" eb="70">
      <t>タイサク</t>
    </rPh>
    <rPh sb="70" eb="71">
      <t>カカリ</t>
    </rPh>
    <phoneticPr fontId="2"/>
  </si>
  <si>
    <t>④提出方法：郵送、FAX及びメール何れかの方法でお願いします。</t>
    <rPh sb="1" eb="3">
      <t>テイシュツ</t>
    </rPh>
    <rPh sb="3" eb="5">
      <t>ホウホウ</t>
    </rPh>
    <rPh sb="6" eb="8">
      <t>ユウソウ</t>
    </rPh>
    <rPh sb="12" eb="13">
      <t>オヨ</t>
    </rPh>
    <rPh sb="17" eb="18">
      <t>イズ</t>
    </rPh>
    <rPh sb="21" eb="23">
      <t>ホウホウ</t>
    </rPh>
    <rPh sb="25" eb="26">
      <t>ネガ</t>
    </rPh>
    <phoneticPr fontId="2"/>
  </si>
  <si>
    <t>％</t>
    <phoneticPr fontId="2"/>
  </si>
  <si>
    <t>％</t>
    <phoneticPr fontId="2"/>
  </si>
  <si>
    <t>所在地</t>
    <rPh sb="0" eb="3">
      <t>ショザイチ</t>
    </rPh>
    <phoneticPr fontId="3"/>
  </si>
  <si>
    <r>
      <t xml:space="preserve">法人名
</t>
    </r>
    <r>
      <rPr>
        <sz val="8"/>
        <color theme="1"/>
        <rFont val="游ゴシック"/>
        <family val="3"/>
        <charset val="128"/>
        <scheme val="minor"/>
      </rPr>
      <t>（個人記入不要）</t>
    </r>
    <rPh sb="0" eb="2">
      <t>ホウジン</t>
    </rPh>
    <rPh sb="2" eb="3">
      <t>メイ</t>
    </rPh>
    <rPh sb="5" eb="7">
      <t>コジン</t>
    </rPh>
    <rPh sb="7" eb="9">
      <t>キニュウ</t>
    </rPh>
    <rPh sb="9" eb="11">
      <t>フヨウ</t>
    </rPh>
    <phoneticPr fontId="3"/>
  </si>
  <si>
    <t>・令和５年度 新型コロナウイルス感染症患者等入院医療機関等設備整備事業（令和５年４月１日～令和５年５月７日まで対象分）</t>
    <rPh sb="1" eb="3">
      <t>レイワ</t>
    </rPh>
    <rPh sb="4" eb="6">
      <t>ネンド</t>
    </rPh>
    <rPh sb="28" eb="29">
      <t>トウ</t>
    </rPh>
    <rPh sb="36" eb="38">
      <t>レイワ</t>
    </rPh>
    <rPh sb="39" eb="40">
      <t>ネン</t>
    </rPh>
    <rPh sb="41" eb="42">
      <t>ガツ</t>
    </rPh>
    <rPh sb="43" eb="44">
      <t>ニチ</t>
    </rPh>
    <rPh sb="45" eb="47">
      <t>レイワ</t>
    </rPh>
    <rPh sb="48" eb="49">
      <t>ネン</t>
    </rPh>
    <rPh sb="50" eb="51">
      <t>ガツ</t>
    </rPh>
    <rPh sb="52" eb="53">
      <t>ニチ</t>
    </rPh>
    <rPh sb="55" eb="57">
      <t>タイショウ</t>
    </rPh>
    <rPh sb="57" eb="58">
      <t>ブン</t>
    </rPh>
    <phoneticPr fontId="2"/>
  </si>
  <si>
    <t>・令和５年度 新型コロナウイルス感染症患者等入院医療機関等設備整備事業（令和５年５月８日～令和５年９月３０日まで対象分）</t>
    <rPh sb="1" eb="3">
      <t>レイワ</t>
    </rPh>
    <rPh sb="4" eb="6">
      <t>ネンド</t>
    </rPh>
    <rPh sb="28" eb="29">
      <t>トウ</t>
    </rPh>
    <rPh sb="36" eb="38">
      <t>レイワ</t>
    </rPh>
    <rPh sb="39" eb="40">
      <t>ネン</t>
    </rPh>
    <rPh sb="41" eb="42">
      <t>ガツ</t>
    </rPh>
    <rPh sb="43" eb="44">
      <t>ニチ</t>
    </rPh>
    <rPh sb="45" eb="47">
      <t>レイワ</t>
    </rPh>
    <rPh sb="48" eb="49">
      <t>ネン</t>
    </rPh>
    <rPh sb="50" eb="51">
      <t>ガツ</t>
    </rPh>
    <rPh sb="53" eb="54">
      <t>ニチ</t>
    </rPh>
    <rPh sb="56" eb="58">
      <t>タイショウ</t>
    </rPh>
    <rPh sb="58" eb="59">
      <t>ブン</t>
    </rPh>
    <phoneticPr fontId="2"/>
  </si>
  <si>
    <t>・令和５年度 新型コロナウイルス感染症患者等入院医療機関等設備整備事業（令和５年１０月１日～令和６年３月３１日まで対象分）</t>
    <rPh sb="1" eb="3">
      <t>レイワ</t>
    </rPh>
    <rPh sb="4" eb="6">
      <t>ネンド</t>
    </rPh>
    <rPh sb="28" eb="29">
      <t>トウ</t>
    </rPh>
    <rPh sb="36" eb="38">
      <t>レイワ</t>
    </rPh>
    <rPh sb="39" eb="40">
      <t>ネン</t>
    </rPh>
    <rPh sb="42" eb="43">
      <t>ガツ</t>
    </rPh>
    <rPh sb="44" eb="45">
      <t>ニチ</t>
    </rPh>
    <rPh sb="46" eb="48">
      <t>レイワ</t>
    </rPh>
    <rPh sb="49" eb="50">
      <t>ネン</t>
    </rPh>
    <rPh sb="51" eb="52">
      <t>ガツ</t>
    </rPh>
    <rPh sb="54" eb="55">
      <t>ニチ</t>
    </rPh>
    <rPh sb="57" eb="59">
      <t>タイショウ</t>
    </rPh>
    <rPh sb="59" eb="60">
      <t>ブン</t>
    </rPh>
    <phoneticPr fontId="2"/>
  </si>
  <si>
    <t>・令和５年度 帰国者・接触者外来等設備整備事業（令和５年４月１日～令和５年５月７日まで対象分）</t>
    <rPh sb="7" eb="10">
      <t>キコクシャ</t>
    </rPh>
    <rPh sb="11" eb="23">
      <t>セッショクシャガイライトウセツビセイビジギョウ</t>
    </rPh>
    <rPh sb="43" eb="45">
      <t>タイショウ</t>
    </rPh>
    <rPh sb="45" eb="46">
      <t>ブン</t>
    </rPh>
    <phoneticPr fontId="2"/>
  </si>
  <si>
    <t>・令和５年度 診療・検査医療機関設備整備事業（令和５年５月８日～令和５年９月３０日まで対象分）</t>
    <rPh sb="7" eb="9">
      <t>シンリョウ</t>
    </rPh>
    <rPh sb="10" eb="16">
      <t>ケンサイリョウキカン</t>
    </rPh>
    <rPh sb="16" eb="18">
      <t>セツビ</t>
    </rPh>
    <rPh sb="43" eb="45">
      <t>タイショウ</t>
    </rPh>
    <rPh sb="45" eb="46">
      <t>ブン</t>
    </rPh>
    <phoneticPr fontId="2"/>
  </si>
  <si>
    <t>・令和５年度 診療・検査医療機関設備整備事業（令和５年１０月１日～令和６年３月３１日まで対象分）</t>
    <rPh sb="7" eb="9">
      <t>シンリョウ</t>
    </rPh>
    <rPh sb="10" eb="16">
      <t>ケンサイリョウキカン</t>
    </rPh>
    <rPh sb="16" eb="18">
      <t>セツビ</t>
    </rPh>
    <rPh sb="44" eb="46">
      <t>タイショウ</t>
    </rPh>
    <rPh sb="46" eb="47">
      <t>ブン</t>
    </rPh>
    <phoneticPr fontId="2"/>
  </si>
  <si>
    <t>・令和５年度 新型コロナウイルス感染症重点医療機関設備整備事業（令和５年４月１日～令和５年５月７日まで対象分）</t>
    <rPh sb="7" eb="9">
      <t>シンガタ</t>
    </rPh>
    <rPh sb="16" eb="19">
      <t>カンセンショウ</t>
    </rPh>
    <rPh sb="19" eb="21">
      <t>ジュウテン</t>
    </rPh>
    <rPh sb="21" eb="23">
      <t>イリョウ</t>
    </rPh>
    <rPh sb="23" eb="25">
      <t>キカン</t>
    </rPh>
    <rPh sb="25" eb="27">
      <t>セツビ</t>
    </rPh>
    <rPh sb="51" eb="53">
      <t>タイショウ</t>
    </rPh>
    <rPh sb="53" eb="54">
      <t>ブン</t>
    </rPh>
    <phoneticPr fontId="2"/>
  </si>
  <si>
    <t xml:space="preserve">・令和５年度 新型コロナウイルス感染症を疑う患者受入れのための救急・周産期・小児医療体制確保事業（令和５年４月１日～令和５年９月３０日まで対象分） </t>
    <rPh sb="1" eb="3">
      <t>レイワ</t>
    </rPh>
    <rPh sb="4" eb="6">
      <t>ネンド</t>
    </rPh>
    <rPh sb="7" eb="9">
      <t>シンガタ</t>
    </rPh>
    <rPh sb="16" eb="19">
      <t>カンセンショウ</t>
    </rPh>
    <rPh sb="20" eb="46">
      <t>ウタガウカンジャウケイレレノタメノキュウキュウ･シュウサンキ･ショウニイリョウタイセイカクホ</t>
    </rPh>
    <rPh sb="46" eb="48">
      <t>ジギョウ</t>
    </rPh>
    <rPh sb="69" eb="71">
      <t>タイショウ</t>
    </rPh>
    <rPh sb="71" eb="72">
      <t>ブン</t>
    </rPh>
    <phoneticPr fontId="2"/>
  </si>
  <si>
    <t xml:space="preserve">・令和５年度 新型コロナウイルス感染症を疑う患者受入れのための救急・周産期・小児医療体制確保事業（令和５年１０月１日～令和６年３月３１日まで対象分） </t>
    <rPh sb="1" eb="3">
      <t>レイワ</t>
    </rPh>
    <rPh sb="4" eb="6">
      <t>ネンド</t>
    </rPh>
    <rPh sb="7" eb="9">
      <t>シンガタ</t>
    </rPh>
    <rPh sb="16" eb="19">
      <t>カンセンショウ</t>
    </rPh>
    <rPh sb="20" eb="46">
      <t>ウタガウカンジャウケイレレノタメノキュウキュウ･シュウサンキ･ショウニイリョウタイセイカクホ</t>
    </rPh>
    <rPh sb="46" eb="48">
      <t>ジギョウ</t>
    </rPh>
    <rPh sb="70" eb="72">
      <t>タイショウ</t>
    </rPh>
    <rPh sb="72" eb="73">
      <t>ブン</t>
    </rPh>
    <phoneticPr fontId="2"/>
  </si>
  <si>
    <t>・令和５年度 診療・検査医療機関確保事業（令和５年４月１日～令和５年９月３０日まで対象分）</t>
    <rPh sb="7" eb="9">
      <t>シンリョウ</t>
    </rPh>
    <rPh sb="10" eb="16">
      <t>ケンサイリョウキカン</t>
    </rPh>
    <rPh sb="41" eb="43">
      <t>タイショウ</t>
    </rPh>
    <rPh sb="43" eb="44">
      <t>ブン</t>
    </rPh>
    <phoneticPr fontId="2"/>
  </si>
  <si>
    <t>・令和５年度 診療・検査医療機関確保事業（令和５年１０月１日～令和６年３月３１日まで対象分）</t>
    <rPh sb="7" eb="9">
      <t>シンリョウ</t>
    </rPh>
    <rPh sb="10" eb="16">
      <t>ケンサイリョウキカン</t>
    </rPh>
    <rPh sb="42" eb="44">
      <t>タイショウ</t>
    </rPh>
    <rPh sb="44" eb="45">
      <t>ブン</t>
    </rPh>
    <phoneticPr fontId="2"/>
  </si>
  <si>
    <t>提出用入力シート</t>
    <rPh sb="0" eb="2">
      <t>テイシュツ</t>
    </rPh>
    <rPh sb="2" eb="3">
      <t>ヨウ</t>
    </rPh>
    <rPh sb="3" eb="5">
      <t>ニュウリョク</t>
    </rPh>
    <phoneticPr fontId="2"/>
  </si>
  <si>
    <t>※水色網掛け部分に入力すると、自動的に第7号様式が作成されます。</t>
  </si>
  <si>
    <t>奈良市大鹿路町</t>
    <rPh sb="0" eb="3">
      <t>ナラシ</t>
    </rPh>
    <rPh sb="3" eb="4">
      <t>ダイ</t>
    </rPh>
    <phoneticPr fontId="2"/>
  </si>
  <si>
    <t>医療法人　鹿野会</t>
    <rPh sb="0" eb="4">
      <t>イリョウホウジン</t>
    </rPh>
    <rPh sb="5" eb="7">
      <t>シカノ</t>
    </rPh>
    <rPh sb="7" eb="8">
      <t>カイ</t>
    </rPh>
    <phoneticPr fontId="2"/>
  </si>
  <si>
    <t>理事長　寧楽　鹿汰郎　</t>
    <rPh sb="0" eb="3">
      <t>リジチョウ</t>
    </rPh>
    <rPh sb="4" eb="6">
      <t>ナラ</t>
    </rPh>
    <rPh sb="7" eb="8">
      <t>シカ</t>
    </rPh>
    <rPh sb="8" eb="9">
      <t>タ</t>
    </rPh>
    <rPh sb="9" eb="10">
      <t>ロウ</t>
    </rPh>
    <phoneticPr fontId="2"/>
  </si>
  <si>
    <t>奈良市小鹿路町</t>
    <rPh sb="0" eb="3">
      <t>ナラシ</t>
    </rPh>
    <rPh sb="3" eb="4">
      <t>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</si>
</sst>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00000000%"/>
    <numFmt numFmtId="178" formatCode="#,##0_);[Red]\(#,##0\)"/>
  </numFmts>
  <fonts count="2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1"/>
      <name val="ＭＳ Ｐ明朝"/>
      <family val="1"/>
      <charset val="128"/>
    </font>
    <font>
      <sz val="11"/>
      <name val="游ゴシック"/>
      <family val="2"/>
      <charset val="128"/>
      <scheme val="minor"/>
    </font>
    <font>
      <sz val="11"/>
      <color theme="1"/>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b/>
      <sz val="14"/>
      <color rgb="FFFF0000"/>
      <name val="游ゴシック"/>
      <family val="3"/>
      <charset val="128"/>
      <scheme val="minor"/>
    </font>
    <font>
      <sz val="11"/>
      <color theme="1"/>
      <name val="游ゴシック"/>
      <family val="2"/>
      <scheme val="minor"/>
    </font>
    <font>
      <b/>
      <sz val="11"/>
      <color rgb="FFFF0000"/>
      <name val="游ゴシック"/>
      <family val="3"/>
      <charset val="128"/>
      <scheme val="minor"/>
    </font>
    <font>
      <sz val="11"/>
      <name val="游ゴシック"/>
      <family val="3"/>
      <charset val="128"/>
      <scheme val="minor"/>
    </font>
    <font>
      <b/>
      <sz val="11"/>
      <name val="游ゴシック"/>
      <family val="3"/>
      <charset val="128"/>
      <scheme val="minor"/>
    </font>
    <font>
      <sz val="9"/>
      <color theme="1"/>
      <name val="游ゴシック"/>
      <family val="3"/>
      <charset val="128"/>
      <scheme val="minor"/>
    </font>
    <font>
      <sz val="11"/>
      <color rgb="FFFF0000"/>
      <name val="游ゴシック"/>
      <family val="3"/>
      <charset val="128"/>
      <scheme val="minor"/>
    </font>
    <font>
      <sz val="8"/>
      <color theme="1"/>
      <name val="游ゴシック"/>
      <family val="3"/>
      <charset val="128"/>
      <scheme val="minor"/>
    </font>
    <font>
      <sz val="11"/>
      <color theme="0"/>
      <name val="游ゴシック"/>
      <family val="3"/>
      <charset val="128"/>
      <scheme val="minor"/>
    </font>
    <font>
      <sz val="8"/>
      <color theme="0"/>
      <name val="游ゴシック"/>
      <family val="3"/>
      <charset val="128"/>
      <scheme val="minor"/>
    </font>
    <font>
      <b/>
      <sz val="11"/>
      <color theme="0"/>
      <name val="游ゴシック"/>
      <family val="3"/>
      <charset val="128"/>
      <scheme val="minor"/>
    </font>
    <font>
      <b/>
      <sz val="10"/>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
      <b/>
      <sz val="12"/>
      <color rgb="FFFF0000"/>
      <name val="游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4">
    <xf numFmtId="0" fontId="0" fillId="0" borderId="0">
      <alignment vertical="center"/>
    </xf>
    <xf numFmtId="38" fontId="1" fillId="0" borderId="0" applyFont="0" applyFill="0" applyBorder="0" applyAlignment="0" applyProtection="0">
      <alignment vertical="center"/>
    </xf>
    <xf numFmtId="0" fontId="4" fillId="0" borderId="0"/>
    <xf numFmtId="38" fontId="11" fillId="0" borderId="0" applyFont="0" applyFill="0" applyBorder="0" applyAlignment="0" applyProtection="0">
      <alignment vertical="center"/>
    </xf>
  </cellStyleXfs>
  <cellXfs count="310">
    <xf numFmtId="0" fontId="0" fillId="0" borderId="0" xfId="0">
      <alignment vertical="center"/>
    </xf>
    <xf numFmtId="0" fontId="0" fillId="0" borderId="0" xfId="0" applyProtection="1">
      <alignment vertical="center"/>
    </xf>
    <xf numFmtId="0" fontId="0" fillId="0" borderId="0" xfId="0" applyFill="1" applyBorder="1" applyAlignment="1" applyProtection="1">
      <alignment horizontal="center" vertical="center"/>
    </xf>
    <xf numFmtId="0" fontId="0" fillId="0" borderId="0" xfId="0" applyBorder="1" applyProtection="1">
      <alignment vertical="center"/>
    </xf>
    <xf numFmtId="0" fontId="0" fillId="0" borderId="0" xfId="0" applyBorder="1" applyAlignment="1" applyProtection="1">
      <alignment horizontal="distributed" vertical="center"/>
    </xf>
    <xf numFmtId="38" fontId="0" fillId="0" borderId="0" xfId="1" applyFont="1" applyFill="1" applyBorder="1" applyAlignment="1" applyProtection="1">
      <alignment horizontal="center" vertical="center"/>
    </xf>
    <xf numFmtId="0" fontId="0" fillId="0" borderId="0" xfId="0" applyBorder="1" applyAlignment="1" applyProtection="1">
      <alignment horizontal="center" vertical="center"/>
    </xf>
    <xf numFmtId="0" fontId="9" fillId="0" borderId="0" xfId="0" applyFont="1" applyBorder="1" applyAlignment="1" applyProtection="1">
      <alignment horizontal="left" vertical="center"/>
    </xf>
    <xf numFmtId="0" fontId="10" fillId="0" borderId="0" xfId="0" applyFont="1" applyProtection="1">
      <alignment vertical="center"/>
    </xf>
    <xf numFmtId="0" fontId="0" fillId="0" borderId="0" xfId="0" applyAlignment="1" applyProtection="1">
      <alignment horizontal="center" vertical="center"/>
    </xf>
    <xf numFmtId="0" fontId="8" fillId="0" borderId="0" xfId="0" applyFont="1" applyProtection="1">
      <alignment vertical="center"/>
    </xf>
    <xf numFmtId="176" fontId="0" fillId="0" borderId="0" xfId="0" applyNumberFormat="1" applyProtection="1">
      <alignment vertical="center"/>
    </xf>
    <xf numFmtId="0" fontId="9" fillId="0" borderId="0" xfId="0" applyFont="1">
      <alignment vertical="center"/>
    </xf>
    <xf numFmtId="49" fontId="0" fillId="0" borderId="3" xfId="0" applyNumberFormat="1" applyBorder="1" applyAlignment="1" applyProtection="1">
      <alignment horizontal="center" vertical="center"/>
    </xf>
    <xf numFmtId="0" fontId="0" fillId="0" borderId="4" xfId="0" applyBorder="1" applyAlignment="1" applyProtection="1">
      <alignment horizontal="center" vertical="center"/>
    </xf>
    <xf numFmtId="0" fontId="0" fillId="0" borderId="0" xfId="0" applyAlignment="1" applyProtection="1">
      <alignment vertical="center"/>
    </xf>
    <xf numFmtId="0" fontId="6" fillId="3" borderId="1" xfId="0" applyFont="1" applyFill="1" applyBorder="1" applyAlignment="1" applyProtection="1">
      <alignment horizontal="center" vertical="center"/>
    </xf>
    <xf numFmtId="0" fontId="5" fillId="3" borderId="1" xfId="0" applyFont="1" applyFill="1" applyBorder="1" applyAlignment="1" applyProtection="1">
      <alignment horizontal="center" vertical="center"/>
    </xf>
    <xf numFmtId="0" fontId="12" fillId="0" borderId="0" xfId="0" applyFont="1" applyProtection="1">
      <alignment vertical="center"/>
    </xf>
    <xf numFmtId="0" fontId="13" fillId="0" borderId="0" xfId="0" applyFont="1" applyProtection="1">
      <alignment vertical="center"/>
    </xf>
    <xf numFmtId="0" fontId="14" fillId="0" borderId="0" xfId="0" applyFont="1" applyAlignment="1" applyProtection="1">
      <alignment vertical="center"/>
    </xf>
    <xf numFmtId="0" fontId="13" fillId="0" borderId="0" xfId="0" applyFont="1" applyAlignment="1" applyProtection="1">
      <alignment vertical="center" wrapText="1"/>
    </xf>
    <xf numFmtId="0" fontId="14" fillId="0" borderId="0" xfId="0" applyFont="1" applyAlignment="1" applyProtection="1">
      <alignment vertical="center" wrapText="1"/>
    </xf>
    <xf numFmtId="0" fontId="13" fillId="0" borderId="0" xfId="0" applyFont="1" applyBorder="1" applyAlignment="1" applyProtection="1">
      <alignment horizontal="center" vertical="center"/>
    </xf>
    <xf numFmtId="0" fontId="13" fillId="0" borderId="8" xfId="0" applyFont="1" applyBorder="1" applyProtection="1">
      <alignment vertical="center"/>
    </xf>
    <xf numFmtId="49" fontId="0" fillId="3" borderId="2" xfId="0" applyNumberFormat="1" applyFill="1" applyBorder="1" applyAlignment="1" applyProtection="1">
      <alignment horizontal="center" vertical="center"/>
    </xf>
    <xf numFmtId="49" fontId="0" fillId="2" borderId="1" xfId="0" applyNumberFormat="1" applyFill="1" applyBorder="1" applyAlignment="1">
      <alignment horizontal="center" vertical="center"/>
    </xf>
    <xf numFmtId="0" fontId="0" fillId="2" borderId="1" xfId="0" applyFill="1" applyBorder="1" applyAlignment="1">
      <alignment horizontal="center" vertical="center"/>
    </xf>
    <xf numFmtId="49" fontId="0" fillId="3" borderId="4" xfId="0" applyNumberFormat="1" applyFill="1" applyBorder="1" applyAlignment="1">
      <alignment horizontal="center" vertical="center"/>
    </xf>
    <xf numFmtId="0" fontId="6" fillId="0" borderId="0" xfId="0" applyFont="1" applyProtection="1">
      <alignment vertical="center"/>
    </xf>
    <xf numFmtId="0" fontId="6" fillId="0" borderId="0" xfId="0" applyFont="1" applyAlignment="1" applyProtection="1">
      <alignment vertical="center" wrapText="1"/>
    </xf>
    <xf numFmtId="0" fontId="6" fillId="0" borderId="0" xfId="0" applyFont="1" applyAlignment="1" applyProtection="1">
      <alignment horizontal="left" vertical="center"/>
    </xf>
    <xf numFmtId="0" fontId="6" fillId="0" borderId="0" xfId="0" applyFont="1" applyBorder="1" applyAlignment="1" applyProtection="1">
      <alignment horizontal="center" vertical="center"/>
    </xf>
    <xf numFmtId="0" fontId="6" fillId="0" borderId="0" xfId="0" applyFont="1" applyBorder="1" applyProtection="1">
      <alignment vertical="center"/>
    </xf>
    <xf numFmtId="0" fontId="0" fillId="3" borderId="1" xfId="0" applyFont="1" applyFill="1" applyBorder="1" applyAlignment="1" applyProtection="1">
      <alignment horizontal="center" vertical="center"/>
    </xf>
    <xf numFmtId="0" fontId="16" fillId="0" borderId="0" xfId="0" applyFont="1" applyProtection="1">
      <alignment vertical="center"/>
    </xf>
    <xf numFmtId="0" fontId="12" fillId="0" borderId="0" xfId="0" applyFont="1" applyBorder="1" applyAlignment="1" applyProtection="1">
      <alignment horizontal="left" vertical="center" wrapText="1"/>
    </xf>
    <xf numFmtId="0" fontId="12" fillId="0" borderId="0" xfId="0" applyFont="1" applyBorder="1" applyAlignment="1" applyProtection="1">
      <alignment vertical="center" wrapText="1"/>
    </xf>
    <xf numFmtId="0" fontId="6" fillId="0" borderId="0" xfId="0" applyFont="1">
      <alignment vertical="center"/>
    </xf>
    <xf numFmtId="0" fontId="6" fillId="0" borderId="0" xfId="0" applyFont="1" applyAlignment="1">
      <alignment vertical="center"/>
    </xf>
    <xf numFmtId="0" fontId="6" fillId="0" borderId="0" xfId="0" applyFont="1" applyAlignment="1">
      <alignment vertical="center" wrapText="1"/>
    </xf>
    <xf numFmtId="0" fontId="17" fillId="0" borderId="0" xfId="0" applyFont="1" applyProtection="1">
      <alignment vertical="center"/>
    </xf>
    <xf numFmtId="0" fontId="0" fillId="3" borderId="1" xfId="0" applyFill="1" applyBorder="1" applyAlignment="1" applyProtection="1">
      <alignment horizontal="center" vertical="center"/>
    </xf>
    <xf numFmtId="0" fontId="0" fillId="2" borderId="0" xfId="0" applyFill="1" applyBorder="1" applyAlignment="1" applyProtection="1">
      <alignment horizontal="center" vertical="center"/>
    </xf>
    <xf numFmtId="0" fontId="6" fillId="0" borderId="0" xfId="0" applyFont="1" applyAlignment="1">
      <alignment horizontal="right" vertical="center"/>
    </xf>
    <xf numFmtId="0" fontId="6" fillId="0" borderId="0" xfId="0" applyFont="1" applyAlignment="1">
      <alignment horizontal="center" vertical="center"/>
    </xf>
    <xf numFmtId="0" fontId="6" fillId="0" borderId="0" xfId="0" applyFont="1" applyAlignment="1">
      <alignment horizontal="distributed" vertical="center"/>
    </xf>
    <xf numFmtId="0" fontId="6" fillId="0" borderId="0" xfId="0" applyFont="1" applyAlignment="1">
      <alignment horizontal="distributed" vertical="center" wrapText="1"/>
    </xf>
    <xf numFmtId="0" fontId="6" fillId="0" borderId="0" xfId="0" applyFont="1" applyAlignment="1">
      <alignment horizontal="left" vertical="center" wrapText="1"/>
    </xf>
    <xf numFmtId="0" fontId="6" fillId="0" borderId="0" xfId="0" applyNumberFormat="1" applyFont="1" applyAlignment="1">
      <alignment vertical="center" wrapText="1"/>
    </xf>
    <xf numFmtId="176" fontId="6" fillId="0" borderId="0" xfId="0" applyNumberFormat="1" applyFont="1" applyAlignment="1">
      <alignment horizontal="center" vertical="center"/>
    </xf>
    <xf numFmtId="178" fontId="6" fillId="0" borderId="0" xfId="1" applyNumberFormat="1" applyFont="1" applyFill="1" applyAlignment="1">
      <alignment horizontal="center" vertical="center"/>
    </xf>
    <xf numFmtId="0" fontId="6" fillId="0" borderId="0" xfId="0" applyFont="1"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0" xfId="0" applyBorder="1" applyAlignment="1">
      <alignment vertical="center"/>
    </xf>
    <xf numFmtId="0" fontId="0" fillId="3" borderId="15" xfId="0" applyFill="1" applyBorder="1" applyAlignment="1" applyProtection="1">
      <alignment horizontal="center" vertical="center"/>
    </xf>
    <xf numFmtId="0" fontId="0" fillId="3" borderId="18" xfId="0" applyFill="1" applyBorder="1" applyAlignment="1" applyProtection="1">
      <alignment horizontal="center" vertical="center"/>
    </xf>
    <xf numFmtId="0" fontId="0" fillId="3" borderId="21" xfId="0" applyFill="1" applyBorder="1" applyAlignment="1" applyProtection="1">
      <alignment horizontal="center" vertical="center"/>
    </xf>
    <xf numFmtId="0" fontId="0" fillId="0" borderId="0" xfId="0" applyBorder="1" applyAlignment="1">
      <alignment vertical="center"/>
    </xf>
    <xf numFmtId="0" fontId="0" fillId="0" borderId="0" xfId="0" applyBorder="1" applyAlignment="1">
      <alignment vertical="center"/>
    </xf>
    <xf numFmtId="0" fontId="6" fillId="0" borderId="0" xfId="0" applyFont="1" applyAlignment="1" applyProtection="1">
      <alignment vertical="center" wrapText="1"/>
    </xf>
    <xf numFmtId="0" fontId="6" fillId="0" borderId="0" xfId="0" applyFont="1" applyAlignment="1">
      <alignment horizontal="left" vertical="center" wrapText="1"/>
    </xf>
    <xf numFmtId="0" fontId="6" fillId="0" borderId="0" xfId="0" applyFont="1" applyAlignment="1">
      <alignment vertical="center"/>
    </xf>
    <xf numFmtId="176" fontId="6" fillId="0" borderId="0" xfId="0" applyNumberFormat="1" applyFont="1" applyAlignment="1">
      <alignment horizontal="center" vertical="center"/>
    </xf>
    <xf numFmtId="0" fontId="6" fillId="0" borderId="0" xfId="0" applyFont="1" applyAlignment="1">
      <alignment vertical="center" wrapText="1"/>
    </xf>
    <xf numFmtId="0" fontId="6" fillId="0" borderId="0" xfId="0" applyFont="1" applyAlignment="1">
      <alignment horizontal="center" vertical="center"/>
    </xf>
    <xf numFmtId="178" fontId="6" fillId="0" borderId="0" xfId="1" applyNumberFormat="1" applyFont="1" applyFill="1" applyAlignment="1">
      <alignment horizontal="center" vertical="center"/>
    </xf>
    <xf numFmtId="0" fontId="0" fillId="3" borderId="23" xfId="0" applyFill="1" applyBorder="1" applyAlignment="1" applyProtection="1">
      <alignment horizontal="center" vertical="center"/>
    </xf>
    <xf numFmtId="0" fontId="0" fillId="3" borderId="24" xfId="0" applyFill="1" applyBorder="1" applyAlignment="1" applyProtection="1">
      <alignment horizontal="center" vertical="center"/>
    </xf>
    <xf numFmtId="0" fontId="0" fillId="3" borderId="26" xfId="0" applyFill="1" applyBorder="1" applyAlignment="1" applyProtection="1">
      <alignment horizontal="center" vertical="center"/>
    </xf>
    <xf numFmtId="0" fontId="0" fillId="3" borderId="30" xfId="0" applyFill="1" applyBorder="1" applyAlignment="1" applyProtection="1">
      <alignment horizontal="center" vertical="center"/>
    </xf>
    <xf numFmtId="0" fontId="6" fillId="0" borderId="0" xfId="0" applyFont="1" applyAlignment="1">
      <alignment vertical="center" wrapText="1"/>
    </xf>
    <xf numFmtId="0" fontId="6" fillId="0" borderId="0" xfId="0" applyFont="1" applyAlignment="1">
      <alignment vertical="center"/>
    </xf>
    <xf numFmtId="0" fontId="0" fillId="0" borderId="0" xfId="0" applyAlignment="1" applyProtection="1">
      <alignment vertical="center"/>
    </xf>
    <xf numFmtId="0" fontId="0" fillId="0" borderId="4" xfId="0" applyBorder="1" applyAlignment="1" applyProtection="1">
      <alignment horizontal="center" vertical="center"/>
    </xf>
    <xf numFmtId="0" fontId="18" fillId="0" borderId="0" xfId="0" applyFont="1" applyProtection="1">
      <alignment vertical="center"/>
    </xf>
    <xf numFmtId="0" fontId="19" fillId="0" borderId="0" xfId="0" quotePrefix="1" applyFont="1" applyAlignment="1" applyProtection="1">
      <alignment horizontal="left" vertical="center"/>
    </xf>
    <xf numFmtId="0" fontId="19" fillId="0" borderId="0" xfId="0" applyFont="1" applyProtection="1">
      <alignment vertical="center"/>
    </xf>
    <xf numFmtId="0" fontId="20" fillId="0" borderId="0" xfId="0" applyFont="1" applyProtection="1">
      <alignment vertical="center"/>
    </xf>
    <xf numFmtId="0" fontId="19" fillId="0" borderId="0" xfId="0" applyFont="1" applyAlignment="1" applyProtection="1">
      <alignment horizontal="left" vertical="center"/>
    </xf>
    <xf numFmtId="49" fontId="0" fillId="3" borderId="2" xfId="0" applyNumberFormat="1" applyFill="1" applyBorder="1" applyAlignment="1" applyProtection="1">
      <alignment horizontal="center" vertical="center"/>
      <protection locked="0"/>
    </xf>
    <xf numFmtId="49" fontId="0" fillId="3" borderId="4" xfId="0" applyNumberFormat="1" applyFill="1" applyBorder="1" applyAlignment="1" applyProtection="1">
      <alignment horizontal="center" vertical="center"/>
      <protection locked="0"/>
    </xf>
    <xf numFmtId="0" fontId="0" fillId="3" borderId="15" xfId="0"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0" fontId="0" fillId="3" borderId="18" xfId="0" applyFill="1" applyBorder="1" applyAlignment="1" applyProtection="1">
      <alignment horizontal="center" vertical="center"/>
      <protection locked="0"/>
    </xf>
    <xf numFmtId="0" fontId="0" fillId="3" borderId="21" xfId="0" applyFill="1" applyBorder="1" applyAlignment="1" applyProtection="1">
      <alignment horizontal="center" vertical="center"/>
      <protection locked="0"/>
    </xf>
    <xf numFmtId="0" fontId="0" fillId="3" borderId="23" xfId="0" applyFill="1" applyBorder="1" applyAlignment="1" applyProtection="1">
      <alignment horizontal="center" vertical="center"/>
      <protection locked="0"/>
    </xf>
    <xf numFmtId="0" fontId="0" fillId="3" borderId="26" xfId="0" applyFill="1" applyBorder="1" applyAlignment="1" applyProtection="1">
      <alignment horizontal="center" vertical="center"/>
      <protection locked="0"/>
    </xf>
    <xf numFmtId="0" fontId="0" fillId="3" borderId="30" xfId="0"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0" fillId="3" borderId="1"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protection locked="0"/>
    </xf>
    <xf numFmtId="0" fontId="0" fillId="0" borderId="8" xfId="0" applyBorder="1" applyAlignment="1" applyProtection="1">
      <alignment horizontal="center" vertical="center"/>
    </xf>
    <xf numFmtId="0" fontId="0" fillId="0" borderId="8" xfId="0" applyBorder="1" applyAlignment="1" applyProtection="1">
      <alignment horizontal="center" vertical="center" wrapText="1"/>
    </xf>
    <xf numFmtId="0" fontId="6" fillId="0" borderId="0" xfId="0" applyFont="1" applyAlignment="1">
      <alignment horizontal="distributed" vertical="center"/>
    </xf>
    <xf numFmtId="0" fontId="6" fillId="0" borderId="0" xfId="0" applyFont="1" applyAlignment="1">
      <alignment horizontal="distributed" vertical="center" wrapText="1"/>
    </xf>
    <xf numFmtId="0" fontId="6" fillId="0" borderId="0" xfId="0" applyFont="1" applyAlignment="1">
      <alignment horizontal="distributed" vertical="center"/>
    </xf>
    <xf numFmtId="0" fontId="6" fillId="0" borderId="0" xfId="0" applyFont="1" applyAlignment="1">
      <alignment horizontal="distributed" vertical="center" wrapText="1"/>
    </xf>
    <xf numFmtId="0" fontId="9" fillId="0" borderId="0" xfId="0" applyFont="1" applyBorder="1" applyAlignment="1" applyProtection="1">
      <alignment vertical="center"/>
    </xf>
    <xf numFmtId="0" fontId="8" fillId="0" borderId="0" xfId="0" applyFont="1" applyBorder="1" applyAlignment="1" applyProtection="1">
      <alignment vertical="center"/>
    </xf>
    <xf numFmtId="0" fontId="9" fillId="0" borderId="0" xfId="0" applyFont="1" applyAlignment="1">
      <alignment vertical="center"/>
    </xf>
    <xf numFmtId="0" fontId="23" fillId="0" borderId="0" xfId="0" applyFont="1" applyAlignment="1">
      <alignment vertical="center"/>
    </xf>
    <xf numFmtId="0" fontId="0" fillId="0" borderId="0" xfId="0" applyAlignment="1">
      <alignment vertical="center"/>
    </xf>
    <xf numFmtId="0" fontId="9" fillId="0" borderId="0" xfId="0" applyFont="1" applyAlignment="1">
      <alignment vertical="center" wrapText="1"/>
    </xf>
    <xf numFmtId="0" fontId="7" fillId="0" borderId="0" xfId="0" applyFont="1" applyAlignment="1">
      <alignment vertical="center"/>
    </xf>
    <xf numFmtId="0" fontId="6" fillId="0" borderId="0" xfId="0" applyFont="1" applyAlignment="1">
      <alignment vertical="center"/>
    </xf>
    <xf numFmtId="0" fontId="6" fillId="0" borderId="0" xfId="0" applyFont="1" applyAlignment="1">
      <alignmen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10" fontId="6" fillId="0" borderId="0" xfId="1" quotePrefix="1" applyNumberFormat="1" applyFont="1" applyFill="1" applyAlignment="1">
      <alignment horizontal="left" vertical="center" wrapText="1"/>
    </xf>
    <xf numFmtId="178" fontId="6" fillId="0" borderId="0" xfId="1" applyNumberFormat="1" applyFont="1" applyFill="1" applyAlignment="1">
      <alignment horizontal="center" vertical="center"/>
    </xf>
    <xf numFmtId="178" fontId="6" fillId="0" borderId="0" xfId="0" applyNumberFormat="1" applyFont="1" applyAlignment="1">
      <alignment horizontal="center" vertical="center"/>
    </xf>
    <xf numFmtId="176" fontId="6" fillId="0" borderId="0" xfId="0" applyNumberFormat="1" applyFont="1" applyAlignment="1">
      <alignment horizontal="center" vertical="center"/>
    </xf>
    <xf numFmtId="176" fontId="6" fillId="0" borderId="0" xfId="0" applyNumberFormat="1" applyFont="1" applyAlignment="1">
      <alignment vertical="center"/>
    </xf>
    <xf numFmtId="0" fontId="6" fillId="0" borderId="0" xfId="0" applyNumberFormat="1" applyFont="1" applyAlignment="1">
      <alignment horizontal="left" vertical="center" wrapText="1"/>
    </xf>
    <xf numFmtId="0" fontId="6" fillId="0" borderId="0" xfId="0" applyFont="1" applyAlignment="1">
      <alignment horizontal="center" vertical="center"/>
    </xf>
    <xf numFmtId="0" fontId="6" fillId="0" borderId="0" xfId="0" applyFont="1" applyAlignment="1">
      <alignment horizontal="left" vertical="justify" wrapText="1"/>
    </xf>
    <xf numFmtId="0" fontId="6" fillId="0" borderId="0" xfId="0" applyFont="1" applyAlignment="1">
      <alignment horizontal="center" vertical="center" wrapText="1"/>
    </xf>
    <xf numFmtId="0" fontId="0" fillId="0" borderId="6" xfId="0" applyBorder="1" applyAlignment="1" applyProtection="1">
      <alignment horizontal="center" vertical="center"/>
    </xf>
    <xf numFmtId="0" fontId="0" fillId="0" borderId="5" xfId="0" applyBorder="1" applyAlignment="1" applyProtection="1">
      <alignment horizontal="center" vertical="center"/>
    </xf>
    <xf numFmtId="0" fontId="0" fillId="0" borderId="7" xfId="0" applyBorder="1" applyAlignment="1" applyProtection="1">
      <alignment horizontal="center" vertical="center"/>
    </xf>
    <xf numFmtId="0" fontId="0" fillId="0" borderId="9" xfId="0" applyBorder="1" applyAlignment="1" applyProtection="1">
      <alignment horizontal="center" vertical="center"/>
    </xf>
    <xf numFmtId="0" fontId="0" fillId="0" borderId="10" xfId="0" applyBorder="1" applyAlignment="1" applyProtection="1">
      <alignment horizontal="center" vertical="center"/>
    </xf>
    <xf numFmtId="0" fontId="0" fillId="0" borderId="11" xfId="0" applyBorder="1" applyAlignment="1" applyProtection="1">
      <alignment horizontal="center" vertical="center"/>
    </xf>
    <xf numFmtId="0" fontId="0" fillId="0" borderId="1" xfId="0" applyBorder="1" applyAlignment="1" applyProtection="1">
      <alignment horizontal="center" vertical="center" wrapText="1"/>
    </xf>
    <xf numFmtId="0" fontId="0" fillId="0" borderId="1" xfId="0" applyBorder="1" applyAlignment="1" applyProtection="1">
      <alignment vertical="center"/>
    </xf>
    <xf numFmtId="0" fontId="0" fillId="0" borderId="6" xfId="0"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11" xfId="0" applyBorder="1" applyAlignment="1" applyProtection="1">
      <alignment horizontal="center" vertical="center" wrapText="1"/>
    </xf>
    <xf numFmtId="0" fontId="6" fillId="0" borderId="6" xfId="0" applyFont="1" applyBorder="1" applyAlignment="1" applyProtection="1">
      <alignment horizontal="left" vertical="center" wrapText="1"/>
    </xf>
    <xf numFmtId="0" fontId="6" fillId="0" borderId="5" xfId="0" applyFont="1" applyBorder="1" applyAlignment="1" applyProtection="1">
      <alignment horizontal="left" vertical="center" wrapText="1"/>
    </xf>
    <xf numFmtId="0" fontId="6" fillId="0" borderId="7" xfId="0" applyFont="1" applyBorder="1" applyAlignment="1" applyProtection="1">
      <alignment horizontal="left" vertical="center" wrapText="1"/>
    </xf>
    <xf numFmtId="0" fontId="6" fillId="0" borderId="9" xfId="0" applyFont="1" applyBorder="1" applyAlignment="1" applyProtection="1">
      <alignment horizontal="left" vertical="center" wrapText="1"/>
    </xf>
    <xf numFmtId="0" fontId="6" fillId="0" borderId="10" xfId="0" applyFont="1" applyBorder="1" applyAlignment="1" applyProtection="1">
      <alignment horizontal="left" vertical="center" wrapText="1"/>
    </xf>
    <xf numFmtId="0" fontId="6" fillId="0" borderId="11" xfId="0" applyFont="1" applyBorder="1" applyAlignment="1" applyProtection="1">
      <alignment horizontal="left" vertical="center" wrapText="1"/>
    </xf>
    <xf numFmtId="38" fontId="9" fillId="0" borderId="12" xfId="1" applyFont="1" applyFill="1" applyBorder="1" applyAlignment="1" applyProtection="1">
      <alignment vertical="center"/>
    </xf>
    <xf numFmtId="0" fontId="9" fillId="0" borderId="13" xfId="0" applyFont="1" applyFill="1" applyBorder="1" applyAlignment="1" applyProtection="1">
      <alignment vertical="center"/>
    </xf>
    <xf numFmtId="0" fontId="9" fillId="0" borderId="14" xfId="0" applyFont="1" applyFill="1" applyBorder="1" applyAlignment="1" applyProtection="1">
      <alignment vertical="center"/>
    </xf>
    <xf numFmtId="0" fontId="0" fillId="3" borderId="2" xfId="0" applyFill="1" applyBorder="1" applyAlignment="1" applyProtection="1">
      <alignment vertical="center"/>
    </xf>
    <xf numFmtId="0" fontId="0" fillId="0" borderId="3" xfId="0" applyBorder="1" applyAlignment="1" applyProtection="1">
      <alignment vertical="center"/>
    </xf>
    <xf numFmtId="0" fontId="0" fillId="0" borderId="4" xfId="0" applyBorder="1" applyAlignment="1" applyProtection="1">
      <alignment vertical="center"/>
    </xf>
    <xf numFmtId="38" fontId="0" fillId="3" borderId="1" xfId="1" applyFont="1" applyFill="1" applyBorder="1" applyAlignment="1" applyProtection="1">
      <alignment vertical="center"/>
    </xf>
    <xf numFmtId="38" fontId="0" fillId="3" borderId="2" xfId="1" applyFont="1" applyFill="1" applyBorder="1" applyAlignment="1" applyProtection="1">
      <alignment horizontal="right" vertical="center"/>
    </xf>
    <xf numFmtId="0" fontId="0" fillId="0" borderId="3" xfId="0" applyBorder="1" applyAlignment="1" applyProtection="1">
      <alignment horizontal="right" vertical="center"/>
    </xf>
    <xf numFmtId="0" fontId="0" fillId="0" borderId="4" xfId="0" applyBorder="1" applyAlignment="1" applyProtection="1">
      <alignment horizontal="right" vertical="center"/>
    </xf>
    <xf numFmtId="38" fontId="0" fillId="3" borderId="2" xfId="1" applyFont="1" applyFill="1" applyBorder="1" applyAlignment="1" applyProtection="1">
      <alignment vertical="center"/>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0" fillId="0" borderId="4" xfId="0" applyBorder="1" applyAlignment="1" applyProtection="1">
      <alignment horizontal="center" vertical="center"/>
    </xf>
    <xf numFmtId="38" fontId="0" fillId="0" borderId="2" xfId="1" applyFont="1" applyBorder="1" applyAlignment="1" applyProtection="1">
      <alignment vertical="center"/>
    </xf>
    <xf numFmtId="38" fontId="0" fillId="0" borderId="3" xfId="1" applyFont="1" applyBorder="1" applyAlignment="1" applyProtection="1">
      <alignment vertical="center"/>
    </xf>
    <xf numFmtId="38" fontId="0" fillId="0" borderId="4" xfId="1" applyFont="1" applyBorder="1" applyAlignment="1" applyProtection="1">
      <alignment vertical="center"/>
    </xf>
    <xf numFmtId="38" fontId="0" fillId="0" borderId="2" xfId="1" applyFont="1" applyBorder="1" applyAlignment="1" applyProtection="1">
      <alignment horizontal="right" vertical="center"/>
    </xf>
    <xf numFmtId="38" fontId="0" fillId="2" borderId="2" xfId="1" applyFont="1" applyFill="1" applyBorder="1" applyAlignment="1" applyProtection="1">
      <alignment vertical="center"/>
    </xf>
    <xf numFmtId="0" fontId="0" fillId="2" borderId="3" xfId="0" applyFill="1" applyBorder="1" applyAlignment="1" applyProtection="1">
      <alignment vertical="center"/>
    </xf>
    <xf numFmtId="0" fontId="0" fillId="2" borderId="4" xfId="0" applyFill="1" applyBorder="1" applyAlignment="1" applyProtection="1">
      <alignment vertical="center"/>
    </xf>
    <xf numFmtId="0" fontId="6" fillId="0" borderId="0" xfId="0" applyFont="1" applyAlignment="1" applyProtection="1">
      <alignment vertical="center" wrapText="1"/>
    </xf>
    <xf numFmtId="0" fontId="0" fillId="0" borderId="1" xfId="0" applyBorder="1" applyAlignment="1" applyProtection="1">
      <alignment horizontal="center" vertical="center"/>
    </xf>
    <xf numFmtId="0" fontId="6" fillId="0" borderId="0" xfId="0" applyFont="1" applyAlignment="1" applyProtection="1">
      <alignment vertical="center"/>
    </xf>
    <xf numFmtId="0" fontId="0" fillId="0" borderId="8" xfId="0" applyBorder="1" applyAlignment="1" applyProtection="1">
      <alignment vertical="center"/>
    </xf>
    <xf numFmtId="0" fontId="0" fillId="0" borderId="10" xfId="0" applyBorder="1" applyAlignment="1" applyProtection="1">
      <alignment vertical="center"/>
    </xf>
    <xf numFmtId="0" fontId="0" fillId="0" borderId="10" xfId="0" applyBorder="1" applyAlignment="1">
      <alignment vertical="center"/>
    </xf>
    <xf numFmtId="0" fontId="6" fillId="3" borderId="2" xfId="0" applyFont="1" applyFill="1" applyBorder="1" applyAlignment="1" applyProtection="1">
      <alignment vertical="center" wrapText="1"/>
    </xf>
    <xf numFmtId="0" fontId="6" fillId="0" borderId="3" xfId="0" applyFont="1" applyBorder="1" applyAlignment="1" applyProtection="1">
      <alignment vertical="center" wrapText="1"/>
    </xf>
    <xf numFmtId="0" fontId="6" fillId="0" borderId="4" xfId="0" applyFont="1" applyBorder="1" applyAlignment="1" applyProtection="1">
      <alignment vertical="center" wrapText="1"/>
    </xf>
    <xf numFmtId="38" fontId="0" fillId="2" borderId="2" xfId="1" applyFont="1" applyFill="1" applyBorder="1" applyAlignment="1" applyProtection="1">
      <alignment horizontal="right" vertical="center"/>
    </xf>
    <xf numFmtId="0" fontId="0" fillId="2" borderId="3" xfId="0" applyFill="1" applyBorder="1" applyAlignment="1" applyProtection="1">
      <alignment horizontal="right" vertical="center"/>
    </xf>
    <xf numFmtId="0" fontId="0" fillId="2" borderId="4" xfId="0" applyFill="1" applyBorder="1" applyAlignment="1" applyProtection="1">
      <alignment horizontal="right" vertical="center"/>
    </xf>
    <xf numFmtId="0" fontId="0" fillId="3" borderId="2" xfId="0" applyFill="1" applyBorder="1" applyAlignment="1" applyProtection="1">
      <alignment vertical="center" wrapText="1"/>
    </xf>
    <xf numFmtId="0" fontId="0" fillId="0" borderId="3" xfId="0" applyBorder="1" applyAlignment="1" applyProtection="1">
      <alignment vertical="center" wrapText="1"/>
    </xf>
    <xf numFmtId="0" fontId="0" fillId="0" borderId="4" xfId="0" applyBorder="1" applyAlignment="1" applyProtection="1">
      <alignment vertical="center" wrapText="1"/>
    </xf>
    <xf numFmtId="0" fontId="0" fillId="3" borderId="3" xfId="0" applyFill="1" applyBorder="1" applyAlignment="1" applyProtection="1">
      <alignment horizontal="right" vertical="center"/>
    </xf>
    <xf numFmtId="0" fontId="0" fillId="3" borderId="4" xfId="0" applyFill="1" applyBorder="1" applyAlignment="1" applyProtection="1">
      <alignment horizontal="right" vertical="center"/>
    </xf>
    <xf numFmtId="177" fontId="0" fillId="0" borderId="2" xfId="0" applyNumberFormat="1" applyFill="1" applyBorder="1" applyAlignment="1" applyProtection="1">
      <alignment vertical="center"/>
    </xf>
    <xf numFmtId="177" fontId="0" fillId="0" borderId="3" xfId="0" applyNumberFormat="1" applyFill="1" applyBorder="1" applyAlignment="1" applyProtection="1">
      <alignment vertical="center"/>
    </xf>
    <xf numFmtId="177" fontId="0" fillId="0" borderId="4" xfId="0" applyNumberFormat="1" applyFill="1" applyBorder="1" applyAlignment="1" applyProtection="1">
      <alignment vertical="center"/>
    </xf>
    <xf numFmtId="0" fontId="0" fillId="0" borderId="0" xfId="0" applyAlignment="1" applyProtection="1">
      <alignment vertical="center"/>
    </xf>
    <xf numFmtId="0" fontId="0" fillId="0" borderId="2" xfId="0" applyFont="1" applyBorder="1" applyAlignment="1" applyProtection="1">
      <alignment horizontal="left" vertical="center"/>
    </xf>
    <xf numFmtId="0" fontId="6" fillId="0" borderId="3" xfId="0" applyFont="1" applyBorder="1" applyAlignment="1" applyProtection="1">
      <alignment vertical="center"/>
    </xf>
    <xf numFmtId="0" fontId="6" fillId="0" borderId="4" xfId="0" applyFont="1" applyBorder="1" applyAlignment="1" applyProtection="1">
      <alignment vertical="center"/>
    </xf>
    <xf numFmtId="0" fontId="6" fillId="0" borderId="2" xfId="0" applyFont="1" applyBorder="1" applyAlignment="1" applyProtection="1">
      <alignment horizontal="center" vertical="center" wrapText="1"/>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xf numFmtId="0" fontId="13" fillId="5" borderId="19" xfId="0" applyFont="1" applyFill="1" applyBorder="1" applyAlignment="1" applyProtection="1">
      <alignment horizontal="left" vertical="center"/>
    </xf>
    <xf numFmtId="0" fontId="13" fillId="5" borderId="19" xfId="0" applyFont="1" applyFill="1" applyBorder="1" applyAlignment="1">
      <alignment vertical="center"/>
    </xf>
    <xf numFmtId="0" fontId="13" fillId="5" borderId="20" xfId="0" applyFont="1" applyFill="1" applyBorder="1" applyAlignment="1">
      <alignment vertical="center"/>
    </xf>
    <xf numFmtId="0" fontId="13" fillId="7" borderId="19" xfId="0" applyFont="1" applyFill="1" applyBorder="1" applyAlignment="1" applyProtection="1">
      <alignment horizontal="left" vertical="center" wrapText="1"/>
    </xf>
    <xf numFmtId="0" fontId="13" fillId="7" borderId="19" xfId="0" applyFont="1" applyFill="1" applyBorder="1" applyAlignment="1">
      <alignment vertical="center" wrapText="1"/>
    </xf>
    <xf numFmtId="0" fontId="13" fillId="7" borderId="20" xfId="0" applyFont="1" applyFill="1" applyBorder="1" applyAlignment="1">
      <alignment vertical="center" wrapText="1"/>
    </xf>
    <xf numFmtId="0" fontId="13" fillId="6" borderId="0" xfId="0" applyFont="1" applyFill="1" applyBorder="1" applyAlignment="1" applyProtection="1">
      <alignment horizontal="left" vertical="center" wrapText="1"/>
    </xf>
    <xf numFmtId="0" fontId="13" fillId="6" borderId="0" xfId="0" applyFont="1" applyFill="1" applyBorder="1" applyAlignment="1">
      <alignment vertical="center" wrapText="1"/>
    </xf>
    <xf numFmtId="0" fontId="13" fillId="6" borderId="22" xfId="0" applyFont="1" applyFill="1" applyBorder="1" applyAlignment="1">
      <alignment vertical="center" wrapText="1"/>
    </xf>
    <xf numFmtId="0" fontId="13" fillId="6" borderId="27" xfId="0" applyFont="1" applyFill="1" applyBorder="1" applyAlignment="1" applyProtection="1">
      <alignment horizontal="left" vertical="center" wrapText="1"/>
    </xf>
    <xf numFmtId="0" fontId="13" fillId="6" borderId="28" xfId="0" applyFont="1" applyFill="1" applyBorder="1" applyAlignment="1">
      <alignment vertical="center" wrapText="1"/>
    </xf>
    <xf numFmtId="0" fontId="13" fillId="6" borderId="29" xfId="0" applyFont="1" applyFill="1" applyBorder="1" applyAlignment="1">
      <alignment vertical="center" wrapText="1"/>
    </xf>
    <xf numFmtId="0" fontId="13" fillId="2" borderId="19" xfId="0" applyFont="1" applyFill="1" applyBorder="1" applyAlignment="1" applyProtection="1">
      <alignment horizontal="left" vertical="center" shrinkToFit="1"/>
    </xf>
    <xf numFmtId="0" fontId="13" fillId="2" borderId="19" xfId="0" applyFont="1" applyFill="1" applyBorder="1" applyAlignment="1">
      <alignment vertical="center" shrinkToFit="1"/>
    </xf>
    <xf numFmtId="0" fontId="13" fillId="2" borderId="20" xfId="0" applyFont="1" applyFill="1" applyBorder="1" applyAlignment="1">
      <alignment vertical="center" shrinkToFit="1"/>
    </xf>
    <xf numFmtId="176" fontId="0" fillId="3" borderId="2" xfId="0" applyNumberFormat="1" applyFill="1" applyBorder="1" applyAlignment="1" applyProtection="1">
      <alignment vertical="center"/>
    </xf>
    <xf numFmtId="176" fontId="0" fillId="3" borderId="3" xfId="0" applyNumberFormat="1" applyFill="1" applyBorder="1" applyAlignment="1" applyProtection="1">
      <alignment vertical="center"/>
    </xf>
    <xf numFmtId="176" fontId="0" fillId="3" borderId="4" xfId="0" applyNumberFormat="1" applyFill="1" applyBorder="1" applyAlignment="1" applyProtection="1">
      <alignment vertical="center"/>
    </xf>
    <xf numFmtId="0" fontId="0" fillId="0" borderId="0" xfId="0" applyAlignment="1" applyProtection="1">
      <alignment horizontal="left" vertical="center"/>
    </xf>
    <xf numFmtId="0" fontId="19" fillId="0" borderId="0" xfId="0" applyFont="1" applyAlignment="1" applyProtection="1">
      <alignment vertical="center" wrapText="1"/>
    </xf>
    <xf numFmtId="0" fontId="5" fillId="3" borderId="2" xfId="0" applyFont="1" applyFill="1" applyBorder="1" applyAlignment="1" applyProtection="1">
      <alignment vertical="center"/>
    </xf>
    <xf numFmtId="0" fontId="5" fillId="0" borderId="3" xfId="0" applyFont="1" applyBorder="1" applyAlignment="1" applyProtection="1">
      <alignment vertical="center"/>
    </xf>
    <xf numFmtId="0" fontId="5" fillId="0" borderId="4" xfId="0" applyFont="1" applyBorder="1" applyAlignment="1" applyProtection="1">
      <alignment vertical="center"/>
    </xf>
    <xf numFmtId="0" fontId="19" fillId="0" borderId="0" xfId="0" applyFont="1" applyAlignment="1" applyProtection="1">
      <alignment horizontal="left" vertical="center" wrapText="1"/>
    </xf>
    <xf numFmtId="0" fontId="8" fillId="0" borderId="0" xfId="0" applyFont="1" applyAlignment="1" applyProtection="1">
      <alignment vertical="center" wrapText="1"/>
    </xf>
    <xf numFmtId="0" fontId="0" fillId="0" borderId="0" xfId="0" applyAlignment="1" applyProtection="1">
      <alignment vertical="center" wrapText="1"/>
    </xf>
    <xf numFmtId="0" fontId="0" fillId="0" borderId="0" xfId="0" applyAlignment="1">
      <alignment vertical="center" wrapText="1"/>
    </xf>
    <xf numFmtId="0" fontId="0" fillId="0" borderId="1" xfId="0" applyBorder="1" applyAlignment="1" applyProtection="1">
      <alignment horizontal="distributed" vertical="center"/>
    </xf>
    <xf numFmtId="49" fontId="5" fillId="3" borderId="2" xfId="0" applyNumberFormat="1" applyFont="1" applyFill="1" applyBorder="1" applyAlignment="1" applyProtection="1">
      <alignment horizontal="center" vertical="center"/>
    </xf>
    <xf numFmtId="49" fontId="5" fillId="3" borderId="4" xfId="0" applyNumberFormat="1" applyFont="1" applyFill="1" applyBorder="1" applyAlignment="1" applyProtection="1">
      <alignment horizontal="center" vertical="center"/>
    </xf>
    <xf numFmtId="49" fontId="0" fillId="3" borderId="2" xfId="0" applyNumberFormat="1" applyFill="1" applyBorder="1" applyAlignment="1" applyProtection="1">
      <alignment horizontal="center" vertical="center"/>
    </xf>
    <xf numFmtId="49" fontId="0" fillId="3" borderId="4" xfId="0" applyNumberFormat="1" applyFill="1" applyBorder="1" applyAlignment="1" applyProtection="1">
      <alignment horizontal="center" vertical="center"/>
    </xf>
    <xf numFmtId="0" fontId="0" fillId="0" borderId="1" xfId="0" applyBorder="1" applyAlignment="1" applyProtection="1">
      <alignment horizontal="distributed" vertical="center" wrapText="1"/>
    </xf>
    <xf numFmtId="0" fontId="0" fillId="3" borderId="2" xfId="0" applyFill="1" applyBorder="1" applyAlignment="1" applyProtection="1">
      <alignment horizontal="left" vertical="center" wrapText="1"/>
    </xf>
    <xf numFmtId="0" fontId="0" fillId="3" borderId="3" xfId="0" applyFill="1" applyBorder="1" applyAlignment="1" applyProtection="1">
      <alignment horizontal="left" vertical="center" wrapText="1"/>
    </xf>
    <xf numFmtId="0" fontId="0" fillId="3" borderId="4" xfId="0" applyFill="1" applyBorder="1" applyAlignment="1" applyProtection="1">
      <alignment horizontal="left" vertical="center" wrapText="1"/>
    </xf>
    <xf numFmtId="0" fontId="24" fillId="5" borderId="32" xfId="0" applyFont="1" applyFill="1" applyBorder="1" applyAlignment="1" applyProtection="1">
      <alignment horizontal="center" vertical="center"/>
    </xf>
    <xf numFmtId="0" fontId="16" fillId="5" borderId="33" xfId="0" applyFont="1" applyFill="1" applyBorder="1" applyAlignment="1">
      <alignment horizontal="center" vertical="center"/>
    </xf>
    <xf numFmtId="0" fontId="16" fillId="5" borderId="34" xfId="0" applyFont="1" applyFill="1" applyBorder="1" applyAlignment="1">
      <alignment horizontal="center" vertical="center"/>
    </xf>
    <xf numFmtId="0" fontId="9" fillId="3" borderId="12" xfId="0" applyFont="1" applyFill="1" applyBorder="1" applyAlignment="1" applyProtection="1">
      <alignment vertical="center"/>
    </xf>
    <xf numFmtId="0" fontId="9" fillId="3" borderId="13" xfId="0" applyFont="1" applyFill="1" applyBorder="1" applyAlignment="1">
      <alignment vertical="center"/>
    </xf>
    <xf numFmtId="0" fontId="8" fillId="0" borderId="14" xfId="0" applyFont="1" applyBorder="1" applyAlignment="1">
      <alignment vertical="center"/>
    </xf>
    <xf numFmtId="0" fontId="0" fillId="0" borderId="3" xfId="0" applyBorder="1" applyAlignment="1" applyProtection="1">
      <alignment horizontal="left" vertical="center" wrapText="1"/>
    </xf>
    <xf numFmtId="0" fontId="0" fillId="0" borderId="4" xfId="0" applyBorder="1" applyAlignment="1" applyProtection="1">
      <alignment horizontal="left" vertical="center" wrapText="1"/>
    </xf>
    <xf numFmtId="0" fontId="0" fillId="0" borderId="3" xfId="0" applyBorder="1" applyAlignment="1">
      <alignment horizontal="center" vertical="center"/>
    </xf>
    <xf numFmtId="0" fontId="0" fillId="0" borderId="4" xfId="0" applyBorder="1" applyAlignment="1">
      <alignment horizontal="center" vertical="center"/>
    </xf>
    <xf numFmtId="49" fontId="0" fillId="3" borderId="2" xfId="0" applyNumberFormat="1"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4" borderId="3" xfId="0" applyFill="1" applyBorder="1" applyAlignment="1" applyProtection="1">
      <alignment horizontal="left" vertical="center" wrapText="1"/>
    </xf>
    <xf numFmtId="0" fontId="0" fillId="4" borderId="3" xfId="0" applyFill="1" applyBorder="1" applyAlignment="1">
      <alignment horizontal="left" vertical="center" wrapText="1"/>
    </xf>
    <xf numFmtId="0" fontId="0" fillId="4" borderId="25" xfId="0" applyFill="1" applyBorder="1" applyAlignment="1">
      <alignment horizontal="left" vertical="center" wrapText="1"/>
    </xf>
    <xf numFmtId="0" fontId="0" fillId="5" borderId="0" xfId="0" applyFill="1" applyBorder="1" applyAlignment="1" applyProtection="1">
      <alignment horizontal="left" vertical="center"/>
    </xf>
    <xf numFmtId="0" fontId="0" fillId="5" borderId="0" xfId="0" applyFill="1" applyBorder="1" applyAlignment="1">
      <alignment vertical="center"/>
    </xf>
    <xf numFmtId="0" fontId="0" fillId="5" borderId="22" xfId="0" applyFill="1" applyBorder="1" applyAlignment="1">
      <alignment vertical="center"/>
    </xf>
    <xf numFmtId="0" fontId="0" fillId="5" borderId="3" xfId="0" applyFill="1" applyBorder="1" applyAlignment="1" applyProtection="1">
      <alignment horizontal="left" vertical="center"/>
    </xf>
    <xf numFmtId="0" fontId="0" fillId="5" borderId="3" xfId="0" applyFill="1" applyBorder="1" applyAlignment="1">
      <alignment vertical="center"/>
    </xf>
    <xf numFmtId="0" fontId="0" fillId="5" borderId="25" xfId="0" applyFill="1" applyBorder="1" applyAlignment="1">
      <alignment vertical="center"/>
    </xf>
    <xf numFmtId="0" fontId="0" fillId="7" borderId="10" xfId="0" applyFill="1" applyBorder="1" applyAlignment="1" applyProtection="1">
      <alignment horizontal="left" vertical="center" wrapText="1"/>
    </xf>
    <xf numFmtId="0" fontId="0" fillId="7" borderId="10" xfId="0" applyFill="1" applyBorder="1" applyAlignment="1">
      <alignment vertical="center" wrapText="1"/>
    </xf>
    <xf numFmtId="0" fontId="0" fillId="7" borderId="31" xfId="0" applyFill="1" applyBorder="1" applyAlignment="1">
      <alignment vertical="center" wrapText="1"/>
    </xf>
    <xf numFmtId="176" fontId="21" fillId="3" borderId="2" xfId="0" applyNumberFormat="1" applyFont="1" applyFill="1" applyBorder="1" applyAlignment="1" applyProtection="1">
      <alignment vertical="center" wrapText="1"/>
    </xf>
    <xf numFmtId="176" fontId="21" fillId="0" borderId="3" xfId="0" applyNumberFormat="1" applyFont="1" applyBorder="1" applyAlignment="1" applyProtection="1">
      <alignment vertical="center" wrapText="1"/>
    </xf>
    <xf numFmtId="176" fontId="21" fillId="0" borderId="4" xfId="0" applyNumberFormat="1" applyFont="1" applyBorder="1" applyAlignment="1" applyProtection="1">
      <alignment vertical="center" wrapText="1"/>
    </xf>
    <xf numFmtId="176" fontId="0" fillId="3" borderId="2" xfId="1" applyNumberFormat="1" applyFont="1" applyFill="1" applyBorder="1" applyAlignment="1" applyProtection="1">
      <alignment horizontal="center" vertical="center"/>
    </xf>
    <xf numFmtId="176" fontId="0" fillId="3" borderId="3" xfId="1" applyNumberFormat="1" applyFont="1" applyFill="1" applyBorder="1" applyAlignment="1" applyProtection="1">
      <alignment horizontal="center" vertical="center"/>
    </xf>
    <xf numFmtId="176" fontId="0" fillId="3" borderId="4" xfId="1" applyNumberFormat="1" applyFont="1" applyFill="1" applyBorder="1" applyAlignment="1" applyProtection="1">
      <alignment horizontal="center" vertical="center"/>
    </xf>
    <xf numFmtId="0" fontId="8" fillId="0" borderId="0" xfId="0" applyFont="1" applyBorder="1" applyAlignment="1" applyProtection="1">
      <alignment horizontal="left" vertical="center" wrapText="1"/>
    </xf>
    <xf numFmtId="0" fontId="8" fillId="0" borderId="0" xfId="0" applyFont="1" applyBorder="1" applyAlignment="1" applyProtection="1">
      <alignment vertical="center" wrapText="1"/>
    </xf>
    <xf numFmtId="0" fontId="6" fillId="4" borderId="16" xfId="0" applyFont="1" applyFill="1" applyBorder="1" applyAlignment="1" applyProtection="1">
      <alignment horizontal="left" vertical="center" wrapText="1"/>
    </xf>
    <xf numFmtId="0" fontId="0" fillId="4" borderId="16" xfId="0" applyFill="1" applyBorder="1" applyAlignment="1">
      <alignment horizontal="left" vertical="center" wrapText="1"/>
    </xf>
    <xf numFmtId="0" fontId="0" fillId="4" borderId="17" xfId="0" applyFill="1" applyBorder="1" applyAlignment="1">
      <alignment horizontal="left" vertical="center" wrapText="1"/>
    </xf>
    <xf numFmtId="0" fontId="13" fillId="4" borderId="19" xfId="0" applyFont="1" applyFill="1" applyBorder="1" applyAlignment="1" applyProtection="1">
      <alignment horizontal="left" vertical="center" wrapText="1"/>
    </xf>
    <xf numFmtId="0" fontId="13" fillId="4" borderId="19" xfId="0" applyFont="1" applyFill="1" applyBorder="1" applyAlignment="1">
      <alignment vertical="center" wrapText="1"/>
    </xf>
    <xf numFmtId="0" fontId="13" fillId="4" borderId="20" xfId="0" applyFont="1" applyFill="1" applyBorder="1" applyAlignment="1">
      <alignment vertical="center" wrapText="1"/>
    </xf>
    <xf numFmtId="0" fontId="0" fillId="3" borderId="2" xfId="0" applyFill="1" applyBorder="1" applyAlignment="1" applyProtection="1">
      <alignment horizontal="left" vertical="center" wrapText="1"/>
      <protection locked="0"/>
    </xf>
    <xf numFmtId="0" fontId="0" fillId="3" borderId="3" xfId="0" applyFill="1" applyBorder="1" applyAlignment="1" applyProtection="1">
      <alignment horizontal="left" vertical="center" wrapText="1"/>
      <protection locked="0"/>
    </xf>
    <xf numFmtId="0" fontId="0" fillId="3" borderId="4" xfId="0" applyFill="1" applyBorder="1" applyAlignment="1" applyProtection="1">
      <alignment horizontal="left" vertical="center" wrapText="1"/>
      <protection locked="0"/>
    </xf>
    <xf numFmtId="49" fontId="0" fillId="3" borderId="2" xfId="0" applyNumberFormat="1" applyFill="1" applyBorder="1" applyAlignment="1" applyProtection="1">
      <alignment horizontal="center" vertical="center"/>
      <protection locked="0"/>
    </xf>
    <xf numFmtId="49" fontId="0" fillId="3" borderId="4" xfId="0" applyNumberFormat="1" applyFill="1" applyBorder="1" applyAlignment="1" applyProtection="1">
      <alignment horizontal="center" vertical="center"/>
      <protection locked="0"/>
    </xf>
    <xf numFmtId="0" fontId="0" fillId="0" borderId="3"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49" fontId="5" fillId="3" borderId="2" xfId="0" applyNumberFormat="1" applyFont="1" applyFill="1" applyBorder="1" applyAlignment="1" applyProtection="1">
      <alignment horizontal="center" vertical="center"/>
      <protection locked="0"/>
    </xf>
    <xf numFmtId="49" fontId="5" fillId="3" borderId="4" xfId="0" applyNumberFormat="1" applyFont="1" applyFill="1" applyBorder="1" applyAlignment="1" applyProtection="1">
      <alignment horizontal="center" vertical="center"/>
      <protection locked="0"/>
    </xf>
    <xf numFmtId="0" fontId="0" fillId="5" borderId="0" xfId="0" applyFill="1" applyBorder="1" applyAlignment="1" applyProtection="1">
      <alignment horizontal="left" vertical="center" shrinkToFit="1"/>
    </xf>
    <xf numFmtId="0" fontId="0" fillId="5" borderId="0" xfId="0" applyFill="1" applyBorder="1" applyAlignment="1">
      <alignment vertical="center" shrinkToFit="1"/>
    </xf>
    <xf numFmtId="0" fontId="0" fillId="5" borderId="22" xfId="0" applyFill="1" applyBorder="1" applyAlignment="1">
      <alignment vertical="center" shrinkToFit="1"/>
    </xf>
    <xf numFmtId="0" fontId="0" fillId="5" borderId="3" xfId="0" applyFill="1" applyBorder="1" applyAlignment="1" applyProtection="1">
      <alignment horizontal="left" vertical="center" shrinkToFit="1"/>
    </xf>
    <xf numFmtId="0" fontId="0" fillId="5" borderId="3" xfId="0" applyFill="1" applyBorder="1" applyAlignment="1">
      <alignment vertical="center" shrinkToFit="1"/>
    </xf>
    <xf numFmtId="0" fontId="0" fillId="5" borderId="25" xfId="0" applyFill="1" applyBorder="1" applyAlignment="1">
      <alignment vertical="center" shrinkToFit="1"/>
    </xf>
    <xf numFmtId="0" fontId="13" fillId="5" borderId="19" xfId="0" applyFont="1" applyFill="1" applyBorder="1" applyAlignment="1" applyProtection="1">
      <alignment horizontal="left" vertical="center" shrinkToFit="1"/>
    </xf>
    <xf numFmtId="0" fontId="13" fillId="5" borderId="19" xfId="0" applyFont="1" applyFill="1" applyBorder="1" applyAlignment="1">
      <alignment vertical="center" shrinkToFit="1"/>
    </xf>
    <xf numFmtId="0" fontId="13" fillId="5" borderId="20" xfId="0" applyFont="1" applyFill="1" applyBorder="1" applyAlignment="1">
      <alignment vertical="center" shrinkToFit="1"/>
    </xf>
    <xf numFmtId="0" fontId="0" fillId="3" borderId="3" xfId="0"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176" fontId="0" fillId="3" borderId="2" xfId="1" applyNumberFormat="1" applyFont="1" applyFill="1" applyBorder="1" applyAlignment="1" applyProtection="1">
      <alignment horizontal="center" vertical="center"/>
      <protection locked="0"/>
    </xf>
    <xf numFmtId="176" fontId="0" fillId="3" borderId="3" xfId="1" applyNumberFormat="1" applyFont="1" applyFill="1" applyBorder="1" applyAlignment="1" applyProtection="1">
      <alignment horizontal="center" vertical="center"/>
      <protection locked="0"/>
    </xf>
    <xf numFmtId="176" fontId="0" fillId="3" borderId="4" xfId="1" applyNumberFormat="1" applyFont="1" applyFill="1" applyBorder="1" applyAlignment="1" applyProtection="1">
      <alignment horizontal="center" vertical="center"/>
      <protection locked="0"/>
    </xf>
    <xf numFmtId="176" fontId="22" fillId="3" borderId="2" xfId="0" applyNumberFormat="1" applyFont="1" applyFill="1" applyBorder="1" applyAlignment="1" applyProtection="1">
      <alignment vertical="center" wrapText="1"/>
      <protection locked="0"/>
    </xf>
    <xf numFmtId="176" fontId="22" fillId="0" borderId="3" xfId="0" applyNumberFormat="1" applyFont="1" applyBorder="1" applyAlignment="1" applyProtection="1">
      <alignment vertical="center" wrapText="1"/>
      <protection locked="0"/>
    </xf>
    <xf numFmtId="176" fontId="22" fillId="0" borderId="4" xfId="0" applyNumberFormat="1" applyFont="1" applyBorder="1" applyAlignment="1" applyProtection="1">
      <alignment vertical="center" wrapText="1"/>
      <protection locked="0"/>
    </xf>
    <xf numFmtId="0" fontId="0" fillId="3" borderId="2" xfId="0" applyFill="1" applyBorder="1" applyAlignment="1" applyProtection="1">
      <alignment vertical="center"/>
      <protection locked="0"/>
    </xf>
    <xf numFmtId="0" fontId="0" fillId="0" borderId="3" xfId="0" applyBorder="1" applyAlignment="1" applyProtection="1">
      <alignment vertical="center"/>
      <protection locked="0"/>
    </xf>
    <xf numFmtId="0" fontId="0" fillId="0" borderId="4" xfId="0" applyBorder="1" applyAlignment="1" applyProtection="1">
      <alignment vertical="center"/>
      <protection locked="0"/>
    </xf>
    <xf numFmtId="0" fontId="13" fillId="0" borderId="19" xfId="0" applyFont="1" applyBorder="1" applyAlignment="1" applyProtection="1">
      <alignment horizontal="left" vertical="center" shrinkToFit="1"/>
    </xf>
    <xf numFmtId="0" fontId="13" fillId="0" borderId="19" xfId="0" applyFont="1" applyBorder="1" applyAlignment="1">
      <alignment vertical="center" shrinkToFit="1"/>
    </xf>
    <xf numFmtId="0" fontId="13" fillId="0" borderId="20" xfId="0" applyFont="1" applyBorder="1" applyAlignment="1">
      <alignment vertical="center" shrinkToFit="1"/>
    </xf>
    <xf numFmtId="176" fontId="0" fillId="3" borderId="2" xfId="0" applyNumberFormat="1" applyFill="1" applyBorder="1" applyAlignment="1" applyProtection="1">
      <alignment vertical="center"/>
      <protection locked="0"/>
    </xf>
    <xf numFmtId="176" fontId="0" fillId="3" borderId="3" xfId="0" applyNumberFormat="1" applyFill="1" applyBorder="1" applyAlignment="1" applyProtection="1">
      <alignment vertical="center"/>
      <protection locked="0"/>
    </xf>
    <xf numFmtId="176" fontId="0" fillId="3" borderId="4" xfId="0" applyNumberFormat="1" applyFill="1" applyBorder="1" applyAlignment="1" applyProtection="1">
      <alignment vertical="center"/>
      <protection locked="0"/>
    </xf>
    <xf numFmtId="38" fontId="0" fillId="3" borderId="2" xfId="1" applyFont="1" applyFill="1" applyBorder="1" applyAlignment="1" applyProtection="1">
      <alignment horizontal="right" vertical="center"/>
      <protection locked="0"/>
    </xf>
    <xf numFmtId="0" fontId="0" fillId="3" borderId="3" xfId="0" applyFill="1" applyBorder="1" applyAlignment="1" applyProtection="1">
      <alignment horizontal="right" vertical="center"/>
      <protection locked="0"/>
    </xf>
    <xf numFmtId="0" fontId="0" fillId="3" borderId="4" xfId="0" applyFill="1" applyBorder="1" applyAlignment="1" applyProtection="1">
      <alignment horizontal="right" vertical="center"/>
      <protection locked="0"/>
    </xf>
    <xf numFmtId="0" fontId="0" fillId="0" borderId="3" xfId="0" applyBorder="1" applyAlignment="1" applyProtection="1">
      <alignment horizontal="right" vertical="center"/>
      <protection locked="0"/>
    </xf>
    <xf numFmtId="0" fontId="0" fillId="0" borderId="4" xfId="0" applyBorder="1" applyAlignment="1" applyProtection="1">
      <alignment horizontal="right" vertical="center"/>
      <protection locked="0"/>
    </xf>
    <xf numFmtId="0" fontId="0" fillId="3" borderId="2" xfId="0" applyFill="1"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4" xfId="0" applyBorder="1" applyAlignment="1" applyProtection="1">
      <alignment vertical="center" wrapText="1"/>
      <protection locked="0"/>
    </xf>
    <xf numFmtId="0" fontId="6" fillId="3" borderId="2" xfId="0" applyFont="1" applyFill="1" applyBorder="1" applyAlignment="1" applyProtection="1">
      <alignment vertical="center" wrapText="1"/>
      <protection locked="0"/>
    </xf>
    <xf numFmtId="0" fontId="6" fillId="0" borderId="3" xfId="0" applyFont="1" applyBorder="1" applyAlignment="1" applyProtection="1">
      <alignment vertical="center" wrapText="1"/>
      <protection locked="0"/>
    </xf>
    <xf numFmtId="0" fontId="6" fillId="0" borderId="4" xfId="0" applyFont="1" applyBorder="1" applyAlignment="1" applyProtection="1">
      <alignment vertical="center" wrapText="1"/>
      <protection locked="0"/>
    </xf>
    <xf numFmtId="38" fontId="0" fillId="3" borderId="1" xfId="1" applyFont="1" applyFill="1" applyBorder="1" applyAlignment="1" applyProtection="1">
      <alignment vertical="center"/>
      <protection locked="0"/>
    </xf>
    <xf numFmtId="38" fontId="0" fillId="3" borderId="2" xfId="1" applyFont="1" applyFill="1" applyBorder="1" applyAlignment="1" applyProtection="1">
      <alignment vertical="center"/>
      <protection locked="0"/>
    </xf>
  </cellXfs>
  <cellStyles count="4">
    <cellStyle name="桁区切り" xfId="1" builtinId="6"/>
    <cellStyle name="桁区切り 2" xfId="3" xr:uid="{00000000-0005-0000-0000-000001000000}"/>
    <cellStyle name="標準" xfId="0" builtinId="0"/>
    <cellStyle name="標準 2" xfId="2" xr:uid="{00000000-0005-0000-0000-000003000000}"/>
  </cellStyles>
  <dxfs count="4">
    <dxf>
      <font>
        <color theme="7" tint="0.79998168889431442"/>
      </font>
    </dxf>
    <dxf>
      <font>
        <color theme="7" tint="0.79998168889431442"/>
      </font>
    </dxf>
    <dxf>
      <font>
        <color theme="7" tint="0.79998168889431442"/>
      </font>
    </dxf>
    <dxf>
      <font>
        <color theme="7"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absolute">
    <xdr:from>
      <xdr:col>4</xdr:col>
      <xdr:colOff>468313</xdr:colOff>
      <xdr:row>8</xdr:row>
      <xdr:rowOff>245555</xdr:rowOff>
    </xdr:from>
    <xdr:to>
      <xdr:col>16</xdr:col>
      <xdr:colOff>198438</xdr:colOff>
      <xdr:row>13</xdr:row>
      <xdr:rowOff>53518</xdr:rowOff>
    </xdr:to>
    <xdr:sp macro="" textlink="">
      <xdr:nvSpPr>
        <xdr:cNvPr id="2" name="楕円 1">
          <a:extLst>
            <a:ext uri="{FF2B5EF4-FFF2-40B4-BE49-F238E27FC236}">
              <a16:creationId xmlns:a16="http://schemas.microsoft.com/office/drawing/2014/main" id="{A7A0E00A-0408-4505-A9AC-77E1BE44ACF3}"/>
            </a:ext>
          </a:extLst>
        </xdr:cNvPr>
        <xdr:cNvSpPr/>
      </xdr:nvSpPr>
      <xdr:spPr>
        <a:xfrm>
          <a:off x="1547813" y="2531555"/>
          <a:ext cx="3286125" cy="1347838"/>
        </a:xfrm>
        <a:prstGeom prst="ellipse">
          <a:avLst/>
        </a:prstGeom>
        <a:noFill/>
        <a:ln w="28575">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absolute">
    <xdr:from>
      <xdr:col>16</xdr:col>
      <xdr:colOff>261938</xdr:colOff>
      <xdr:row>5</xdr:row>
      <xdr:rowOff>63506</xdr:rowOff>
    </xdr:from>
    <xdr:to>
      <xdr:col>24</xdr:col>
      <xdr:colOff>127000</xdr:colOff>
      <xdr:row>13</xdr:row>
      <xdr:rowOff>87318</xdr:rowOff>
    </xdr:to>
    <xdr:sp macro="" textlink="">
      <xdr:nvSpPr>
        <xdr:cNvPr id="3" name="吹き出し: 四角形 2">
          <a:extLst>
            <a:ext uri="{FF2B5EF4-FFF2-40B4-BE49-F238E27FC236}">
              <a16:creationId xmlns:a16="http://schemas.microsoft.com/office/drawing/2014/main" id="{87750E5E-5B55-473E-BDC5-9AB24F54E86D}"/>
            </a:ext>
          </a:extLst>
        </xdr:cNvPr>
        <xdr:cNvSpPr/>
      </xdr:nvSpPr>
      <xdr:spPr>
        <a:xfrm>
          <a:off x="4897438" y="1254131"/>
          <a:ext cx="2024062" cy="2659062"/>
        </a:xfrm>
        <a:prstGeom prst="wedgeRectCallout">
          <a:avLst>
            <a:gd name="adj1" fmla="val -89205"/>
            <a:gd name="adj2" fmla="val -584"/>
          </a:avLst>
        </a:prstGeom>
        <a:noFill/>
        <a:ln w="28575"/>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200" b="0">
              <a:solidFill>
                <a:srgbClr val="FF0000"/>
              </a:solidFill>
            </a:rPr>
            <a:t>「</a:t>
          </a:r>
          <a:r>
            <a:rPr kumimoji="1" lang="ja-JP" altLang="en-US" sz="1200" b="1">
              <a:solidFill>
                <a:srgbClr val="FF0000"/>
              </a:solidFill>
            </a:rPr>
            <a:t>交付決定日」</a:t>
          </a:r>
          <a:r>
            <a:rPr kumimoji="1" lang="ja-JP" altLang="en-US" sz="1200" b="1">
              <a:solidFill>
                <a:schemeClr val="tx1"/>
              </a:solidFill>
            </a:rPr>
            <a:t>欄及び</a:t>
          </a:r>
          <a:endParaRPr kumimoji="1" lang="en-US" altLang="ja-JP" sz="1200" b="1">
            <a:solidFill>
              <a:schemeClr val="tx1"/>
            </a:solidFill>
          </a:endParaRPr>
        </a:p>
        <a:p>
          <a:pPr algn="l"/>
          <a:r>
            <a:rPr kumimoji="1" lang="ja-JP" altLang="en-US" sz="1200" b="1">
              <a:solidFill>
                <a:srgbClr val="FF0000"/>
              </a:solidFill>
            </a:rPr>
            <a:t>「交付決定番号」</a:t>
          </a:r>
          <a:r>
            <a:rPr kumimoji="1" lang="ja-JP" altLang="en-US" sz="1200" b="1">
              <a:solidFill>
                <a:schemeClr val="tx1"/>
              </a:solidFill>
            </a:rPr>
            <a:t>欄は、</a:t>
          </a:r>
          <a:endParaRPr kumimoji="1" lang="en-US" altLang="ja-JP" sz="1200" b="1">
            <a:solidFill>
              <a:schemeClr val="tx1"/>
            </a:solidFill>
          </a:endParaRPr>
        </a:p>
        <a:p>
          <a:pPr algn="l"/>
          <a:r>
            <a:rPr kumimoji="1" lang="ja-JP" altLang="en-US" sz="1200" b="1">
              <a:solidFill>
                <a:schemeClr val="tx1"/>
              </a:solidFill>
            </a:rPr>
            <a:t>奈良県からの</a:t>
          </a:r>
          <a:r>
            <a:rPr kumimoji="1" lang="ja-JP" altLang="en-US" sz="1200" b="1">
              <a:solidFill>
                <a:srgbClr val="FF0000"/>
              </a:solidFill>
            </a:rPr>
            <a:t>「交付決定通知書の日付と番号</a:t>
          </a:r>
          <a:r>
            <a:rPr kumimoji="1" lang="ja-JP" altLang="en-US" sz="1200" b="1" i="0">
              <a:solidFill>
                <a:srgbClr val="FF0000"/>
              </a:solidFill>
            </a:rPr>
            <a:t>」</a:t>
          </a:r>
          <a:r>
            <a:rPr kumimoji="1" lang="ja-JP" altLang="en-US" sz="1200" b="1">
              <a:solidFill>
                <a:srgbClr val="FF0000"/>
              </a:solidFill>
            </a:rPr>
            <a:t>を入力</a:t>
          </a:r>
          <a:r>
            <a:rPr kumimoji="1" lang="ja-JP" altLang="en-US" sz="1200" b="1">
              <a:solidFill>
                <a:schemeClr val="tx1"/>
              </a:solidFill>
            </a:rPr>
            <a:t>し、</a:t>
          </a:r>
          <a:r>
            <a:rPr kumimoji="1" lang="ja-JP" altLang="en-US" sz="1200" b="1">
              <a:solidFill>
                <a:srgbClr val="FF0000"/>
              </a:solidFill>
            </a:rPr>
            <a:t>補助金確定額</a:t>
          </a:r>
          <a:r>
            <a:rPr kumimoji="1" lang="ja-JP" altLang="en-US" sz="1200" b="1">
              <a:solidFill>
                <a:schemeClr val="tx1"/>
              </a:solidFill>
            </a:rPr>
            <a:t>欄は、</a:t>
          </a:r>
          <a:r>
            <a:rPr kumimoji="1" lang="ja-JP" altLang="en-US" sz="1200" b="1">
              <a:solidFill>
                <a:srgbClr val="FF0000"/>
              </a:solidFill>
            </a:rPr>
            <a:t>「交付額確定通知書」の確定額を入力してください。</a:t>
          </a:r>
        </a:p>
      </xdr:txBody>
    </xdr:sp>
    <xdr:clientData/>
  </xdr:twoCellAnchor>
  <xdr:twoCellAnchor editAs="absolute">
    <xdr:from>
      <xdr:col>17</xdr:col>
      <xdr:colOff>150814</xdr:colOff>
      <xdr:row>28</xdr:row>
      <xdr:rowOff>365123</xdr:rowOff>
    </xdr:from>
    <xdr:to>
      <xdr:col>24</xdr:col>
      <xdr:colOff>150813</xdr:colOff>
      <xdr:row>31</xdr:row>
      <xdr:rowOff>150813</xdr:rowOff>
    </xdr:to>
    <xdr:sp macro="" textlink="">
      <xdr:nvSpPr>
        <xdr:cNvPr id="5" name="楕円 4">
          <a:extLst>
            <a:ext uri="{FF2B5EF4-FFF2-40B4-BE49-F238E27FC236}">
              <a16:creationId xmlns:a16="http://schemas.microsoft.com/office/drawing/2014/main" id="{35FE0530-605D-4212-B959-97CCFA377EDE}"/>
            </a:ext>
          </a:extLst>
        </xdr:cNvPr>
        <xdr:cNvSpPr/>
      </xdr:nvSpPr>
      <xdr:spPr>
        <a:xfrm>
          <a:off x="5056189" y="9096373"/>
          <a:ext cx="1889124" cy="690565"/>
        </a:xfrm>
        <a:prstGeom prst="ellipse">
          <a:avLst/>
        </a:prstGeom>
        <a:noFill/>
        <a:ln w="28575">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900" b="1">
              <a:solidFill>
                <a:srgbClr val="FF0000"/>
              </a:solidFill>
            </a:rPr>
            <a:t>自由診療収入等及び</a:t>
          </a:r>
          <a:endParaRPr kumimoji="1" lang="en-US" altLang="ja-JP" sz="900" b="1">
            <a:solidFill>
              <a:srgbClr val="FF0000"/>
            </a:solidFill>
          </a:endParaRPr>
        </a:p>
        <a:p>
          <a:pPr algn="l"/>
          <a:r>
            <a:rPr kumimoji="1" lang="ja-JP" altLang="en-US" sz="900" b="1">
              <a:solidFill>
                <a:srgbClr val="FF0000"/>
              </a:solidFill>
            </a:rPr>
            <a:t>雑収入の合計額</a:t>
          </a:r>
          <a:endParaRPr kumimoji="1" lang="en-US" altLang="ja-JP" sz="900" b="1">
            <a:solidFill>
              <a:srgbClr val="FF0000"/>
            </a:solidFill>
          </a:endParaRPr>
        </a:p>
        <a:p>
          <a:pPr algn="l"/>
          <a:endParaRPr kumimoji="1" lang="ja-JP" altLang="en-US" sz="1100" b="1"/>
        </a:p>
      </xdr:txBody>
    </xdr:sp>
    <xdr:clientData/>
  </xdr:twoCellAnchor>
  <xdr:twoCellAnchor editAs="absolute">
    <xdr:from>
      <xdr:col>17</xdr:col>
      <xdr:colOff>150816</xdr:colOff>
      <xdr:row>31</xdr:row>
      <xdr:rowOff>222251</xdr:rowOff>
    </xdr:from>
    <xdr:to>
      <xdr:col>24</xdr:col>
      <xdr:colOff>150813</xdr:colOff>
      <xdr:row>33</xdr:row>
      <xdr:rowOff>158751</xdr:rowOff>
    </xdr:to>
    <xdr:sp macro="" textlink="">
      <xdr:nvSpPr>
        <xdr:cNvPr id="8" name="楕円 7">
          <a:extLst>
            <a:ext uri="{FF2B5EF4-FFF2-40B4-BE49-F238E27FC236}">
              <a16:creationId xmlns:a16="http://schemas.microsoft.com/office/drawing/2014/main" id="{9816E850-CE86-4DCD-96B5-4880807AF7EB}"/>
            </a:ext>
          </a:extLst>
        </xdr:cNvPr>
        <xdr:cNvSpPr/>
      </xdr:nvSpPr>
      <xdr:spPr>
        <a:xfrm>
          <a:off x="5056191" y="9858376"/>
          <a:ext cx="1889122" cy="730250"/>
        </a:xfrm>
        <a:prstGeom prst="ellipse">
          <a:avLst/>
        </a:prstGeom>
        <a:noFill/>
        <a:ln w="28575">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900" b="1">
              <a:solidFill>
                <a:srgbClr val="FF0000"/>
              </a:solidFill>
            </a:rPr>
            <a:t>消費税確定申告書計算表３の特定収入割合</a:t>
          </a:r>
          <a:endParaRPr kumimoji="1" lang="en-US" altLang="ja-JP" sz="900" b="1">
            <a:solidFill>
              <a:srgbClr val="FF0000"/>
            </a:solidFill>
          </a:endParaRPr>
        </a:p>
        <a:p>
          <a:pPr algn="l"/>
          <a:endParaRPr kumimoji="1" lang="en-US" altLang="ja-JP" sz="900" b="1">
            <a:solidFill>
              <a:srgbClr val="FF0000"/>
            </a:solidFill>
          </a:endParaRPr>
        </a:p>
        <a:p>
          <a:pPr algn="l"/>
          <a:endParaRPr kumimoji="1" lang="ja-JP" altLang="en-US" sz="11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sheetPr>
  <dimension ref="A1:I10"/>
  <sheetViews>
    <sheetView workbookViewId="0">
      <selection activeCell="E17" sqref="E17"/>
    </sheetView>
  </sheetViews>
  <sheetFormatPr defaultRowHeight="18.75" x14ac:dyDescent="0.4"/>
  <cols>
    <col min="1" max="1" width="5.625" customWidth="1"/>
    <col min="2" max="2" width="7.875" customWidth="1"/>
    <col min="3" max="3" width="8.875" customWidth="1"/>
    <col min="10" max="10" width="5.5" customWidth="1"/>
  </cols>
  <sheetData>
    <row r="1" spans="1:9" ht="36.75" customHeight="1" x14ac:dyDescent="0.4">
      <c r="A1" s="105" t="s">
        <v>103</v>
      </c>
      <c r="B1" s="103"/>
      <c r="C1" s="103"/>
      <c r="D1" s="103"/>
      <c r="E1" s="12"/>
      <c r="F1" s="12"/>
    </row>
    <row r="2" spans="1:9" ht="36.75" customHeight="1" x14ac:dyDescent="0.4">
      <c r="A2" s="101" t="s">
        <v>102</v>
      </c>
      <c r="B2" s="103"/>
      <c r="C2" s="103"/>
      <c r="D2" s="103"/>
      <c r="E2" s="103"/>
      <c r="F2" s="103"/>
      <c r="G2" s="103"/>
      <c r="H2" s="103"/>
      <c r="I2" s="103"/>
    </row>
    <row r="3" spans="1:9" ht="36.75" customHeight="1" x14ac:dyDescent="0.4">
      <c r="A3" s="101" t="s">
        <v>104</v>
      </c>
      <c r="B3" s="103"/>
      <c r="C3" s="103"/>
      <c r="D3" s="103"/>
      <c r="E3" s="103"/>
      <c r="F3" s="103"/>
      <c r="G3" s="103"/>
      <c r="H3" s="103"/>
      <c r="I3" s="103"/>
    </row>
    <row r="4" spans="1:9" ht="67.5" customHeight="1" x14ac:dyDescent="0.4">
      <c r="A4" s="104" t="s">
        <v>105</v>
      </c>
      <c r="B4" s="103"/>
      <c r="C4" s="103"/>
      <c r="D4" s="103"/>
      <c r="E4" s="103"/>
      <c r="F4" s="103"/>
      <c r="G4" s="103"/>
      <c r="H4" s="103"/>
      <c r="I4" s="103"/>
    </row>
    <row r="5" spans="1:9" ht="36.75" customHeight="1" x14ac:dyDescent="0.4">
      <c r="A5" s="101" t="s">
        <v>110</v>
      </c>
      <c r="B5" s="103"/>
      <c r="C5" s="103"/>
      <c r="D5" s="103"/>
      <c r="E5" s="103"/>
      <c r="F5" s="103"/>
      <c r="G5" s="103"/>
      <c r="H5" s="103"/>
    </row>
    <row r="6" spans="1:9" ht="33.75" customHeight="1" x14ac:dyDescent="0.4">
      <c r="A6" s="12"/>
      <c r="B6" s="104" t="s">
        <v>109</v>
      </c>
      <c r="C6" s="103"/>
      <c r="D6" s="103"/>
      <c r="E6" s="103"/>
      <c r="F6" s="103"/>
      <c r="G6" s="103"/>
      <c r="H6" s="103"/>
    </row>
    <row r="7" spans="1:9" ht="33.75" customHeight="1" x14ac:dyDescent="0.4">
      <c r="A7" s="12"/>
      <c r="B7" s="103"/>
      <c r="C7" s="103"/>
      <c r="D7" s="103"/>
      <c r="E7" s="103"/>
      <c r="F7" s="103"/>
      <c r="G7" s="103"/>
      <c r="H7" s="103"/>
    </row>
    <row r="8" spans="1:9" ht="33.75" customHeight="1" x14ac:dyDescent="0.4">
      <c r="B8" s="101" t="s">
        <v>106</v>
      </c>
      <c r="C8" s="103"/>
      <c r="D8" s="103"/>
      <c r="E8" s="103"/>
      <c r="F8" s="103"/>
    </row>
    <row r="9" spans="1:9" ht="33.75" customHeight="1" x14ac:dyDescent="0.4">
      <c r="B9" s="101" t="s">
        <v>107</v>
      </c>
      <c r="C9" s="101"/>
      <c r="D9" s="101"/>
      <c r="E9" s="101"/>
      <c r="F9" s="101"/>
      <c r="G9" s="102"/>
      <c r="H9" s="102"/>
    </row>
    <row r="10" spans="1:9" ht="33.75" customHeight="1" x14ac:dyDescent="0.4">
      <c r="B10" s="101" t="s">
        <v>108</v>
      </c>
      <c r="C10" s="103"/>
      <c r="D10" s="103"/>
      <c r="E10" s="103"/>
      <c r="F10" s="103"/>
      <c r="G10" s="103"/>
      <c r="H10" s="103"/>
    </row>
  </sheetData>
  <sheetProtection algorithmName="SHA-512" hashValue="S5OgnU+mu7bQSkyODrBZ07zeixIjIexrpnMYtzKj3nKzCUqL1+vgWMRvVTpdqH39PZcpynf3N9bEdCkkiC/fNA==" saltValue="B1VqLg1JtH/Cx+ag5HQWRg==" spinCount="100000" sheet="1" objects="1" scenarios="1"/>
  <mergeCells count="9">
    <mergeCell ref="B9:H9"/>
    <mergeCell ref="B10:H10"/>
    <mergeCell ref="A5:H5"/>
    <mergeCell ref="B6:H7"/>
    <mergeCell ref="A1:D1"/>
    <mergeCell ref="A2:I2"/>
    <mergeCell ref="A3:I3"/>
    <mergeCell ref="A4:I4"/>
    <mergeCell ref="B8:F8"/>
  </mergeCells>
  <phoneticPr fontId="2"/>
  <pageMargins left="0.70866141732283472" right="0.11811023622047245"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6"/>
  <sheetViews>
    <sheetView topLeftCell="A22" zoomScale="110" zoomScaleNormal="110" workbookViewId="0">
      <selection activeCell="J27" sqref="J27"/>
    </sheetView>
  </sheetViews>
  <sheetFormatPr defaultColWidth="9" defaultRowHeight="18.75" x14ac:dyDescent="0.4"/>
  <cols>
    <col min="1" max="1" width="7.625" style="38" customWidth="1"/>
    <col min="2" max="2" width="10.375" style="38" customWidth="1"/>
    <col min="3" max="3" width="7.625" style="38" customWidth="1"/>
    <col min="4" max="4" width="15.25" style="38" customWidth="1"/>
    <col min="5" max="5" width="1.5" style="38" customWidth="1"/>
    <col min="6" max="6" width="12.625" style="38" customWidth="1"/>
    <col min="7" max="7" width="3.375" style="38" customWidth="1"/>
    <col min="8" max="8" width="3.75" style="38" customWidth="1"/>
    <col min="9" max="9" width="7.125" style="38" customWidth="1"/>
    <col min="10" max="10" width="13.5" style="38" customWidth="1"/>
    <col min="11" max="11" width="0.75" style="38" customWidth="1"/>
    <col min="12" max="12" width="9" style="38"/>
    <col min="13" max="13" width="2.25" style="38" customWidth="1"/>
    <col min="14" max="16384" width="9" style="38"/>
  </cols>
  <sheetData>
    <row r="1" spans="1:12" x14ac:dyDescent="0.4">
      <c r="A1" s="38" t="s">
        <v>9</v>
      </c>
    </row>
    <row r="2" spans="1:12" ht="11.25" customHeight="1" x14ac:dyDescent="0.4"/>
    <row r="3" spans="1:12" x14ac:dyDescent="0.4">
      <c r="H3" s="44"/>
      <c r="I3" s="44"/>
      <c r="J3" s="44" t="str">
        <f>"令和"&amp;提出用入力シート記入例!H4&amp;"年"&amp;提出用入力シート記入例!K4&amp;"月"&amp;提出用入力シート記入例!N4&amp;"日"</f>
        <v>令和６年１月１０日</v>
      </c>
      <c r="K3" s="39"/>
      <c r="L3" s="72"/>
    </row>
    <row r="4" spans="1:12" ht="11.25" customHeight="1" x14ac:dyDescent="0.4">
      <c r="G4" s="44"/>
      <c r="H4" s="44"/>
      <c r="I4" s="44"/>
      <c r="J4" s="44"/>
    </row>
    <row r="5" spans="1:12" x14ac:dyDescent="0.4">
      <c r="A5" s="38" t="s">
        <v>8</v>
      </c>
    </row>
    <row r="6" spans="1:12" ht="11.25" customHeight="1" x14ac:dyDescent="0.4"/>
    <row r="7" spans="1:12" x14ac:dyDescent="0.4">
      <c r="D7" s="39" t="s">
        <v>70</v>
      </c>
      <c r="E7" s="39"/>
      <c r="F7" s="45"/>
    </row>
    <row r="8" spans="1:12" ht="26.25" customHeight="1" x14ac:dyDescent="0.4">
      <c r="D8" s="97" t="s">
        <v>113</v>
      </c>
      <c r="E8" s="46"/>
      <c r="F8" s="107" t="str">
        <f>IF(提出用入力シート記入例!F5="","(提出用入力シート記入例より自動転記）",提出用入力シート記入例!F5)</f>
        <v>奈良市大鹿路町</v>
      </c>
      <c r="G8" s="107"/>
      <c r="H8" s="107"/>
      <c r="I8" s="107"/>
      <c r="J8" s="107"/>
      <c r="L8" s="71"/>
    </row>
    <row r="9" spans="1:12" ht="26.25" customHeight="1" x14ac:dyDescent="0.4">
      <c r="D9" s="98" t="s">
        <v>114</v>
      </c>
      <c r="E9" s="46"/>
      <c r="F9" s="107" t="str">
        <f>IFERROR(VLOOKUP(提出用入力シート記入例!F6,1,FALSE,"(提出用入力シートより自動転記）"""),提出用入力シート記入例!F6)&amp;""</f>
        <v>医療法人　鹿野会</v>
      </c>
      <c r="G9" s="107"/>
      <c r="H9" s="107"/>
      <c r="I9" s="107"/>
      <c r="J9" s="107"/>
      <c r="K9" s="40"/>
      <c r="L9" s="72"/>
    </row>
    <row r="10" spans="1:12" ht="32.25" customHeight="1" x14ac:dyDescent="0.4">
      <c r="D10" s="47" t="s">
        <v>69</v>
      </c>
      <c r="E10" s="47"/>
      <c r="F10" s="107" t="str">
        <f>IF(提出用入力シート記入例!F7="","(提出用入力シート記入例より自動転記）",提出用入力シート記入例!F7)</f>
        <v>理事長　寧楽　鹿汰郎　</v>
      </c>
      <c r="G10" s="107"/>
      <c r="H10" s="107"/>
      <c r="I10" s="107"/>
      <c r="J10" s="107"/>
      <c r="L10" s="71"/>
    </row>
    <row r="11" spans="1:12" ht="22.5" customHeight="1" x14ac:dyDescent="0.4"/>
    <row r="12" spans="1:12" ht="27" customHeight="1" x14ac:dyDescent="0.4">
      <c r="A12" s="116" t="s">
        <v>10</v>
      </c>
      <c r="B12" s="116"/>
      <c r="C12" s="116"/>
      <c r="D12" s="116"/>
      <c r="E12" s="116"/>
      <c r="F12" s="116"/>
      <c r="G12" s="116"/>
      <c r="H12" s="116"/>
      <c r="I12" s="116"/>
      <c r="J12" s="116"/>
    </row>
    <row r="13" spans="1:12" ht="53.25" customHeight="1" x14ac:dyDescent="0.4">
      <c r="A13" s="117" t="str">
        <f>"　令和"&amp;提出用入力シート記入例!H10&amp;"年"&amp;提出用入力シート記入例!K10&amp;"月"&amp;提出用入力シート記入例!N10&amp;"日付け"&amp;提出用入力シート記入例!F11&amp;""&amp;提出用入力シート記入例!J11&amp;""&amp;提出用入力シート記入例!M11&amp;""&amp;提出用入力シート記入例!N11&amp;""&amp;提出用入力シート記入例!O11&amp;""&amp;提出用入力シート記入例!P11&amp;"で交付決定があった奈良県新型コロナウイルス感染症緊急包括支援事業補助金（医療分）について、奈良県新型コロナウイルス感染症緊急包括支援事業補助金（医療分）交付要綱第１２条の規定に基づき、下記のとおり報告します。"</f>
        <v>　令和５年９月１０日付け地医第３９号の１－３－２で交付決定があった奈良県新型コロナウイルス感染症緊急包括支援事業補助金（医療分）について、奈良県新型コロナウイルス感染症緊急包括支援事業補助金（医療分）交付要綱第１２条の規定に基づき、下記のとおり報告します。</v>
      </c>
      <c r="B13" s="117"/>
      <c r="C13" s="117"/>
      <c r="D13" s="117"/>
      <c r="E13" s="117"/>
      <c r="F13" s="117"/>
      <c r="G13" s="117"/>
      <c r="H13" s="117"/>
      <c r="I13" s="117"/>
      <c r="J13" s="117"/>
    </row>
    <row r="14" spans="1:12" ht="11.25" customHeight="1" x14ac:dyDescent="0.4">
      <c r="A14" s="48"/>
      <c r="B14" s="48"/>
      <c r="C14" s="48"/>
      <c r="D14" s="48"/>
      <c r="E14" s="48"/>
      <c r="F14" s="48"/>
      <c r="G14" s="48"/>
      <c r="H14" s="48"/>
      <c r="I14" s="48"/>
      <c r="J14" s="48"/>
    </row>
    <row r="15" spans="1:12" ht="15" customHeight="1" x14ac:dyDescent="0.4">
      <c r="A15" s="118" t="s">
        <v>55</v>
      </c>
      <c r="B15" s="118"/>
      <c r="C15" s="118"/>
      <c r="D15" s="118"/>
      <c r="E15" s="118"/>
      <c r="F15" s="118"/>
      <c r="G15" s="118"/>
      <c r="H15" s="118"/>
      <c r="I15" s="118"/>
      <c r="J15" s="118"/>
    </row>
    <row r="16" spans="1:12" ht="11.25" customHeight="1" x14ac:dyDescent="0.4"/>
    <row r="17" spans="1:20" ht="55.5" customHeight="1" x14ac:dyDescent="0.4">
      <c r="A17" s="107" t="s">
        <v>30</v>
      </c>
      <c r="B17" s="107"/>
      <c r="C17" s="107"/>
      <c r="D17" s="115" t="str">
        <f>IF(提出用入力シート記入例!A16="○",提出用入力シート記入例!B16,IF(提出用入力シート記入例!A17="○",提出用入力シート記入例!B17,IF(提出用入力シート記入例!A18="○",提出用入力シート記入例!B18,IF(提出用入力シート記入例!A19="○",提出用入力シート記入例!B19,IF(提出用入力シート記入例!A20="○",提出用入力シート記入例!B20,IF(提出用入力シート記入例!A21="○",提出用入力シート記入例!B21,IF(提出用入力シート記入例!A22="○",提出用入力シート記入例!B22,IF(提出用入力シート記入例!A23="○",提出用入力シート記入例!B23,IF(提出用入力シート記入例!A24="○",提出用入力シート記入例!B24,IF(提出用入力シート記入例!A25="○",提出用入力シート記入例!B25,IF(提出用入力シート記入例!A26="○",提出用入力シート記入例!B26,"(提出用入力シート記入例より自動転記)")))))))))))</f>
        <v>・令和５年度 診療・検査医療機関設備整備事業（令和５年５月８日～令和５年９月３０日）</v>
      </c>
      <c r="E17" s="115"/>
      <c r="F17" s="115"/>
      <c r="G17" s="115"/>
      <c r="H17" s="115"/>
      <c r="I17" s="115"/>
      <c r="J17" s="115"/>
    </row>
    <row r="18" spans="1:20" ht="11.25" customHeight="1" x14ac:dyDescent="0.4">
      <c r="A18" s="40"/>
      <c r="B18" s="40"/>
      <c r="C18" s="40"/>
      <c r="D18" s="49"/>
      <c r="E18" s="49"/>
      <c r="F18" s="49"/>
      <c r="G18" s="49"/>
      <c r="H18" s="49"/>
      <c r="I18" s="49"/>
      <c r="J18" s="49"/>
    </row>
    <row r="19" spans="1:20" ht="25.5" customHeight="1" x14ac:dyDescent="0.4">
      <c r="A19" s="106" t="s">
        <v>63</v>
      </c>
      <c r="B19" s="106"/>
      <c r="C19" s="106"/>
      <c r="D19" s="106" t="str">
        <f>IF(提出用入力シート記入例!F8="","(提出用入力シート記入例より自動転記）",提出用入力シート記入例!F8)</f>
        <v>子鹿クリニック</v>
      </c>
      <c r="E19" s="106"/>
      <c r="F19" s="106"/>
      <c r="G19" s="106"/>
      <c r="H19" s="106"/>
      <c r="I19" s="106"/>
      <c r="J19" s="106"/>
    </row>
    <row r="20" spans="1:20" ht="25.5" customHeight="1" x14ac:dyDescent="0.4">
      <c r="C20" s="44"/>
      <c r="D20" s="106" t="str">
        <f>IF(提出用入力シート記入例!F9="","(提出用入力シート記入例より自動転記）",提出用入力シート記入例!F9)</f>
        <v>奈良市小鹿路町</v>
      </c>
      <c r="E20" s="106"/>
      <c r="F20" s="106"/>
      <c r="G20" s="106"/>
      <c r="H20" s="106"/>
      <c r="I20" s="106"/>
      <c r="J20" s="106"/>
    </row>
    <row r="21" spans="1:20" ht="11.25" customHeight="1" x14ac:dyDescent="0.4">
      <c r="A21" s="40"/>
      <c r="B21" s="40"/>
      <c r="C21" s="40"/>
      <c r="D21" s="106"/>
      <c r="E21" s="106"/>
      <c r="F21" s="106"/>
      <c r="G21" s="106"/>
      <c r="H21" s="106"/>
      <c r="I21" s="106"/>
      <c r="J21" s="106"/>
    </row>
    <row r="22" spans="1:20" ht="35.25" customHeight="1" x14ac:dyDescent="0.4">
      <c r="A22" s="108" t="s">
        <v>84</v>
      </c>
      <c r="B22" s="108"/>
      <c r="C22" s="108"/>
      <c r="D22" s="108"/>
      <c r="E22" s="108"/>
      <c r="F22" s="108"/>
      <c r="G22" s="108"/>
      <c r="H22" s="108"/>
      <c r="I22" s="108"/>
      <c r="J22" s="108"/>
    </row>
    <row r="23" spans="1:20" ht="10.5" customHeight="1" x14ac:dyDescent="0.4">
      <c r="A23" s="48"/>
      <c r="B23" s="48"/>
      <c r="C23" s="48"/>
      <c r="D23" s="48"/>
      <c r="E23" s="48"/>
      <c r="F23" s="48"/>
      <c r="G23" s="48"/>
      <c r="H23" s="48"/>
      <c r="I23" s="48"/>
      <c r="J23" s="48"/>
    </row>
    <row r="24" spans="1:20" ht="20.25" customHeight="1" x14ac:dyDescent="0.4">
      <c r="C24" s="44" t="s">
        <v>11</v>
      </c>
      <c r="D24" s="113">
        <f>IF(提出用入力シート記入例!F12="","（提出用入力シート記入例より自動転記）",提出用入力シート記入例!F12)</f>
        <v>905000</v>
      </c>
      <c r="E24" s="113"/>
      <c r="F24" s="114"/>
      <c r="G24" s="103"/>
      <c r="H24" s="38" t="s">
        <v>12</v>
      </c>
      <c r="I24" s="50"/>
    </row>
    <row r="25" spans="1:20" ht="11.25" customHeight="1" x14ac:dyDescent="0.4">
      <c r="M25" s="107"/>
      <c r="N25" s="107"/>
      <c r="O25" s="107"/>
      <c r="P25" s="107"/>
      <c r="Q25" s="107"/>
      <c r="R25" s="107"/>
      <c r="S25" s="107"/>
      <c r="T25" s="107"/>
    </row>
    <row r="26" spans="1:20" ht="35.25" customHeight="1" x14ac:dyDescent="0.4">
      <c r="A26" s="107" t="s">
        <v>64</v>
      </c>
      <c r="B26" s="107"/>
      <c r="C26" s="107"/>
      <c r="D26" s="107"/>
      <c r="E26" s="107"/>
      <c r="F26" s="107"/>
      <c r="G26" s="107"/>
      <c r="H26" s="107"/>
      <c r="I26" s="107"/>
      <c r="J26" s="107"/>
    </row>
    <row r="27" spans="1:20" ht="12" customHeight="1" x14ac:dyDescent="0.4"/>
    <row r="28" spans="1:20" ht="20.25" customHeight="1" x14ac:dyDescent="0.4">
      <c r="C28" s="44" t="s">
        <v>11</v>
      </c>
      <c r="D28" s="111">
        <f>IF(OR(提出用入力シート記入例!A31="○",提出用入力シート記入例!A32="○",提出用入力シート記入例!A33="○",提出用入力シート記入例!A34="○",提出用入力シート記入例!A35="○"),0,IF(提出用入力シート記入例!A47="○",提出用入力シート記入例!S49,IF(提出用入力シート記入例!A51="○",提出用入力シート記入例!S61,IF(提出用入力シート記入例!A63="○",提出用入力シート記入例!S75,"（提出用入力シート記入例より自動転記）"))))</f>
        <v>3337</v>
      </c>
      <c r="E28" s="111"/>
      <c r="F28" s="112"/>
      <c r="G28" s="103"/>
      <c r="H28" s="38" t="s">
        <v>12</v>
      </c>
    </row>
    <row r="29" spans="1:20" ht="11.25" customHeight="1" x14ac:dyDescent="0.4">
      <c r="B29" s="44"/>
      <c r="C29" s="51"/>
      <c r="D29" s="45"/>
      <c r="E29" s="45"/>
      <c r="F29" s="45"/>
    </row>
    <row r="30" spans="1:20" ht="35.25" customHeight="1" x14ac:dyDescent="0.4">
      <c r="B30" s="108" t="str">
        <f>IF(提出用入力シート記入例!A31="○","(理由)"&amp;提出用入力シート記入例!C31&amp;"ため",IF(提出用入力シート記入例!A32="○","(理由)"&amp;提出用入力シート記入例!C32&amp;"ため",IF(提出用入力シート記入例!A33="○","(理由)"&amp;提出用入力シート記入例!C33&amp;"ため",IF(提出用入力シート記入例!A34="○","(理由)"&amp;提出用入力シート記入例!C34&amp;"ため",IF(提出用入力シート記入例!A35="○","(理由)"&amp;提出用入力シート記入例!C35&amp;"ため","")))))</f>
        <v/>
      </c>
      <c r="C30" s="107"/>
      <c r="D30" s="107"/>
      <c r="E30" s="107"/>
      <c r="F30" s="107"/>
      <c r="G30" s="107"/>
      <c r="H30" s="107"/>
      <c r="I30" s="107"/>
      <c r="J30" s="107"/>
    </row>
    <row r="31" spans="1:20" ht="24.75" customHeight="1" x14ac:dyDescent="0.4">
      <c r="B31" s="110" t="str">
        <f>IF(提出用入力シート記入例!A31="○","・基準期間における課税売上高（税抜）"&amp;TEXT(提出用入力シート記入例!T31,"　　###,###")&amp;"　円",IF(提出用入力シート記入例!A33="○","・特定収入割合　"&amp;TEXT(提出用入力シート記入例!T33,"###.00")&amp;"　% ",""))</f>
        <v/>
      </c>
      <c r="C31" s="106"/>
      <c r="D31" s="106"/>
      <c r="E31" s="106"/>
      <c r="F31" s="106"/>
      <c r="G31" s="106"/>
      <c r="H31" s="106"/>
      <c r="I31" s="106"/>
      <c r="J31" s="106"/>
    </row>
    <row r="32" spans="1:20" ht="10.5" customHeight="1" x14ac:dyDescent="0.4"/>
    <row r="33" spans="1:10" ht="28.5" customHeight="1" x14ac:dyDescent="0.4">
      <c r="A33" s="109" t="s">
        <v>85</v>
      </c>
      <c r="B33" s="109"/>
      <c r="C33" s="109"/>
      <c r="D33" s="109"/>
      <c r="E33" s="109"/>
      <c r="F33" s="109"/>
      <c r="G33" s="109"/>
      <c r="H33" s="109"/>
      <c r="I33" s="109"/>
      <c r="J33" s="109"/>
    </row>
    <row r="34" spans="1:10" ht="24" customHeight="1" x14ac:dyDescent="0.4">
      <c r="B34" s="106" t="str">
        <f>IF(提出用入力シート記入例!A31="○","提出用入力シート",IF(提出用入力シート記入例!A32="○",提出用入力シート記入例!AA32,IF(提出用入力シート記入例!A33="○",提出用入力シート記入例!AA33,IF(提出用入力シート記入例!A34="○","提出用入力シート",IF(提出用入力シート記入例!A35="○",提出用入力シート記入例!AA32,IF(提出用入力シート記入例!A47="○",提出用入力シート記入例!AA32,IF(提出用入力シート記入例!A51="○",提出用入力シート記入例!AA32,IF(提出用入力シート記入例!A63="○",提出用入力シート記入例!AA32,""))))))))</f>
        <v>①課税期間分の消費税及び地方消費税の確定申告書(写)</v>
      </c>
      <c r="C34" s="103"/>
      <c r="D34" s="103"/>
      <c r="E34" s="103"/>
      <c r="F34" s="103"/>
      <c r="G34" s="103"/>
      <c r="H34" s="103"/>
      <c r="I34" s="103"/>
      <c r="J34" s="103"/>
    </row>
    <row r="35" spans="1:10" ht="24" customHeight="1" x14ac:dyDescent="0.4">
      <c r="B35" s="106" t="str">
        <f>IF(提出用入力シート記入例!A31="○","",IF(提出用入力シート記入例!A32="○",提出用入力シート記入例!AA34,IF(提出用入力シート記入例!A33="○",提出用入力シート記入例!AA34,IF(提出用入力シート記入例!A34="○","",IF(提出用入力シート記入例!A35="○",提出用入力シート記入例!AA34,IF(提出用入力シート記入例!A47="○",提出用入力シート記入例!AA34,IF(提出用入力シート記入例!A51="○",提出用入力シート記入例!AA34,IF(提出用入力シート記入例!A63="○",提出用入力シート記入例!AA34,""))))))))</f>
        <v>②提出用入力シート</v>
      </c>
      <c r="C35" s="106"/>
      <c r="D35" s="106"/>
      <c r="E35" s="39"/>
      <c r="F35" s="39"/>
      <c r="G35" s="39"/>
      <c r="H35" s="39"/>
      <c r="I35" s="39"/>
    </row>
    <row r="36" spans="1:10" ht="8.25" customHeight="1" x14ac:dyDescent="0.4">
      <c r="B36" s="39"/>
      <c r="C36" s="39"/>
      <c r="D36" s="39"/>
      <c r="E36" s="39"/>
      <c r="F36" s="39"/>
      <c r="G36" s="39"/>
      <c r="H36" s="39"/>
      <c r="I36" s="39"/>
    </row>
  </sheetData>
  <sheetProtection algorithmName="SHA-512" hashValue="AmtZOLB3oVaF2TPGPYG0VZhyimY7WmUgZNtPnBS0cWuyqPLcW1WDBAiWHBSq/S6eyc3Us6MLo4QEz80j2rqrIg==" saltValue="f7xtwln/RI/YscL7BQC00A==" spinCount="100000" sheet="1" objects="1" scenarios="1"/>
  <mergeCells count="22">
    <mergeCell ref="D24:G24"/>
    <mergeCell ref="A17:C17"/>
    <mergeCell ref="D17:J17"/>
    <mergeCell ref="F8:J8"/>
    <mergeCell ref="F9:J9"/>
    <mergeCell ref="F10:J10"/>
    <mergeCell ref="A12:J12"/>
    <mergeCell ref="A13:J13"/>
    <mergeCell ref="A15:J15"/>
    <mergeCell ref="A22:J22"/>
    <mergeCell ref="D19:J19"/>
    <mergeCell ref="A19:C19"/>
    <mergeCell ref="D20:J20"/>
    <mergeCell ref="D21:J21"/>
    <mergeCell ref="B34:J34"/>
    <mergeCell ref="B35:D35"/>
    <mergeCell ref="M25:T25"/>
    <mergeCell ref="A26:J26"/>
    <mergeCell ref="B30:J30"/>
    <mergeCell ref="A33:J33"/>
    <mergeCell ref="B31:J31"/>
    <mergeCell ref="D28:G28"/>
  </mergeCells>
  <phoneticPr fontId="2"/>
  <pageMargins left="0.70866141732283472" right="0.39370078740157483" top="0.35433070866141736" bottom="0.35433070866141736"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75"/>
  <sheetViews>
    <sheetView topLeftCell="D1" zoomScale="120" zoomScaleNormal="120" workbookViewId="0">
      <selection activeCell="O32" sqref="O32"/>
    </sheetView>
  </sheetViews>
  <sheetFormatPr defaultColWidth="9" defaultRowHeight="18.75" x14ac:dyDescent="0.4"/>
  <cols>
    <col min="1" max="4" width="3.5" style="1" customWidth="1"/>
    <col min="5" max="5" width="7.375" style="1" customWidth="1"/>
    <col min="6" max="6" width="3.5" style="1" customWidth="1"/>
    <col min="7" max="9" width="4.125" style="1" customWidth="1"/>
    <col min="10" max="13" width="3.125" style="1" customWidth="1"/>
    <col min="14" max="15" width="3.5" style="1" customWidth="1"/>
    <col min="16" max="16" width="3.625" style="1" customWidth="1"/>
    <col min="17" max="24" width="3.5" style="1" customWidth="1"/>
    <col min="25" max="25" width="2.875" style="19" customWidth="1"/>
    <col min="26" max="26" width="1.125" style="29" customWidth="1"/>
    <col min="27" max="27" width="5.5" style="29" customWidth="1"/>
    <col min="28" max="28" width="4.125" style="29" customWidth="1"/>
    <col min="29" max="32" width="5.375" style="29" customWidth="1"/>
    <col min="33" max="33" width="3" style="29" customWidth="1"/>
    <col min="34" max="37" width="9" style="29"/>
    <col min="38" max="16384" width="9" style="1"/>
  </cols>
  <sheetData>
    <row r="1" spans="1:32" ht="8.4499999999999993" customHeight="1" thickBot="1" x14ac:dyDescent="0.45">
      <c r="AF1" s="29" t="s">
        <v>97</v>
      </c>
    </row>
    <row r="2" spans="1:32" ht="24" customHeight="1" thickBot="1" x14ac:dyDescent="0.45">
      <c r="A2" s="223" t="s">
        <v>126</v>
      </c>
      <c r="B2" s="224"/>
      <c r="C2" s="224"/>
      <c r="D2" s="224"/>
      <c r="E2" s="225"/>
      <c r="F2" s="100"/>
      <c r="G2" s="226" t="s">
        <v>127</v>
      </c>
      <c r="H2" s="227"/>
      <c r="I2" s="227"/>
      <c r="J2" s="227"/>
      <c r="K2" s="227"/>
      <c r="L2" s="227"/>
      <c r="M2" s="227"/>
      <c r="N2" s="227"/>
      <c r="O2" s="227"/>
      <c r="P2" s="227"/>
      <c r="Q2" s="227"/>
      <c r="R2" s="227"/>
      <c r="S2" s="227"/>
      <c r="T2" s="227"/>
      <c r="U2" s="227"/>
      <c r="V2" s="227"/>
      <c r="W2" s="227"/>
      <c r="X2" s="228"/>
    </row>
    <row r="3" spans="1:32" ht="4.5" customHeight="1" x14ac:dyDescent="0.4"/>
    <row r="4" spans="1:32" ht="28.5" customHeight="1" x14ac:dyDescent="0.4">
      <c r="A4" s="214" t="s">
        <v>0</v>
      </c>
      <c r="B4" s="214"/>
      <c r="C4" s="214"/>
      <c r="D4" s="214"/>
      <c r="E4" s="214"/>
      <c r="F4" s="150" t="s">
        <v>1</v>
      </c>
      <c r="G4" s="151"/>
      <c r="H4" s="215" t="s">
        <v>53</v>
      </c>
      <c r="I4" s="216"/>
      <c r="J4" s="13" t="s">
        <v>2</v>
      </c>
      <c r="K4" s="217" t="s">
        <v>68</v>
      </c>
      <c r="L4" s="218"/>
      <c r="M4" s="13" t="s">
        <v>3</v>
      </c>
      <c r="N4" s="217" t="s">
        <v>54</v>
      </c>
      <c r="O4" s="218"/>
      <c r="P4" s="14" t="s">
        <v>4</v>
      </c>
    </row>
    <row r="5" spans="1:32" ht="28.5" customHeight="1" x14ac:dyDescent="0.4">
      <c r="A5" s="219" t="s">
        <v>59</v>
      </c>
      <c r="B5" s="214"/>
      <c r="C5" s="214"/>
      <c r="D5" s="214"/>
      <c r="E5" s="214"/>
      <c r="F5" s="220" t="s">
        <v>128</v>
      </c>
      <c r="G5" s="221"/>
      <c r="H5" s="221"/>
      <c r="I5" s="221"/>
      <c r="J5" s="221"/>
      <c r="K5" s="221"/>
      <c r="L5" s="221"/>
      <c r="M5" s="221"/>
      <c r="N5" s="221"/>
      <c r="O5" s="221"/>
      <c r="P5" s="222"/>
      <c r="Q5" s="18"/>
    </row>
    <row r="6" spans="1:32" ht="28.5" customHeight="1" x14ac:dyDescent="0.4">
      <c r="A6" s="219" t="s">
        <v>60</v>
      </c>
      <c r="B6" s="214"/>
      <c r="C6" s="214"/>
      <c r="D6" s="214"/>
      <c r="E6" s="214"/>
      <c r="F6" s="220" t="s">
        <v>129</v>
      </c>
      <c r="G6" s="229"/>
      <c r="H6" s="229"/>
      <c r="I6" s="229"/>
      <c r="J6" s="229"/>
      <c r="K6" s="229"/>
      <c r="L6" s="229"/>
      <c r="M6" s="229"/>
      <c r="N6" s="229"/>
      <c r="O6" s="229"/>
      <c r="P6" s="230"/>
      <c r="Q6" s="18"/>
    </row>
    <row r="7" spans="1:32" ht="28.5" customHeight="1" x14ac:dyDescent="0.4">
      <c r="A7" s="219" t="s">
        <v>74</v>
      </c>
      <c r="B7" s="214"/>
      <c r="C7" s="214"/>
      <c r="D7" s="214"/>
      <c r="E7" s="214"/>
      <c r="F7" s="220" t="s">
        <v>130</v>
      </c>
      <c r="G7" s="221"/>
      <c r="H7" s="221"/>
      <c r="I7" s="221"/>
      <c r="J7" s="221"/>
      <c r="K7" s="221"/>
      <c r="L7" s="221"/>
      <c r="M7" s="221"/>
      <c r="N7" s="221"/>
      <c r="O7" s="221"/>
      <c r="P7" s="222"/>
    </row>
    <row r="8" spans="1:32" ht="28.5" customHeight="1" x14ac:dyDescent="0.4">
      <c r="A8" s="219" t="s">
        <v>61</v>
      </c>
      <c r="B8" s="214"/>
      <c r="C8" s="214"/>
      <c r="D8" s="214"/>
      <c r="E8" s="214"/>
      <c r="F8" s="220" t="s">
        <v>98</v>
      </c>
      <c r="G8" s="221"/>
      <c r="H8" s="221"/>
      <c r="I8" s="221"/>
      <c r="J8" s="221"/>
      <c r="K8" s="221"/>
      <c r="L8" s="221"/>
      <c r="M8" s="221"/>
      <c r="N8" s="221"/>
      <c r="O8" s="221"/>
      <c r="P8" s="222"/>
    </row>
    <row r="9" spans="1:32" ht="28.5" customHeight="1" x14ac:dyDescent="0.4">
      <c r="A9" s="219" t="s">
        <v>62</v>
      </c>
      <c r="B9" s="214"/>
      <c r="C9" s="214"/>
      <c r="D9" s="214"/>
      <c r="E9" s="214"/>
      <c r="F9" s="220" t="s">
        <v>131</v>
      </c>
      <c r="G9" s="221"/>
      <c r="H9" s="221"/>
      <c r="I9" s="221"/>
      <c r="J9" s="221"/>
      <c r="K9" s="221"/>
      <c r="L9" s="221"/>
      <c r="M9" s="221"/>
      <c r="N9" s="221"/>
      <c r="O9" s="221"/>
      <c r="P9" s="222"/>
    </row>
    <row r="10" spans="1:32" ht="28.5" customHeight="1" x14ac:dyDescent="0.4">
      <c r="A10" s="214" t="s">
        <v>5</v>
      </c>
      <c r="B10" s="214"/>
      <c r="C10" s="214"/>
      <c r="D10" s="214"/>
      <c r="E10" s="214"/>
      <c r="F10" s="150" t="s">
        <v>1</v>
      </c>
      <c r="G10" s="151"/>
      <c r="H10" s="217" t="s">
        <v>52</v>
      </c>
      <c r="I10" s="218"/>
      <c r="J10" s="13" t="s">
        <v>2</v>
      </c>
      <c r="K10" s="217" t="s">
        <v>58</v>
      </c>
      <c r="L10" s="218"/>
      <c r="M10" s="13" t="s">
        <v>3</v>
      </c>
      <c r="N10" s="217" t="s">
        <v>54</v>
      </c>
      <c r="O10" s="218"/>
      <c r="P10" s="14" t="s">
        <v>4</v>
      </c>
      <c r="Q10" s="2"/>
      <c r="R10" s="3"/>
    </row>
    <row r="11" spans="1:32" ht="28.5" customHeight="1" x14ac:dyDescent="0.4">
      <c r="A11" s="214" t="s">
        <v>6</v>
      </c>
      <c r="B11" s="214"/>
      <c r="C11" s="214"/>
      <c r="D11" s="214"/>
      <c r="E11" s="214"/>
      <c r="F11" s="150" t="s">
        <v>65</v>
      </c>
      <c r="G11" s="231"/>
      <c r="H11" s="231"/>
      <c r="I11" s="232"/>
      <c r="J11" s="233" t="s">
        <v>68</v>
      </c>
      <c r="K11" s="234"/>
      <c r="L11" s="235"/>
      <c r="M11" s="26" t="s">
        <v>66</v>
      </c>
      <c r="N11" s="25" t="s">
        <v>72</v>
      </c>
      <c r="O11" s="27" t="s">
        <v>66</v>
      </c>
      <c r="P11" s="28" t="s">
        <v>67</v>
      </c>
    </row>
    <row r="12" spans="1:32" ht="28.5" customHeight="1" x14ac:dyDescent="0.4">
      <c r="A12" s="214" t="s">
        <v>14</v>
      </c>
      <c r="B12" s="214"/>
      <c r="C12" s="214"/>
      <c r="D12" s="214"/>
      <c r="E12" s="214"/>
      <c r="F12" s="251">
        <v>905000</v>
      </c>
      <c r="G12" s="252"/>
      <c r="H12" s="252"/>
      <c r="I12" s="252"/>
      <c r="J12" s="252"/>
      <c r="K12" s="252"/>
      <c r="L12" s="252"/>
      <c r="M12" s="252"/>
      <c r="N12" s="252"/>
      <c r="O12" s="253"/>
      <c r="P12" s="14" t="s">
        <v>7</v>
      </c>
    </row>
    <row r="13" spans="1:32" ht="6" customHeight="1" x14ac:dyDescent="0.4">
      <c r="A13" s="4"/>
      <c r="B13" s="4"/>
      <c r="C13" s="4"/>
      <c r="D13" s="4"/>
      <c r="E13" s="4"/>
      <c r="F13" s="5"/>
      <c r="G13" s="5"/>
      <c r="H13" s="5"/>
      <c r="I13" s="5"/>
      <c r="J13" s="5"/>
      <c r="K13" s="5"/>
      <c r="L13" s="5"/>
      <c r="M13" s="5"/>
      <c r="N13" s="5"/>
      <c r="O13" s="5"/>
      <c r="P13" s="6"/>
    </row>
    <row r="14" spans="1:32" ht="24" customHeight="1" x14ac:dyDescent="0.4">
      <c r="A14" s="7" t="s">
        <v>31</v>
      </c>
      <c r="B14" s="4"/>
      <c r="C14" s="4"/>
      <c r="D14" s="4"/>
      <c r="E14" s="4"/>
      <c r="F14" s="5"/>
      <c r="G14" s="5"/>
      <c r="H14" s="5"/>
      <c r="I14" s="5"/>
      <c r="J14" s="5"/>
      <c r="K14" s="5"/>
      <c r="L14" s="5"/>
      <c r="M14" s="5"/>
      <c r="N14" s="5"/>
      <c r="O14" s="5"/>
      <c r="P14" s="6"/>
    </row>
    <row r="15" spans="1:32" ht="21.75" customHeight="1" thickBot="1" x14ac:dyDescent="0.45">
      <c r="A15" s="254" t="s">
        <v>81</v>
      </c>
      <c r="B15" s="255"/>
      <c r="C15" s="255"/>
      <c r="D15" s="255"/>
      <c r="E15" s="255"/>
      <c r="F15" s="255"/>
      <c r="G15" s="255"/>
      <c r="H15" s="255"/>
      <c r="I15" s="255"/>
      <c r="J15" s="255"/>
      <c r="K15" s="255"/>
      <c r="L15" s="255"/>
      <c r="M15" s="255"/>
      <c r="N15" s="255"/>
      <c r="O15" s="255"/>
      <c r="P15" s="255"/>
      <c r="Q15" s="255"/>
      <c r="R15" s="255"/>
      <c r="S15" s="255"/>
      <c r="T15" s="211"/>
      <c r="U15" s="211"/>
      <c r="V15" s="211"/>
      <c r="W15" s="211"/>
      <c r="X15" s="211"/>
    </row>
    <row r="16" spans="1:32" ht="33.75" customHeight="1" x14ac:dyDescent="0.4">
      <c r="A16" s="55"/>
      <c r="B16" s="256" t="s">
        <v>91</v>
      </c>
      <c r="C16" s="257"/>
      <c r="D16" s="257"/>
      <c r="E16" s="257"/>
      <c r="F16" s="257"/>
      <c r="G16" s="257"/>
      <c r="H16" s="257"/>
      <c r="I16" s="257"/>
      <c r="J16" s="257"/>
      <c r="K16" s="257"/>
      <c r="L16" s="257"/>
      <c r="M16" s="257"/>
      <c r="N16" s="257"/>
      <c r="O16" s="257"/>
      <c r="P16" s="257"/>
      <c r="Q16" s="257"/>
      <c r="R16" s="257"/>
      <c r="S16" s="257"/>
      <c r="T16" s="257"/>
      <c r="U16" s="257"/>
      <c r="V16" s="257"/>
      <c r="W16" s="257"/>
      <c r="X16" s="258"/>
      <c r="Y16" s="52"/>
      <c r="AA16" s="76" t="str">
        <f>IF((COUNTIF(A16:A26,"○"))&gt;0,"複数選択不可","○")</f>
        <v>複数選択不可</v>
      </c>
      <c r="AB16" s="77" t="s">
        <v>29</v>
      </c>
      <c r="AC16" s="75"/>
    </row>
    <row r="17" spans="1:37" ht="33.75" customHeight="1" x14ac:dyDescent="0.4">
      <c r="A17" s="68"/>
      <c r="B17" s="236" t="s">
        <v>92</v>
      </c>
      <c r="C17" s="237"/>
      <c r="D17" s="237"/>
      <c r="E17" s="237"/>
      <c r="F17" s="237"/>
      <c r="G17" s="237"/>
      <c r="H17" s="237"/>
      <c r="I17" s="237"/>
      <c r="J17" s="237"/>
      <c r="K17" s="237"/>
      <c r="L17" s="237"/>
      <c r="M17" s="237"/>
      <c r="N17" s="237"/>
      <c r="O17" s="237"/>
      <c r="P17" s="237"/>
      <c r="Q17" s="237"/>
      <c r="R17" s="237"/>
      <c r="S17" s="237"/>
      <c r="T17" s="237"/>
      <c r="U17" s="237"/>
      <c r="V17" s="237"/>
      <c r="W17" s="237"/>
      <c r="X17" s="238"/>
      <c r="Y17" s="53"/>
      <c r="AA17" s="75"/>
      <c r="AB17" s="75"/>
      <c r="AC17" s="75"/>
    </row>
    <row r="18" spans="1:37" ht="33.75" customHeight="1" thickBot="1" x14ac:dyDescent="0.45">
      <c r="A18" s="56"/>
      <c r="B18" s="259" t="s">
        <v>93</v>
      </c>
      <c r="C18" s="260"/>
      <c r="D18" s="260"/>
      <c r="E18" s="260"/>
      <c r="F18" s="260"/>
      <c r="G18" s="260"/>
      <c r="H18" s="260"/>
      <c r="I18" s="260"/>
      <c r="J18" s="260"/>
      <c r="K18" s="260"/>
      <c r="L18" s="260"/>
      <c r="M18" s="260"/>
      <c r="N18" s="260"/>
      <c r="O18" s="260"/>
      <c r="P18" s="260"/>
      <c r="Q18" s="260"/>
      <c r="R18" s="260"/>
      <c r="S18" s="260"/>
      <c r="T18" s="260"/>
      <c r="U18" s="260"/>
      <c r="V18" s="260"/>
      <c r="W18" s="260"/>
      <c r="X18" s="261"/>
      <c r="Y18" s="54"/>
      <c r="AA18" s="78"/>
      <c r="AB18" s="75"/>
      <c r="AC18" s="75"/>
    </row>
    <row r="19" spans="1:37" ht="22.5" customHeight="1" x14ac:dyDescent="0.4">
      <c r="A19" s="57"/>
      <c r="B19" s="239" t="s">
        <v>56</v>
      </c>
      <c r="C19" s="240"/>
      <c r="D19" s="240"/>
      <c r="E19" s="240"/>
      <c r="F19" s="240"/>
      <c r="G19" s="240"/>
      <c r="H19" s="240"/>
      <c r="I19" s="240"/>
      <c r="J19" s="240"/>
      <c r="K19" s="240"/>
      <c r="L19" s="240"/>
      <c r="M19" s="240"/>
      <c r="N19" s="240"/>
      <c r="O19" s="240"/>
      <c r="P19" s="240"/>
      <c r="Q19" s="240"/>
      <c r="R19" s="240"/>
      <c r="S19" s="240"/>
      <c r="T19" s="240"/>
      <c r="U19" s="240"/>
      <c r="V19" s="240"/>
      <c r="W19" s="240"/>
      <c r="X19" s="241"/>
      <c r="Y19" s="54"/>
      <c r="AA19" s="78"/>
      <c r="AB19" s="75"/>
      <c r="AC19" s="75"/>
    </row>
    <row r="20" spans="1:37" ht="22.5" customHeight="1" x14ac:dyDescent="0.4">
      <c r="A20" s="68" t="s">
        <v>80</v>
      </c>
      <c r="B20" s="242" t="s">
        <v>57</v>
      </c>
      <c r="C20" s="243"/>
      <c r="D20" s="243"/>
      <c r="E20" s="243"/>
      <c r="F20" s="243"/>
      <c r="G20" s="243"/>
      <c r="H20" s="243"/>
      <c r="I20" s="243"/>
      <c r="J20" s="243"/>
      <c r="K20" s="243"/>
      <c r="L20" s="243"/>
      <c r="M20" s="243"/>
      <c r="N20" s="243"/>
      <c r="O20" s="243"/>
      <c r="P20" s="243"/>
      <c r="Q20" s="243"/>
      <c r="R20" s="243"/>
      <c r="S20" s="243"/>
      <c r="T20" s="243"/>
      <c r="U20" s="243"/>
      <c r="V20" s="243"/>
      <c r="W20" s="243"/>
      <c r="X20" s="244"/>
      <c r="Y20" s="54"/>
      <c r="AA20" s="75"/>
      <c r="AB20" s="75"/>
      <c r="AC20" s="75"/>
    </row>
    <row r="21" spans="1:37" ht="22.5" customHeight="1" thickBot="1" x14ac:dyDescent="0.45">
      <c r="A21" s="56"/>
      <c r="B21" s="187" t="s">
        <v>78</v>
      </c>
      <c r="C21" s="188"/>
      <c r="D21" s="188"/>
      <c r="E21" s="188"/>
      <c r="F21" s="188"/>
      <c r="G21" s="188"/>
      <c r="H21" s="188"/>
      <c r="I21" s="188"/>
      <c r="J21" s="188"/>
      <c r="K21" s="188"/>
      <c r="L21" s="188"/>
      <c r="M21" s="188"/>
      <c r="N21" s="188"/>
      <c r="O21" s="188"/>
      <c r="P21" s="188"/>
      <c r="Q21" s="188"/>
      <c r="R21" s="188"/>
      <c r="S21" s="188"/>
      <c r="T21" s="188"/>
      <c r="U21" s="188"/>
      <c r="V21" s="188"/>
      <c r="W21" s="188"/>
      <c r="X21" s="189"/>
      <c r="Y21" s="54"/>
      <c r="AA21" s="78"/>
      <c r="AB21" s="75"/>
      <c r="AC21" s="75"/>
    </row>
    <row r="22" spans="1:37" ht="22.5" customHeight="1" thickBot="1" x14ac:dyDescent="0.45">
      <c r="A22" s="67"/>
      <c r="B22" s="199" t="s">
        <v>99</v>
      </c>
      <c r="C22" s="200"/>
      <c r="D22" s="200"/>
      <c r="E22" s="200"/>
      <c r="F22" s="200"/>
      <c r="G22" s="200"/>
      <c r="H22" s="200"/>
      <c r="I22" s="200"/>
      <c r="J22" s="200"/>
      <c r="K22" s="200"/>
      <c r="L22" s="200"/>
      <c r="M22" s="200"/>
      <c r="N22" s="200"/>
      <c r="O22" s="200"/>
      <c r="P22" s="200"/>
      <c r="Q22" s="200"/>
      <c r="R22" s="200"/>
      <c r="S22" s="200"/>
      <c r="T22" s="200"/>
      <c r="U22" s="200"/>
      <c r="V22" s="200"/>
      <c r="W22" s="200"/>
      <c r="X22" s="201"/>
      <c r="Y22" s="58"/>
      <c r="AA22" s="78"/>
      <c r="AB22" s="75"/>
      <c r="AC22" s="75"/>
    </row>
    <row r="23" spans="1:37" ht="33.75" customHeight="1" x14ac:dyDescent="0.4">
      <c r="A23" s="57"/>
      <c r="B23" s="193" t="s">
        <v>94</v>
      </c>
      <c r="C23" s="194"/>
      <c r="D23" s="194"/>
      <c r="E23" s="194"/>
      <c r="F23" s="194"/>
      <c r="G23" s="194"/>
      <c r="H23" s="194"/>
      <c r="I23" s="194"/>
      <c r="J23" s="194"/>
      <c r="K23" s="194"/>
      <c r="L23" s="194"/>
      <c r="M23" s="194"/>
      <c r="N23" s="194"/>
      <c r="O23" s="194"/>
      <c r="P23" s="194"/>
      <c r="Q23" s="194"/>
      <c r="R23" s="194"/>
      <c r="S23" s="194"/>
      <c r="T23" s="194"/>
      <c r="U23" s="194"/>
      <c r="V23" s="194"/>
      <c r="W23" s="194"/>
      <c r="X23" s="195"/>
      <c r="Y23" s="54"/>
      <c r="AA23" s="78"/>
      <c r="AB23" s="75"/>
      <c r="AC23" s="75"/>
    </row>
    <row r="24" spans="1:37" ht="33.75" customHeight="1" thickBot="1" x14ac:dyDescent="0.45">
      <c r="A24" s="69"/>
      <c r="B24" s="196" t="s">
        <v>95</v>
      </c>
      <c r="C24" s="197"/>
      <c r="D24" s="197"/>
      <c r="E24" s="197"/>
      <c r="F24" s="197"/>
      <c r="G24" s="197"/>
      <c r="H24" s="197"/>
      <c r="I24" s="197"/>
      <c r="J24" s="197"/>
      <c r="K24" s="197"/>
      <c r="L24" s="197"/>
      <c r="M24" s="197"/>
      <c r="N24" s="197"/>
      <c r="O24" s="197"/>
      <c r="P24" s="197"/>
      <c r="Q24" s="197"/>
      <c r="R24" s="197"/>
      <c r="S24" s="197"/>
      <c r="T24" s="197"/>
      <c r="U24" s="197"/>
      <c r="V24" s="197"/>
      <c r="W24" s="197"/>
      <c r="X24" s="198"/>
      <c r="Y24" s="54"/>
      <c r="AA24" s="78"/>
      <c r="AB24" s="75"/>
      <c r="AC24" s="75"/>
    </row>
    <row r="25" spans="1:37" ht="22.5" customHeight="1" x14ac:dyDescent="0.4">
      <c r="A25" s="70"/>
      <c r="B25" s="245" t="s">
        <v>82</v>
      </c>
      <c r="C25" s="246"/>
      <c r="D25" s="246"/>
      <c r="E25" s="246"/>
      <c r="F25" s="246"/>
      <c r="G25" s="246"/>
      <c r="H25" s="246"/>
      <c r="I25" s="246"/>
      <c r="J25" s="246"/>
      <c r="K25" s="246"/>
      <c r="L25" s="246"/>
      <c r="M25" s="246"/>
      <c r="N25" s="246"/>
      <c r="O25" s="246"/>
      <c r="P25" s="246"/>
      <c r="Q25" s="246"/>
      <c r="R25" s="246"/>
      <c r="S25" s="246"/>
      <c r="T25" s="246"/>
      <c r="U25" s="246"/>
      <c r="V25" s="246"/>
      <c r="W25" s="246"/>
      <c r="X25" s="247"/>
      <c r="Y25" s="54"/>
      <c r="AA25" s="78"/>
      <c r="AB25" s="75"/>
      <c r="AC25" s="75"/>
    </row>
    <row r="26" spans="1:37" ht="22.5" customHeight="1" thickBot="1" x14ac:dyDescent="0.45">
      <c r="A26" s="56"/>
      <c r="B26" s="190" t="s">
        <v>79</v>
      </c>
      <c r="C26" s="191"/>
      <c r="D26" s="191"/>
      <c r="E26" s="191"/>
      <c r="F26" s="191"/>
      <c r="G26" s="191"/>
      <c r="H26" s="191"/>
      <c r="I26" s="191"/>
      <c r="J26" s="191"/>
      <c r="K26" s="191"/>
      <c r="L26" s="191"/>
      <c r="M26" s="191"/>
      <c r="N26" s="191"/>
      <c r="O26" s="191"/>
      <c r="P26" s="191"/>
      <c r="Q26" s="191"/>
      <c r="R26" s="191"/>
      <c r="S26" s="191"/>
      <c r="T26" s="191"/>
      <c r="U26" s="191"/>
      <c r="V26" s="191"/>
      <c r="W26" s="191"/>
      <c r="X26" s="192"/>
      <c r="Y26" s="54"/>
      <c r="AA26" s="75"/>
      <c r="AB26" s="75"/>
      <c r="AC26" s="75"/>
    </row>
    <row r="27" spans="1:37" ht="10.5" customHeight="1" x14ac:dyDescent="0.4">
      <c r="A27" s="36"/>
      <c r="B27" s="36"/>
      <c r="C27" s="36"/>
      <c r="D27" s="36"/>
      <c r="E27" s="36"/>
      <c r="F27" s="36"/>
      <c r="G27" s="36"/>
      <c r="H27" s="36"/>
      <c r="I27" s="36"/>
      <c r="J27" s="36"/>
      <c r="K27" s="36"/>
      <c r="L27" s="36"/>
      <c r="M27" s="36"/>
      <c r="N27" s="36"/>
      <c r="O27" s="36"/>
      <c r="P27" s="36"/>
      <c r="Q27" s="36"/>
      <c r="R27" s="36"/>
      <c r="S27" s="37"/>
      <c r="T27" s="37"/>
      <c r="U27" s="37"/>
      <c r="V27" s="37"/>
      <c r="W27" s="37"/>
      <c r="X27" s="19"/>
      <c r="Y27" s="29"/>
      <c r="Z27" s="35"/>
      <c r="AA27" s="75"/>
      <c r="AB27" s="75"/>
      <c r="AC27" s="75"/>
      <c r="AK27" s="1"/>
    </row>
    <row r="28" spans="1:37" ht="26.25" customHeight="1" x14ac:dyDescent="0.4">
      <c r="A28" s="8" t="s">
        <v>13</v>
      </c>
      <c r="AA28" s="75"/>
      <c r="AB28" s="75"/>
      <c r="AC28" s="75"/>
    </row>
    <row r="29" spans="1:37" ht="35.25" customHeight="1" x14ac:dyDescent="0.4">
      <c r="A29" s="211" t="s">
        <v>77</v>
      </c>
      <c r="B29" s="103"/>
      <c r="C29" s="103"/>
      <c r="D29" s="103"/>
      <c r="E29" s="103"/>
      <c r="F29" s="103"/>
      <c r="G29" s="103"/>
      <c r="H29" s="103"/>
      <c r="I29" s="103"/>
      <c r="J29" s="103"/>
      <c r="K29" s="103"/>
      <c r="L29" s="103"/>
      <c r="M29" s="103"/>
      <c r="N29" s="103"/>
      <c r="O29" s="103"/>
      <c r="P29" s="103"/>
      <c r="Q29" s="103"/>
      <c r="R29" s="103"/>
      <c r="S29" s="103"/>
      <c r="T29" s="103"/>
      <c r="U29" s="103"/>
      <c r="V29" s="103"/>
      <c r="W29" s="103"/>
      <c r="X29" s="103"/>
      <c r="Y29" s="20"/>
      <c r="AA29" s="76" t="str">
        <f>IF((COUNTIF(A31:A35,"○")+COUNTIF(A47:A63,"○"))&gt;0,"複数選択不可","○")</f>
        <v>複数選択不可</v>
      </c>
      <c r="AB29" s="79" t="s">
        <v>29</v>
      </c>
      <c r="AC29" s="77"/>
      <c r="AD29" s="41"/>
      <c r="AE29" s="41"/>
      <c r="AF29" s="41"/>
      <c r="AG29" s="41"/>
    </row>
    <row r="30" spans="1:37" ht="5.25" customHeight="1" x14ac:dyDescent="0.4">
      <c r="AA30" s="41"/>
      <c r="AB30" s="41"/>
      <c r="AC30" s="41"/>
      <c r="AD30" s="41"/>
      <c r="AE30" s="41"/>
      <c r="AF30" s="41"/>
      <c r="AG30" s="41"/>
    </row>
    <row r="31" spans="1:37" ht="31.5" customHeight="1" x14ac:dyDescent="0.4">
      <c r="A31" s="42"/>
      <c r="B31" s="93" t="s">
        <v>43</v>
      </c>
      <c r="C31" s="180" t="s">
        <v>44</v>
      </c>
      <c r="D31" s="180"/>
      <c r="E31" s="180"/>
      <c r="F31" s="180"/>
      <c r="G31" s="180"/>
      <c r="H31" s="180"/>
      <c r="I31" s="15"/>
      <c r="J31" s="1" t="s">
        <v>42</v>
      </c>
      <c r="M31" s="15"/>
      <c r="T31" s="248"/>
      <c r="U31" s="249"/>
      <c r="V31" s="249"/>
      <c r="W31" s="250"/>
      <c r="X31" s="9" t="s">
        <v>12</v>
      </c>
      <c r="AA31" s="41"/>
      <c r="AB31" s="41"/>
      <c r="AC31" s="41"/>
      <c r="AD31" s="41"/>
      <c r="AE31" s="41"/>
      <c r="AF31" s="41"/>
      <c r="AG31" s="41"/>
    </row>
    <row r="32" spans="1:37" ht="31.5" customHeight="1" x14ac:dyDescent="0.4">
      <c r="A32" s="42"/>
      <c r="B32" s="93" t="s">
        <v>45</v>
      </c>
      <c r="C32" s="205" t="s">
        <v>46</v>
      </c>
      <c r="D32" s="180"/>
      <c r="E32" s="180"/>
      <c r="F32" s="180"/>
      <c r="G32" s="180"/>
      <c r="H32" s="180"/>
      <c r="I32" s="180"/>
      <c r="J32" s="180"/>
      <c r="K32" s="15"/>
      <c r="L32" s="15"/>
      <c r="M32" s="15"/>
      <c r="N32" s="15"/>
      <c r="U32" s="15"/>
      <c r="V32" s="15"/>
      <c r="W32" s="15"/>
      <c r="X32" s="15"/>
      <c r="AA32" s="206" t="s">
        <v>75</v>
      </c>
      <c r="AB32" s="206"/>
      <c r="AC32" s="206"/>
      <c r="AD32" s="206"/>
      <c r="AE32" s="206"/>
      <c r="AF32" s="206"/>
      <c r="AG32" s="206"/>
    </row>
    <row r="33" spans="1:33" ht="31.5" customHeight="1" x14ac:dyDescent="0.4">
      <c r="A33" s="34"/>
      <c r="B33" s="93" t="s">
        <v>47</v>
      </c>
      <c r="C33" s="180" t="s">
        <v>48</v>
      </c>
      <c r="D33" s="180"/>
      <c r="E33" s="180"/>
      <c r="F33" s="180"/>
      <c r="G33" s="180"/>
      <c r="H33" s="180"/>
      <c r="I33" s="180"/>
      <c r="J33" s="180"/>
      <c r="K33" s="180"/>
      <c r="L33" s="180"/>
      <c r="M33" s="180"/>
      <c r="N33" s="180"/>
      <c r="O33" s="180"/>
      <c r="P33" s="1" t="s">
        <v>15</v>
      </c>
      <c r="T33" s="207"/>
      <c r="U33" s="208"/>
      <c r="V33" s="208"/>
      <c r="W33" s="209"/>
      <c r="X33" s="9" t="s">
        <v>111</v>
      </c>
      <c r="AA33" s="206" t="s">
        <v>83</v>
      </c>
      <c r="AB33" s="206"/>
      <c r="AC33" s="206"/>
      <c r="AD33" s="206"/>
      <c r="AE33" s="206"/>
      <c r="AF33" s="206"/>
      <c r="AG33" s="206"/>
    </row>
    <row r="34" spans="1:33" ht="31.5" customHeight="1" x14ac:dyDescent="0.4">
      <c r="A34" s="42"/>
      <c r="B34" s="94" t="s">
        <v>49</v>
      </c>
      <c r="C34" s="180" t="s">
        <v>100</v>
      </c>
      <c r="D34" s="180"/>
      <c r="E34" s="180"/>
      <c r="F34" s="180"/>
      <c r="G34" s="180"/>
      <c r="H34" s="180"/>
      <c r="I34" s="180"/>
      <c r="J34" s="180"/>
      <c r="K34" s="180"/>
      <c r="L34" s="180"/>
      <c r="M34" s="180"/>
      <c r="N34" s="180"/>
      <c r="O34" s="180"/>
      <c r="P34" s="103"/>
      <c r="Q34" s="103"/>
      <c r="R34" s="103"/>
      <c r="S34" s="103"/>
      <c r="T34" s="103"/>
      <c r="U34" s="103"/>
      <c r="V34" s="103"/>
      <c r="W34" s="103"/>
      <c r="X34" s="103"/>
      <c r="Y34" s="21"/>
      <c r="Z34" s="30"/>
      <c r="AA34" s="210" t="s">
        <v>96</v>
      </c>
      <c r="AB34" s="210"/>
      <c r="AC34" s="210"/>
      <c r="AD34" s="210"/>
      <c r="AE34" s="210"/>
      <c r="AF34" s="210"/>
      <c r="AG34" s="210"/>
    </row>
    <row r="35" spans="1:33" ht="31.5" customHeight="1" x14ac:dyDescent="0.4">
      <c r="A35" s="42"/>
      <c r="B35" s="93" t="s">
        <v>51</v>
      </c>
      <c r="C35" s="212" t="s">
        <v>50</v>
      </c>
      <c r="D35" s="213"/>
      <c r="E35" s="213"/>
      <c r="F35" s="213"/>
      <c r="G35" s="213"/>
      <c r="H35" s="213"/>
      <c r="I35" s="213"/>
      <c r="J35" s="213"/>
      <c r="K35" s="213"/>
      <c r="L35" s="213"/>
      <c r="M35" s="213"/>
      <c r="N35" s="213"/>
      <c r="O35" s="213"/>
      <c r="P35" s="213"/>
      <c r="Q35" s="213"/>
      <c r="R35" s="213"/>
      <c r="S35" s="213"/>
      <c r="T35" s="213"/>
      <c r="U35" s="213"/>
      <c r="V35" s="213"/>
      <c r="W35" s="213"/>
      <c r="X35" s="213"/>
      <c r="AA35" s="160"/>
      <c r="AB35" s="160"/>
      <c r="AC35" s="160"/>
      <c r="AD35" s="160"/>
      <c r="AE35" s="160"/>
      <c r="AF35" s="160"/>
      <c r="AG35" s="160"/>
    </row>
    <row r="36" spans="1:33" ht="5.25" customHeight="1" x14ac:dyDescent="0.4"/>
    <row r="37" spans="1:33" ht="24" customHeight="1" x14ac:dyDescent="0.4">
      <c r="A37" s="8" t="s">
        <v>16</v>
      </c>
    </row>
    <row r="38" spans="1:33" ht="31.5" customHeight="1" x14ac:dyDescent="0.4">
      <c r="A38" s="211" t="s">
        <v>76</v>
      </c>
      <c r="B38" s="213"/>
      <c r="C38" s="213"/>
      <c r="D38" s="213"/>
      <c r="E38" s="213"/>
      <c r="F38" s="213"/>
      <c r="G38" s="213"/>
      <c r="H38" s="213"/>
      <c r="I38" s="213"/>
      <c r="J38" s="213"/>
      <c r="K38" s="213"/>
      <c r="L38" s="213"/>
      <c r="M38" s="213"/>
      <c r="N38" s="213"/>
      <c r="O38" s="213"/>
      <c r="P38" s="213"/>
      <c r="Q38" s="213"/>
      <c r="R38" s="213"/>
      <c r="S38" s="213"/>
      <c r="T38" s="213"/>
      <c r="U38" s="213"/>
      <c r="V38" s="213"/>
      <c r="W38" s="213"/>
      <c r="X38" s="213"/>
      <c r="Y38" s="22"/>
    </row>
    <row r="39" spans="1:33" ht="9.6" customHeight="1" x14ac:dyDescent="0.4"/>
    <row r="40" spans="1:33" ht="21" customHeight="1" x14ac:dyDescent="0.4">
      <c r="A40" s="10" t="s">
        <v>17</v>
      </c>
    </row>
    <row r="41" spans="1:33" ht="21" customHeight="1" x14ac:dyDescent="0.4">
      <c r="B41" s="180" t="s">
        <v>18</v>
      </c>
      <c r="C41" s="103"/>
      <c r="D41" s="103"/>
      <c r="E41" s="103"/>
      <c r="F41" s="103"/>
      <c r="G41" s="103"/>
      <c r="H41" s="103"/>
      <c r="I41" s="103"/>
      <c r="J41" s="103"/>
      <c r="K41" s="103"/>
      <c r="L41" s="103"/>
      <c r="M41" s="103"/>
      <c r="N41" s="103"/>
      <c r="O41" s="103"/>
      <c r="Q41" s="202">
        <v>129384326</v>
      </c>
      <c r="R41" s="203"/>
      <c r="S41" s="203"/>
      <c r="T41" s="203"/>
      <c r="U41" s="204"/>
      <c r="V41" s="15" t="s">
        <v>32</v>
      </c>
      <c r="AG41" s="31"/>
    </row>
    <row r="42" spans="1:33" ht="9" customHeight="1" x14ac:dyDescent="0.4">
      <c r="K42" s="3"/>
      <c r="Q42" s="11"/>
      <c r="R42" s="11"/>
      <c r="S42" s="11"/>
      <c r="T42" s="11"/>
      <c r="U42" s="11"/>
      <c r="V42" s="15"/>
    </row>
    <row r="43" spans="1:33" ht="21" customHeight="1" x14ac:dyDescent="0.4">
      <c r="B43" s="180" t="s">
        <v>19</v>
      </c>
      <c r="C43" s="103"/>
      <c r="D43" s="103"/>
      <c r="E43" s="103"/>
      <c r="F43" s="103"/>
      <c r="G43" s="103"/>
      <c r="H43" s="103"/>
      <c r="I43" s="103"/>
      <c r="J43" s="103"/>
      <c r="K43" s="103"/>
      <c r="L43" s="103"/>
      <c r="M43" s="103"/>
      <c r="N43" s="103"/>
      <c r="O43" s="103"/>
      <c r="Q43" s="202">
        <v>3189852777</v>
      </c>
      <c r="R43" s="203"/>
      <c r="S43" s="203"/>
      <c r="T43" s="203"/>
      <c r="U43" s="204"/>
      <c r="V43" s="15" t="s">
        <v>33</v>
      </c>
      <c r="AG43" s="31"/>
    </row>
    <row r="44" spans="1:33" ht="9" customHeight="1" x14ac:dyDescent="0.4">
      <c r="V44" s="15"/>
    </row>
    <row r="45" spans="1:33" ht="21" customHeight="1" x14ac:dyDescent="0.4">
      <c r="B45" s="180" t="s">
        <v>20</v>
      </c>
      <c r="C45" s="103"/>
      <c r="D45" s="103"/>
      <c r="E45" s="103"/>
      <c r="F45" s="103"/>
      <c r="G45" s="103"/>
      <c r="H45" s="103"/>
      <c r="I45" s="73"/>
      <c r="J45" s="73"/>
      <c r="K45" s="73"/>
      <c r="L45" s="73"/>
      <c r="M45" s="73"/>
      <c r="Q45" s="177">
        <f>IF(Q43="","",Q41/Q43)</f>
        <v>4.0561221800864321E-2</v>
      </c>
      <c r="R45" s="178"/>
      <c r="S45" s="178"/>
      <c r="T45" s="178"/>
      <c r="U45" s="179"/>
      <c r="V45" s="15" t="s">
        <v>34</v>
      </c>
      <c r="AG45" s="31"/>
    </row>
    <row r="46" spans="1:33" ht="9.75" customHeight="1" x14ac:dyDescent="0.4"/>
    <row r="47" spans="1:33" ht="24" customHeight="1" x14ac:dyDescent="0.4">
      <c r="A47" s="16"/>
      <c r="B47" s="163" t="s">
        <v>21</v>
      </c>
      <c r="C47" s="103"/>
      <c r="D47" s="103"/>
      <c r="E47" s="103"/>
      <c r="F47" s="103"/>
      <c r="G47" s="103"/>
      <c r="H47" s="103"/>
      <c r="I47" s="103"/>
      <c r="J47" s="103"/>
      <c r="K47" s="103"/>
      <c r="L47" s="103"/>
      <c r="M47" s="103"/>
      <c r="N47" s="103"/>
      <c r="O47" s="103"/>
      <c r="P47" s="103"/>
      <c r="Q47" s="103"/>
      <c r="R47" s="103"/>
    </row>
    <row r="48" spans="1:33" ht="9.75" customHeight="1" thickBot="1" x14ac:dyDescent="0.45">
      <c r="A48" s="9"/>
      <c r="AA48" s="162"/>
      <c r="AB48" s="162"/>
      <c r="AC48" s="162"/>
      <c r="AD48" s="162"/>
      <c r="AE48" s="162"/>
      <c r="AF48" s="162"/>
      <c r="AG48" s="162"/>
    </row>
    <row r="49" spans="1:33" ht="20.25" customHeight="1" thickBot="1" x14ac:dyDescent="0.45">
      <c r="A49" s="9"/>
      <c r="C49" s="1" t="s">
        <v>22</v>
      </c>
      <c r="S49" s="139" t="str">
        <f>IF(A47="○",ROUNDDOWN(F12*10/110,0),"")</f>
        <v/>
      </c>
      <c r="T49" s="140"/>
      <c r="U49" s="140"/>
      <c r="V49" s="140"/>
      <c r="W49" s="140"/>
      <c r="X49" s="141"/>
    </row>
    <row r="50" spans="1:33" ht="10.5" customHeight="1" x14ac:dyDescent="0.4">
      <c r="A50" s="9"/>
    </row>
    <row r="51" spans="1:33" ht="24" customHeight="1" x14ac:dyDescent="0.4">
      <c r="A51" s="34" t="s">
        <v>80</v>
      </c>
      <c r="B51" s="163" t="s">
        <v>23</v>
      </c>
      <c r="C51" s="103"/>
      <c r="D51" s="103"/>
      <c r="E51" s="103"/>
      <c r="F51" s="103"/>
      <c r="G51" s="103"/>
      <c r="H51" s="103"/>
      <c r="I51" s="103"/>
      <c r="J51" s="103"/>
      <c r="K51" s="103"/>
      <c r="L51" s="103"/>
      <c r="M51" s="103"/>
      <c r="N51" s="103"/>
      <c r="O51" s="103"/>
    </row>
    <row r="52" spans="1:33" ht="24" customHeight="1" x14ac:dyDescent="0.4">
      <c r="A52" s="9"/>
      <c r="C52" s="164" t="s">
        <v>26</v>
      </c>
      <c r="D52" s="165"/>
      <c r="E52" s="165"/>
      <c r="F52" s="165"/>
      <c r="G52" s="165"/>
      <c r="H52" s="165"/>
      <c r="I52" s="165"/>
      <c r="J52" s="165"/>
      <c r="K52" s="165"/>
      <c r="L52" s="165"/>
      <c r="M52" s="165"/>
      <c r="N52" s="165"/>
      <c r="O52" s="165"/>
      <c r="P52" s="165"/>
      <c r="Q52" s="165"/>
      <c r="R52" s="165"/>
      <c r="T52" s="1" t="s">
        <v>36</v>
      </c>
      <c r="AA52" s="162"/>
      <c r="AB52" s="162"/>
      <c r="AC52" s="162"/>
      <c r="AD52" s="162"/>
      <c r="AE52" s="162"/>
      <c r="AF52" s="162"/>
      <c r="AG52" s="162"/>
    </row>
    <row r="53" spans="1:33" ht="37.15" customHeight="1" x14ac:dyDescent="0.4">
      <c r="A53" s="9"/>
      <c r="C53" s="181" t="s">
        <v>24</v>
      </c>
      <c r="D53" s="182"/>
      <c r="E53" s="182"/>
      <c r="F53" s="183"/>
      <c r="G53" s="184" t="s">
        <v>86</v>
      </c>
      <c r="H53" s="182"/>
      <c r="I53" s="182"/>
      <c r="J53" s="182"/>
      <c r="K53" s="182"/>
      <c r="L53" s="183"/>
      <c r="M53" s="184" t="s">
        <v>39</v>
      </c>
      <c r="N53" s="185"/>
      <c r="O53" s="185"/>
      <c r="P53" s="185"/>
      <c r="Q53" s="185"/>
      <c r="R53" s="186"/>
      <c r="S53" s="184" t="s">
        <v>87</v>
      </c>
      <c r="T53" s="185"/>
      <c r="U53" s="185"/>
      <c r="V53" s="185"/>
      <c r="W53" s="185"/>
      <c r="X53" s="186"/>
      <c r="AA53" s="160"/>
      <c r="AB53" s="160"/>
      <c r="AC53" s="160"/>
      <c r="AD53" s="160"/>
      <c r="AE53" s="160"/>
      <c r="AF53" s="160"/>
      <c r="AG53" s="160"/>
    </row>
    <row r="54" spans="1:33" ht="24" customHeight="1" x14ac:dyDescent="0.4">
      <c r="A54" s="43"/>
      <c r="C54" s="142" t="s">
        <v>73</v>
      </c>
      <c r="D54" s="143"/>
      <c r="E54" s="143"/>
      <c r="F54" s="144"/>
      <c r="G54" s="146">
        <v>905000</v>
      </c>
      <c r="H54" s="175"/>
      <c r="I54" s="175"/>
      <c r="J54" s="175"/>
      <c r="K54" s="175"/>
      <c r="L54" s="176"/>
      <c r="M54" s="146">
        <v>0</v>
      </c>
      <c r="N54" s="147"/>
      <c r="O54" s="147"/>
      <c r="P54" s="147"/>
      <c r="Q54" s="147"/>
      <c r="R54" s="148"/>
      <c r="S54" s="169">
        <f>SUM(G54:P54)</f>
        <v>905000</v>
      </c>
      <c r="T54" s="170"/>
      <c r="U54" s="170"/>
      <c r="V54" s="170"/>
      <c r="W54" s="170"/>
      <c r="X54" s="171"/>
    </row>
    <row r="55" spans="1:33" ht="24" customHeight="1" x14ac:dyDescent="0.4">
      <c r="A55" s="9"/>
      <c r="C55" s="172"/>
      <c r="D55" s="173"/>
      <c r="E55" s="173"/>
      <c r="F55" s="174"/>
      <c r="G55" s="146"/>
      <c r="H55" s="147"/>
      <c r="I55" s="147"/>
      <c r="J55" s="147"/>
      <c r="K55" s="147"/>
      <c r="L55" s="148"/>
      <c r="M55" s="146"/>
      <c r="N55" s="147"/>
      <c r="O55" s="147"/>
      <c r="P55" s="147"/>
      <c r="Q55" s="147"/>
      <c r="R55" s="148"/>
      <c r="S55" s="169">
        <f>SUM(G55:P55)</f>
        <v>0</v>
      </c>
      <c r="T55" s="170"/>
      <c r="U55" s="170"/>
      <c r="V55" s="170"/>
      <c r="W55" s="170"/>
      <c r="X55" s="171"/>
    </row>
    <row r="56" spans="1:33" ht="24" customHeight="1" x14ac:dyDescent="0.4">
      <c r="A56" s="9"/>
      <c r="C56" s="172"/>
      <c r="D56" s="173"/>
      <c r="E56" s="173"/>
      <c r="F56" s="174"/>
      <c r="G56" s="146"/>
      <c r="H56" s="147"/>
      <c r="I56" s="147"/>
      <c r="J56" s="147"/>
      <c r="K56" s="147"/>
      <c r="L56" s="148"/>
      <c r="M56" s="146"/>
      <c r="N56" s="147"/>
      <c r="O56" s="147"/>
      <c r="P56" s="147"/>
      <c r="Q56" s="147"/>
      <c r="R56" s="148"/>
      <c r="S56" s="169">
        <f t="shared" ref="S56:S57" si="0">SUM(G56:P56)</f>
        <v>0</v>
      </c>
      <c r="T56" s="170"/>
      <c r="U56" s="170"/>
      <c r="V56" s="170"/>
      <c r="W56" s="170"/>
      <c r="X56" s="171"/>
    </row>
    <row r="57" spans="1:33" ht="24" customHeight="1" x14ac:dyDescent="0.4">
      <c r="A57" s="9"/>
      <c r="C57" s="172"/>
      <c r="D57" s="173"/>
      <c r="E57" s="173"/>
      <c r="F57" s="174"/>
      <c r="G57" s="146"/>
      <c r="H57" s="147"/>
      <c r="I57" s="147"/>
      <c r="J57" s="147"/>
      <c r="K57" s="147"/>
      <c r="L57" s="148"/>
      <c r="M57" s="146"/>
      <c r="N57" s="147"/>
      <c r="O57" s="147"/>
      <c r="P57" s="147"/>
      <c r="Q57" s="147"/>
      <c r="R57" s="148"/>
      <c r="S57" s="169">
        <f t="shared" si="0"/>
        <v>0</v>
      </c>
      <c r="T57" s="170"/>
      <c r="U57" s="170"/>
      <c r="V57" s="170"/>
      <c r="W57" s="170"/>
      <c r="X57" s="171"/>
    </row>
    <row r="58" spans="1:33" ht="24" customHeight="1" x14ac:dyDescent="0.4">
      <c r="A58" s="9"/>
      <c r="C58" s="166" t="s">
        <v>71</v>
      </c>
      <c r="D58" s="167"/>
      <c r="E58" s="167"/>
      <c r="F58" s="168"/>
      <c r="G58" s="146"/>
      <c r="H58" s="147"/>
      <c r="I58" s="147"/>
      <c r="J58" s="147"/>
      <c r="K58" s="147"/>
      <c r="L58" s="148"/>
      <c r="M58" s="146"/>
      <c r="N58" s="147"/>
      <c r="O58" s="147"/>
      <c r="P58" s="147"/>
      <c r="Q58" s="147"/>
      <c r="R58" s="148"/>
      <c r="S58" s="169">
        <f>SUM(G58:P58)</f>
        <v>0</v>
      </c>
      <c r="T58" s="170"/>
      <c r="U58" s="170"/>
      <c r="V58" s="170"/>
      <c r="W58" s="170"/>
      <c r="X58" s="171"/>
    </row>
    <row r="59" spans="1:33" ht="19.5" customHeight="1" x14ac:dyDescent="0.4">
      <c r="A59" s="9"/>
      <c r="C59" s="150" t="s">
        <v>25</v>
      </c>
      <c r="D59" s="151"/>
      <c r="E59" s="151"/>
      <c r="F59" s="152"/>
      <c r="G59" s="156">
        <f>SUM(G54:G58)</f>
        <v>905000</v>
      </c>
      <c r="H59" s="147"/>
      <c r="I59" s="147"/>
      <c r="J59" s="147"/>
      <c r="K59" s="147"/>
      <c r="L59" s="148"/>
      <c r="M59" s="156">
        <f>SUM(M54:M58)</f>
        <v>0</v>
      </c>
      <c r="N59" s="147"/>
      <c r="O59" s="147"/>
      <c r="P59" s="147"/>
      <c r="Q59" s="147"/>
      <c r="R59" s="148"/>
      <c r="S59" s="156">
        <f>SUM(S54:S58)</f>
        <v>905000</v>
      </c>
      <c r="T59" s="147"/>
      <c r="U59" s="147"/>
      <c r="V59" s="147"/>
      <c r="W59" s="147"/>
      <c r="X59" s="148"/>
    </row>
    <row r="60" spans="1:33" ht="9" customHeight="1" thickBot="1" x14ac:dyDescent="0.45">
      <c r="A60" s="9"/>
    </row>
    <row r="61" spans="1:33" ht="20.25" customHeight="1" thickBot="1" x14ac:dyDescent="0.45">
      <c r="A61" s="9"/>
      <c r="C61" s="180" t="s">
        <v>27</v>
      </c>
      <c r="D61" s="103"/>
      <c r="E61" s="180" t="s">
        <v>40</v>
      </c>
      <c r="F61" s="103"/>
      <c r="G61" s="103"/>
      <c r="H61" s="103"/>
      <c r="I61" s="103"/>
      <c r="J61" s="103"/>
      <c r="K61" s="103"/>
      <c r="L61" s="103"/>
      <c r="M61" s="103"/>
      <c r="N61" s="103"/>
      <c r="O61" s="103"/>
      <c r="S61" s="139">
        <f>IFERROR(ROUNDDOWN(F12*10/110*Q45*G59/S59,0),"")</f>
        <v>3337</v>
      </c>
      <c r="T61" s="140"/>
      <c r="U61" s="140"/>
      <c r="V61" s="140"/>
      <c r="W61" s="140"/>
      <c r="X61" s="141"/>
    </row>
    <row r="62" spans="1:33" ht="10.5" customHeight="1" x14ac:dyDescent="0.4">
      <c r="A62" s="9"/>
    </row>
    <row r="63" spans="1:33" ht="24" customHeight="1" x14ac:dyDescent="0.4">
      <c r="A63" s="17"/>
      <c r="B63" s="163" t="s">
        <v>28</v>
      </c>
      <c r="C63" s="103"/>
      <c r="D63" s="103"/>
      <c r="E63" s="103"/>
      <c r="F63" s="103"/>
      <c r="G63" s="103"/>
      <c r="H63" s="103"/>
      <c r="I63" s="103"/>
      <c r="J63" s="103"/>
      <c r="K63" s="103"/>
      <c r="L63" s="103"/>
      <c r="M63" s="103"/>
      <c r="N63" s="103"/>
    </row>
    <row r="64" spans="1:33" ht="24" customHeight="1" x14ac:dyDescent="0.4">
      <c r="C64" s="164" t="s">
        <v>26</v>
      </c>
      <c r="D64" s="165"/>
      <c r="E64" s="165"/>
      <c r="F64" s="165"/>
      <c r="G64" s="165"/>
      <c r="H64" s="165"/>
      <c r="I64" s="165"/>
      <c r="J64" s="165"/>
      <c r="K64" s="165"/>
      <c r="L64" s="165"/>
      <c r="M64" s="165"/>
      <c r="N64" s="165"/>
      <c r="O64" s="165"/>
      <c r="P64" s="165"/>
      <c r="Q64" s="165"/>
      <c r="R64" s="165"/>
      <c r="T64" s="1" t="s">
        <v>36</v>
      </c>
      <c r="AA64" s="162"/>
      <c r="AB64" s="162"/>
      <c r="AC64" s="162"/>
      <c r="AD64" s="162"/>
      <c r="AE64" s="162"/>
      <c r="AF64" s="162"/>
      <c r="AG64" s="162"/>
    </row>
    <row r="65" spans="3:33" ht="22.5" customHeight="1" x14ac:dyDescent="0.4">
      <c r="C65" s="119" t="s">
        <v>24</v>
      </c>
      <c r="D65" s="120"/>
      <c r="E65" s="120"/>
      <c r="F65" s="121"/>
      <c r="G65" s="125" t="s">
        <v>37</v>
      </c>
      <c r="H65" s="125"/>
      <c r="I65" s="125"/>
      <c r="J65" s="126"/>
      <c r="K65" s="126"/>
      <c r="L65" s="126"/>
      <c r="M65" s="126"/>
      <c r="N65" s="127" t="s">
        <v>35</v>
      </c>
      <c r="O65" s="128"/>
      <c r="P65" s="128"/>
      <c r="Q65" s="129"/>
      <c r="R65" s="133" t="s">
        <v>38</v>
      </c>
      <c r="S65" s="134"/>
      <c r="T65" s="135"/>
      <c r="U65" s="119" t="s">
        <v>90</v>
      </c>
      <c r="V65" s="120"/>
      <c r="W65" s="120"/>
      <c r="X65" s="121"/>
      <c r="Y65" s="23"/>
      <c r="Z65" s="32"/>
      <c r="AA65" s="160"/>
      <c r="AB65" s="160"/>
      <c r="AC65" s="160"/>
      <c r="AD65" s="160"/>
      <c r="AE65" s="160"/>
      <c r="AF65" s="160"/>
      <c r="AG65" s="160"/>
    </row>
    <row r="66" spans="3:33" ht="42.75" customHeight="1" x14ac:dyDescent="0.4">
      <c r="C66" s="122"/>
      <c r="D66" s="123"/>
      <c r="E66" s="123"/>
      <c r="F66" s="124"/>
      <c r="G66" s="125" t="s">
        <v>88</v>
      </c>
      <c r="H66" s="161"/>
      <c r="I66" s="161"/>
      <c r="J66" s="125" t="s">
        <v>89</v>
      </c>
      <c r="K66" s="161"/>
      <c r="L66" s="161"/>
      <c r="M66" s="161"/>
      <c r="N66" s="130"/>
      <c r="O66" s="131"/>
      <c r="P66" s="131"/>
      <c r="Q66" s="132"/>
      <c r="R66" s="136"/>
      <c r="S66" s="137"/>
      <c r="T66" s="138"/>
      <c r="U66" s="122"/>
      <c r="V66" s="123"/>
      <c r="W66" s="123"/>
      <c r="X66" s="124"/>
      <c r="AA66" s="160"/>
      <c r="AB66" s="160"/>
      <c r="AC66" s="160"/>
      <c r="AD66" s="160"/>
      <c r="AE66" s="160"/>
      <c r="AF66" s="160"/>
      <c r="AG66" s="160"/>
    </row>
    <row r="67" spans="3:33" ht="24" customHeight="1" x14ac:dyDescent="0.4">
      <c r="C67" s="142"/>
      <c r="D67" s="143"/>
      <c r="E67" s="143"/>
      <c r="F67" s="144"/>
      <c r="G67" s="145"/>
      <c r="H67" s="145"/>
      <c r="I67" s="145"/>
      <c r="J67" s="146"/>
      <c r="K67" s="147"/>
      <c r="L67" s="147"/>
      <c r="M67" s="148"/>
      <c r="N67" s="149"/>
      <c r="O67" s="143"/>
      <c r="P67" s="143"/>
      <c r="Q67" s="144"/>
      <c r="R67" s="145"/>
      <c r="S67" s="145"/>
      <c r="T67" s="145"/>
      <c r="U67" s="153">
        <f>SUM(G67:T67)</f>
        <v>0</v>
      </c>
      <c r="V67" s="143"/>
      <c r="W67" s="143"/>
      <c r="X67" s="144"/>
    </row>
    <row r="68" spans="3:33" ht="24" customHeight="1" x14ac:dyDescent="0.4">
      <c r="C68" s="142"/>
      <c r="D68" s="143"/>
      <c r="E68" s="143"/>
      <c r="F68" s="144"/>
      <c r="G68" s="145"/>
      <c r="H68" s="145"/>
      <c r="I68" s="145"/>
      <c r="J68" s="146"/>
      <c r="K68" s="147"/>
      <c r="L68" s="147"/>
      <c r="M68" s="148"/>
      <c r="N68" s="149"/>
      <c r="O68" s="143"/>
      <c r="P68" s="143"/>
      <c r="Q68" s="144"/>
      <c r="R68" s="145"/>
      <c r="S68" s="145"/>
      <c r="T68" s="145"/>
      <c r="U68" s="153">
        <f>SUM(G68:T68)</f>
        <v>0</v>
      </c>
      <c r="V68" s="143"/>
      <c r="W68" s="143"/>
      <c r="X68" s="144"/>
    </row>
    <row r="69" spans="3:33" ht="24" customHeight="1" x14ac:dyDescent="0.4">
      <c r="C69" s="142"/>
      <c r="D69" s="143"/>
      <c r="E69" s="143"/>
      <c r="F69" s="144"/>
      <c r="G69" s="145"/>
      <c r="H69" s="145"/>
      <c r="I69" s="145"/>
      <c r="J69" s="146"/>
      <c r="K69" s="147"/>
      <c r="L69" s="147"/>
      <c r="M69" s="148"/>
      <c r="N69" s="149"/>
      <c r="O69" s="143"/>
      <c r="P69" s="143"/>
      <c r="Q69" s="144"/>
      <c r="R69" s="145"/>
      <c r="S69" s="145"/>
      <c r="T69" s="145"/>
      <c r="U69" s="153">
        <f>SUM(G69:T69)</f>
        <v>0</v>
      </c>
      <c r="V69" s="143"/>
      <c r="W69" s="143"/>
      <c r="X69" s="144"/>
    </row>
    <row r="70" spans="3:33" ht="24" customHeight="1" x14ac:dyDescent="0.4">
      <c r="C70" s="142"/>
      <c r="D70" s="143"/>
      <c r="E70" s="143"/>
      <c r="F70" s="144"/>
      <c r="G70" s="145"/>
      <c r="H70" s="145"/>
      <c r="I70" s="145"/>
      <c r="J70" s="146"/>
      <c r="K70" s="147"/>
      <c r="L70" s="147"/>
      <c r="M70" s="148"/>
      <c r="N70" s="149"/>
      <c r="O70" s="143"/>
      <c r="P70" s="143"/>
      <c r="Q70" s="144"/>
      <c r="R70" s="145"/>
      <c r="S70" s="145"/>
      <c r="T70" s="145"/>
      <c r="U70" s="153">
        <f>SUM(G70:T70)</f>
        <v>0</v>
      </c>
      <c r="V70" s="143"/>
      <c r="W70" s="143"/>
      <c r="X70" s="144"/>
    </row>
    <row r="71" spans="3:33" ht="24" customHeight="1" x14ac:dyDescent="0.4">
      <c r="C71" s="142"/>
      <c r="D71" s="143"/>
      <c r="E71" s="143"/>
      <c r="F71" s="144"/>
      <c r="G71" s="145"/>
      <c r="H71" s="145"/>
      <c r="I71" s="145"/>
      <c r="J71" s="146"/>
      <c r="K71" s="147"/>
      <c r="L71" s="147"/>
      <c r="M71" s="148"/>
      <c r="N71" s="149"/>
      <c r="O71" s="143"/>
      <c r="P71" s="143"/>
      <c r="Q71" s="144"/>
      <c r="R71" s="145"/>
      <c r="S71" s="145"/>
      <c r="T71" s="145"/>
      <c r="U71" s="153">
        <f>SUM(G71:T71)</f>
        <v>0</v>
      </c>
      <c r="V71" s="143"/>
      <c r="W71" s="143"/>
      <c r="X71" s="144"/>
    </row>
    <row r="72" spans="3:33" ht="24" customHeight="1" x14ac:dyDescent="0.4">
      <c r="C72" s="150" t="s">
        <v>25</v>
      </c>
      <c r="D72" s="151"/>
      <c r="E72" s="151"/>
      <c r="F72" s="152"/>
      <c r="G72" s="153">
        <f>SUM(G67:G71)</f>
        <v>0</v>
      </c>
      <c r="H72" s="154"/>
      <c r="I72" s="155"/>
      <c r="J72" s="156">
        <f>SUM(J67:J71)</f>
        <v>0</v>
      </c>
      <c r="K72" s="147"/>
      <c r="L72" s="147"/>
      <c r="M72" s="148"/>
      <c r="N72" s="157">
        <f>SUM(N67:N71)</f>
        <v>0</v>
      </c>
      <c r="O72" s="158"/>
      <c r="P72" s="158"/>
      <c r="Q72" s="159"/>
      <c r="R72" s="153">
        <f>SUM(R67:R71)</f>
        <v>0</v>
      </c>
      <c r="S72" s="154"/>
      <c r="T72" s="155"/>
      <c r="U72" s="153">
        <f>SUM(U67:U71)</f>
        <v>0</v>
      </c>
      <c r="V72" s="143"/>
      <c r="W72" s="143"/>
      <c r="X72" s="144"/>
      <c r="Y72" s="24"/>
      <c r="Z72" s="33"/>
    </row>
    <row r="73" spans="3:33" ht="24" customHeight="1" x14ac:dyDescent="0.4"/>
    <row r="74" spans="3:33" ht="39" customHeight="1" thickBot="1" x14ac:dyDescent="0.45">
      <c r="C74" s="180" t="s">
        <v>27</v>
      </c>
      <c r="D74" s="103"/>
      <c r="E74" s="180" t="s">
        <v>41</v>
      </c>
      <c r="F74" s="103"/>
      <c r="G74" s="103"/>
      <c r="H74" s="103"/>
      <c r="I74" s="103"/>
      <c r="J74" s="103"/>
      <c r="K74" s="103"/>
      <c r="L74" s="103"/>
      <c r="M74" s="103"/>
      <c r="N74" s="103"/>
      <c r="O74" s="103"/>
      <c r="P74" s="103"/>
      <c r="Q74" s="103"/>
      <c r="R74" s="103"/>
      <c r="S74" s="103"/>
      <c r="T74" s="103"/>
      <c r="U74" s="103"/>
      <c r="V74" s="103"/>
      <c r="W74" s="103"/>
      <c r="X74" s="103"/>
      <c r="Y74" s="103"/>
    </row>
    <row r="75" spans="3:33" ht="24" customHeight="1" thickBot="1" x14ac:dyDescent="0.45">
      <c r="S75" s="139" t="str">
        <f>IFERROR((ROUNDDOWN(F12*10/110*G72/U72,0)+ROUNDDOWN(F12*10/110*Q45*J72/U72,0)),"")</f>
        <v/>
      </c>
      <c r="T75" s="140"/>
      <c r="U75" s="140"/>
      <c r="V75" s="140"/>
      <c r="W75" s="140"/>
      <c r="X75" s="141"/>
    </row>
  </sheetData>
  <sheetProtection algorithmName="SHA-512" hashValue="hMqZuCVynYkg/ac8t28Yhm6mWwnNznE2QkzS/+6I41zZx5HuqEIf2cxsBMkL5Th/+My4zIdLAYPPdLqzOd+U4A==" saltValue="3yDiflbbhCes08Cy3eJsrw==" spinCount="100000" sheet="1" objects="1" scenarios="1"/>
  <mergeCells count="147">
    <mergeCell ref="B16:X16"/>
    <mergeCell ref="B18:X18"/>
    <mergeCell ref="A2:E2"/>
    <mergeCell ref="G2:X2"/>
    <mergeCell ref="E74:Y74"/>
    <mergeCell ref="C74:D74"/>
    <mergeCell ref="C61:D61"/>
    <mergeCell ref="E61:O61"/>
    <mergeCell ref="A5:E5"/>
    <mergeCell ref="F5:P5"/>
    <mergeCell ref="A6:E6"/>
    <mergeCell ref="F6:P6"/>
    <mergeCell ref="A7:E7"/>
    <mergeCell ref="F7:P7"/>
    <mergeCell ref="A11:E11"/>
    <mergeCell ref="F11:I11"/>
    <mergeCell ref="J11:L11"/>
    <mergeCell ref="B17:X17"/>
    <mergeCell ref="B19:X19"/>
    <mergeCell ref="B20:X20"/>
    <mergeCell ref="B25:X25"/>
    <mergeCell ref="C31:H31"/>
    <mergeCell ref="T31:W31"/>
    <mergeCell ref="A12:E12"/>
    <mergeCell ref="F12:O12"/>
    <mergeCell ref="A15:X15"/>
    <mergeCell ref="A4:E4"/>
    <mergeCell ref="F4:G4"/>
    <mergeCell ref="H4:I4"/>
    <mergeCell ref="K4:L4"/>
    <mergeCell ref="N4:O4"/>
    <mergeCell ref="A10:E10"/>
    <mergeCell ref="F10:G10"/>
    <mergeCell ref="H10:I10"/>
    <mergeCell ref="K10:L10"/>
    <mergeCell ref="N10:O10"/>
    <mergeCell ref="A8:E8"/>
    <mergeCell ref="A9:E9"/>
    <mergeCell ref="F8:P8"/>
    <mergeCell ref="F9:P9"/>
    <mergeCell ref="B21:X21"/>
    <mergeCell ref="B26:X26"/>
    <mergeCell ref="B23:X23"/>
    <mergeCell ref="B24:X24"/>
    <mergeCell ref="B22:X22"/>
    <mergeCell ref="AA35:AG35"/>
    <mergeCell ref="Q41:U41"/>
    <mergeCell ref="Q43:U43"/>
    <mergeCell ref="C32:J32"/>
    <mergeCell ref="AA32:AG32"/>
    <mergeCell ref="C33:O33"/>
    <mergeCell ref="T33:W33"/>
    <mergeCell ref="AA33:AG33"/>
    <mergeCell ref="AA34:AG34"/>
    <mergeCell ref="C34:X34"/>
    <mergeCell ref="B43:O43"/>
    <mergeCell ref="B41:O41"/>
    <mergeCell ref="A29:X29"/>
    <mergeCell ref="C35:X35"/>
    <mergeCell ref="A38:X38"/>
    <mergeCell ref="AA53:AG53"/>
    <mergeCell ref="C54:F54"/>
    <mergeCell ref="G54:L54"/>
    <mergeCell ref="M54:R54"/>
    <mergeCell ref="S54:X54"/>
    <mergeCell ref="Q45:U45"/>
    <mergeCell ref="AA48:AG48"/>
    <mergeCell ref="S49:X49"/>
    <mergeCell ref="AA52:AG52"/>
    <mergeCell ref="B45:H45"/>
    <mergeCell ref="B47:R47"/>
    <mergeCell ref="B51:O51"/>
    <mergeCell ref="C52:R52"/>
    <mergeCell ref="C53:F53"/>
    <mergeCell ref="G53:L53"/>
    <mergeCell ref="M53:R53"/>
    <mergeCell ref="S53:X53"/>
    <mergeCell ref="C56:F56"/>
    <mergeCell ref="C57:F57"/>
    <mergeCell ref="G56:L56"/>
    <mergeCell ref="M56:R56"/>
    <mergeCell ref="S56:X56"/>
    <mergeCell ref="G57:L57"/>
    <mergeCell ref="M57:R57"/>
    <mergeCell ref="S57:X57"/>
    <mergeCell ref="C55:F55"/>
    <mergeCell ref="G55:L55"/>
    <mergeCell ref="M55:R55"/>
    <mergeCell ref="S55:X55"/>
    <mergeCell ref="C59:F59"/>
    <mergeCell ref="G59:L59"/>
    <mergeCell ref="M59:R59"/>
    <mergeCell ref="S59:X59"/>
    <mergeCell ref="S61:X61"/>
    <mergeCell ref="AA64:AG64"/>
    <mergeCell ref="B63:N63"/>
    <mergeCell ref="C64:R64"/>
    <mergeCell ref="C58:F58"/>
    <mergeCell ref="G58:L58"/>
    <mergeCell ref="M58:R58"/>
    <mergeCell ref="S58:X58"/>
    <mergeCell ref="C69:F69"/>
    <mergeCell ref="G69:I69"/>
    <mergeCell ref="J69:M69"/>
    <mergeCell ref="N69:Q69"/>
    <mergeCell ref="R69:T69"/>
    <mergeCell ref="U69:X69"/>
    <mergeCell ref="C67:F67"/>
    <mergeCell ref="G67:I67"/>
    <mergeCell ref="J67:M67"/>
    <mergeCell ref="N67:Q67"/>
    <mergeCell ref="R67:T67"/>
    <mergeCell ref="J71:M71"/>
    <mergeCell ref="N71:Q71"/>
    <mergeCell ref="R71:T71"/>
    <mergeCell ref="U71:X71"/>
    <mergeCell ref="AA65:AG65"/>
    <mergeCell ref="G66:I66"/>
    <mergeCell ref="J66:M66"/>
    <mergeCell ref="AA66:AG66"/>
    <mergeCell ref="U68:X68"/>
    <mergeCell ref="U70:X70"/>
    <mergeCell ref="U67:X67"/>
    <mergeCell ref="C65:F66"/>
    <mergeCell ref="G65:M65"/>
    <mergeCell ref="N65:Q66"/>
    <mergeCell ref="R65:T66"/>
    <mergeCell ref="U65:X66"/>
    <mergeCell ref="S75:X75"/>
    <mergeCell ref="C68:F68"/>
    <mergeCell ref="G68:I68"/>
    <mergeCell ref="J68:M68"/>
    <mergeCell ref="N68:Q68"/>
    <mergeCell ref="C70:F70"/>
    <mergeCell ref="G70:I70"/>
    <mergeCell ref="J70:M70"/>
    <mergeCell ref="N70:Q70"/>
    <mergeCell ref="R70:T70"/>
    <mergeCell ref="R68:T68"/>
    <mergeCell ref="C72:F72"/>
    <mergeCell ref="G72:I72"/>
    <mergeCell ref="J72:M72"/>
    <mergeCell ref="N72:Q72"/>
    <mergeCell ref="R72:T72"/>
    <mergeCell ref="U72:X72"/>
    <mergeCell ref="C71:F71"/>
    <mergeCell ref="G71:I71"/>
  </mergeCells>
  <phoneticPr fontId="2"/>
  <conditionalFormatting sqref="A47">
    <cfRule type="containsText" dxfId="3" priority="1" operator="containsText" text="複数選択不可">
      <formula>NOT(ISERROR(SEARCH("複数選択不可",A47)))</formula>
    </cfRule>
  </conditionalFormatting>
  <conditionalFormatting sqref="A63">
    <cfRule type="containsText" dxfId="2" priority="2" operator="containsText" text="複数選択不可">
      <formula>NOT(ISERROR(SEARCH("複数選択不可",A63)))</formula>
    </cfRule>
  </conditionalFormatting>
  <dataValidations count="2">
    <dataValidation type="list" allowBlank="1" showInputMessage="1" showErrorMessage="1" sqref="A51 A63 A31:A35 A47" xr:uid="{00000000-0002-0000-0200-000000000000}">
      <formula1>$AA$29</formula1>
    </dataValidation>
    <dataValidation type="list" allowBlank="1" showInputMessage="1" showErrorMessage="1" sqref="A16:A26" xr:uid="{00000000-0002-0000-0200-000001000000}">
      <formula1>$AA$16</formula1>
    </dataValidation>
  </dataValidations>
  <pageMargins left="0.70866141732283472" right="0" top="0" bottom="0" header="0" footer="0"/>
  <pageSetup paperSize="9" scale="90" orientation="portrait" r:id="rId1"/>
  <rowBreaks count="1" manualBreakCount="1">
    <brk id="35" max="2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T36"/>
  <sheetViews>
    <sheetView topLeftCell="A15" zoomScale="110" zoomScaleNormal="110" workbookViewId="0">
      <selection activeCell="H3" sqref="H3"/>
    </sheetView>
  </sheetViews>
  <sheetFormatPr defaultColWidth="9" defaultRowHeight="18.75" x14ac:dyDescent="0.4"/>
  <cols>
    <col min="1" max="1" width="7.625" style="38" customWidth="1"/>
    <col min="2" max="2" width="10.375" style="38" customWidth="1"/>
    <col min="3" max="3" width="7.625" style="38" customWidth="1"/>
    <col min="4" max="4" width="15.25" style="38" customWidth="1"/>
    <col min="5" max="5" width="1.5" style="38" customWidth="1"/>
    <col min="6" max="6" width="12.625" style="38" customWidth="1"/>
    <col min="7" max="7" width="3.375" style="38" customWidth="1"/>
    <col min="8" max="8" width="3.75" style="38" customWidth="1"/>
    <col min="9" max="9" width="7.125" style="38" customWidth="1"/>
    <col min="10" max="10" width="13.5" style="38" customWidth="1"/>
    <col min="11" max="11" width="0.75" style="38" customWidth="1"/>
    <col min="12" max="12" width="9" style="38"/>
    <col min="13" max="13" width="2.25" style="38" customWidth="1"/>
    <col min="14" max="16384" width="9" style="38"/>
  </cols>
  <sheetData>
    <row r="1" spans="1:12" x14ac:dyDescent="0.4">
      <c r="A1" s="38" t="s">
        <v>9</v>
      </c>
    </row>
    <row r="2" spans="1:12" ht="11.25" customHeight="1" x14ac:dyDescent="0.4"/>
    <row r="3" spans="1:12" x14ac:dyDescent="0.4">
      <c r="H3" s="44"/>
      <c r="I3" s="44"/>
      <c r="J3" s="44" t="str">
        <f>"令和"&amp;提出用入力シート!H4&amp;"年"&amp;提出用入力シート!K4&amp;"月"&amp;提出用入力シート!N4&amp;"日"</f>
        <v>令和年月日</v>
      </c>
      <c r="K3" s="62"/>
      <c r="L3" s="62"/>
    </row>
    <row r="4" spans="1:12" ht="11.25" customHeight="1" x14ac:dyDescent="0.4">
      <c r="G4" s="44"/>
      <c r="H4" s="44"/>
      <c r="I4" s="44"/>
      <c r="J4" s="44"/>
    </row>
    <row r="5" spans="1:12" x14ac:dyDescent="0.4">
      <c r="A5" s="38" t="s">
        <v>8</v>
      </c>
    </row>
    <row r="6" spans="1:12" ht="11.25" customHeight="1" x14ac:dyDescent="0.4"/>
    <row r="7" spans="1:12" x14ac:dyDescent="0.4">
      <c r="D7" s="62" t="s">
        <v>70</v>
      </c>
      <c r="E7" s="62"/>
      <c r="F7" s="65"/>
    </row>
    <row r="8" spans="1:12" ht="26.25" customHeight="1" x14ac:dyDescent="0.4">
      <c r="D8" s="95" t="s">
        <v>113</v>
      </c>
      <c r="E8" s="46"/>
      <c r="F8" s="107" t="str">
        <f>IF(提出用入力シート!F5="","(提出用入力シートより自動転記）",提出用入力シート!F5)</f>
        <v>(提出用入力シートより自動転記）</v>
      </c>
      <c r="G8" s="107"/>
      <c r="H8" s="107"/>
      <c r="I8" s="107"/>
      <c r="J8" s="107"/>
      <c r="L8" s="64"/>
    </row>
    <row r="9" spans="1:12" ht="26.25" customHeight="1" x14ac:dyDescent="0.4">
      <c r="D9" s="96" t="s">
        <v>114</v>
      </c>
      <c r="E9" s="46"/>
      <c r="F9" s="107" t="str">
        <f>IFERROR(VLOOKUP(提出用入力シート!F6,1,FALSE,"(提出用入力シートより自動転記）"""),提出用入力シート!F6)&amp;""</f>
        <v/>
      </c>
      <c r="G9" s="107"/>
      <c r="H9" s="107"/>
      <c r="I9" s="107"/>
      <c r="J9" s="107"/>
      <c r="K9" s="64"/>
      <c r="L9" s="62"/>
    </row>
    <row r="10" spans="1:12" ht="32.25" customHeight="1" x14ac:dyDescent="0.4">
      <c r="D10" s="47" t="s">
        <v>69</v>
      </c>
      <c r="E10" s="47"/>
      <c r="F10" s="107" t="str">
        <f>IF(提出用入力シート!F7="","(提出用入力シートより自動転記）",提出用入力シート!F7)</f>
        <v>(提出用入力シートより自動転記）</v>
      </c>
      <c r="G10" s="107"/>
      <c r="H10" s="107"/>
      <c r="I10" s="107"/>
      <c r="J10" s="107"/>
      <c r="L10" s="64"/>
    </row>
    <row r="11" spans="1:12" ht="22.5" customHeight="1" x14ac:dyDescent="0.4"/>
    <row r="12" spans="1:12" ht="27" customHeight="1" x14ac:dyDescent="0.4">
      <c r="A12" s="116" t="s">
        <v>10</v>
      </c>
      <c r="B12" s="116"/>
      <c r="C12" s="116"/>
      <c r="D12" s="116"/>
      <c r="E12" s="116"/>
      <c r="F12" s="116"/>
      <c r="G12" s="116"/>
      <c r="H12" s="116"/>
      <c r="I12" s="116"/>
      <c r="J12" s="116"/>
    </row>
    <row r="13" spans="1:12" ht="53.25" customHeight="1" x14ac:dyDescent="0.4">
      <c r="A13" s="117" t="str">
        <f>"　令和"&amp;提出用入力シート!H10&amp;"年"&amp;提出用入力シート!K10&amp;"月"&amp;提出用入力シート!N10&amp;"日付け"&amp;提出用入力シート!F11&amp;""&amp;提出用入力シート!J11&amp;""&amp;提出用入力シート!M11&amp;""&amp;提出用入力シート!N11&amp;""&amp;提出用入力シート!O11&amp;""&amp;提出用入力シート!P11&amp;"で交付決定があった奈良県新型コロナウイルス感染症緊急包括支援事業補助金（医療分）について、奈良県新型コロナウイルス感染症緊急包括支援事業補助金（医療分）交付要綱第１２条の規定に基づき、下記のとおり報告します。"</f>
        <v>　令和年月日付け地医第３９号の－－で交付決定があった奈良県新型コロナウイルス感染症緊急包括支援事業補助金（医療分）について、奈良県新型コロナウイルス感染症緊急包括支援事業補助金（医療分）交付要綱第１２条の規定に基づき、下記のとおり報告します。</v>
      </c>
      <c r="B13" s="117"/>
      <c r="C13" s="117"/>
      <c r="D13" s="117"/>
      <c r="E13" s="117"/>
      <c r="F13" s="117"/>
      <c r="G13" s="117"/>
      <c r="H13" s="117"/>
      <c r="I13" s="117"/>
      <c r="J13" s="117"/>
    </row>
    <row r="14" spans="1:12" ht="11.25" customHeight="1" x14ac:dyDescent="0.4">
      <c r="A14" s="61"/>
      <c r="B14" s="61"/>
      <c r="C14" s="61"/>
      <c r="D14" s="61"/>
      <c r="E14" s="61"/>
      <c r="F14" s="61"/>
      <c r="G14" s="61"/>
      <c r="H14" s="61"/>
      <c r="I14" s="61"/>
      <c r="J14" s="61"/>
    </row>
    <row r="15" spans="1:12" ht="15" customHeight="1" x14ac:dyDescent="0.4">
      <c r="A15" s="118" t="s">
        <v>55</v>
      </c>
      <c r="B15" s="118"/>
      <c r="C15" s="118"/>
      <c r="D15" s="118"/>
      <c r="E15" s="118"/>
      <c r="F15" s="118"/>
      <c r="G15" s="118"/>
      <c r="H15" s="118"/>
      <c r="I15" s="118"/>
      <c r="J15" s="118"/>
    </row>
    <row r="16" spans="1:12" ht="11.25" customHeight="1" x14ac:dyDescent="0.4"/>
    <row r="17" spans="1:20" ht="55.5" customHeight="1" x14ac:dyDescent="0.4">
      <c r="A17" s="107" t="s">
        <v>30</v>
      </c>
      <c r="B17" s="107"/>
      <c r="C17" s="107"/>
      <c r="D17" s="115" t="str">
        <f>IF(提出用入力シート!A16="○",提出用入力シート!B16,IF(提出用入力シート!A17="○",提出用入力シート!B17,IF(提出用入力シート!A18="○",提出用入力シート!B18,IF(提出用入力シート!A19="○",提出用入力シート!B19,IF(提出用入力シート!A20="○",提出用入力シート!B20,IF(提出用入力シート!A21="○",提出用入力シート!B21,IF(提出用入力シート!A22="○",提出用入力シート!B22,IF(提出用入力シート!A23="○",提出用入力シート!B23,IF(提出用入力シート!A24="○",提出用入力シート!B24,IF(提出用入力シート!A25="○",提出用入力シート!B25,IF(提出用入力シート!A26="○",提出用入力シート!B26,"(提出用入力シートより自動転記)")))))))))))</f>
        <v>(提出用入力シートより自動転記)</v>
      </c>
      <c r="E17" s="115"/>
      <c r="F17" s="115"/>
      <c r="G17" s="115"/>
      <c r="H17" s="115"/>
      <c r="I17" s="115"/>
      <c r="J17" s="115"/>
    </row>
    <row r="18" spans="1:20" ht="11.25" customHeight="1" x14ac:dyDescent="0.4">
      <c r="A18" s="64"/>
      <c r="B18" s="64"/>
      <c r="C18" s="64"/>
      <c r="D18" s="49"/>
      <c r="E18" s="49"/>
      <c r="F18" s="49"/>
      <c r="G18" s="49"/>
      <c r="H18" s="49"/>
      <c r="I18" s="49"/>
      <c r="J18" s="49"/>
    </row>
    <row r="19" spans="1:20" ht="25.5" customHeight="1" x14ac:dyDescent="0.4">
      <c r="A19" s="106" t="s">
        <v>63</v>
      </c>
      <c r="B19" s="106"/>
      <c r="C19" s="106"/>
      <c r="D19" s="106" t="str">
        <f>IF(提出用入力シート!F8="","(提出用入力シートより自動転記）",提出用入力シート!F8)</f>
        <v>(提出用入力シートより自動転記）</v>
      </c>
      <c r="E19" s="106"/>
      <c r="F19" s="106"/>
      <c r="G19" s="106"/>
      <c r="H19" s="106"/>
      <c r="I19" s="106"/>
      <c r="J19" s="106"/>
    </row>
    <row r="20" spans="1:20" ht="25.5" customHeight="1" x14ac:dyDescent="0.4">
      <c r="C20" s="44"/>
      <c r="D20" s="106" t="str">
        <f>IF(提出用入力シート!F9="","(提出用入力シートより自動転記）",提出用入力シート!F9)</f>
        <v>(提出用入力シートより自動転記）</v>
      </c>
      <c r="E20" s="106"/>
      <c r="F20" s="106"/>
      <c r="G20" s="106"/>
      <c r="H20" s="106"/>
      <c r="I20" s="106"/>
      <c r="J20" s="106"/>
    </row>
    <row r="21" spans="1:20" ht="11.25" customHeight="1" x14ac:dyDescent="0.4">
      <c r="A21" s="64"/>
      <c r="B21" s="64"/>
      <c r="C21" s="64"/>
      <c r="D21" s="106"/>
      <c r="E21" s="106"/>
      <c r="F21" s="106"/>
      <c r="G21" s="106"/>
      <c r="H21" s="106"/>
      <c r="I21" s="106"/>
      <c r="J21" s="106"/>
    </row>
    <row r="22" spans="1:20" ht="35.25" customHeight="1" x14ac:dyDescent="0.4">
      <c r="A22" s="108" t="s">
        <v>84</v>
      </c>
      <c r="B22" s="108"/>
      <c r="C22" s="108"/>
      <c r="D22" s="108"/>
      <c r="E22" s="108"/>
      <c r="F22" s="108"/>
      <c r="G22" s="108"/>
      <c r="H22" s="108"/>
      <c r="I22" s="108"/>
      <c r="J22" s="108"/>
    </row>
    <row r="23" spans="1:20" ht="10.5" customHeight="1" x14ac:dyDescent="0.4">
      <c r="A23" s="61"/>
      <c r="B23" s="61"/>
      <c r="C23" s="61"/>
      <c r="D23" s="61"/>
      <c r="E23" s="61"/>
      <c r="F23" s="61"/>
      <c r="G23" s="61"/>
      <c r="H23" s="61"/>
      <c r="I23" s="61"/>
      <c r="J23" s="61"/>
    </row>
    <row r="24" spans="1:20" ht="20.25" customHeight="1" x14ac:dyDescent="0.4">
      <c r="C24" s="44" t="s">
        <v>11</v>
      </c>
      <c r="D24" s="113" t="str">
        <f>IF(提出用入力シート!F12="","（提出用入力シートより自動転記）",提出用入力シート!F12)</f>
        <v>（提出用入力シートより自動転記）</v>
      </c>
      <c r="E24" s="113"/>
      <c r="F24" s="114"/>
      <c r="G24" s="103"/>
      <c r="H24" s="38" t="s">
        <v>12</v>
      </c>
      <c r="I24" s="63"/>
    </row>
    <row r="25" spans="1:20" ht="11.25" customHeight="1" x14ac:dyDescent="0.4">
      <c r="M25" s="107"/>
      <c r="N25" s="107"/>
      <c r="O25" s="107"/>
      <c r="P25" s="107"/>
      <c r="Q25" s="107"/>
      <c r="R25" s="107"/>
      <c r="S25" s="107"/>
      <c r="T25" s="107"/>
    </row>
    <row r="26" spans="1:20" ht="35.25" customHeight="1" x14ac:dyDescent="0.4">
      <c r="A26" s="107" t="s">
        <v>64</v>
      </c>
      <c r="B26" s="107"/>
      <c r="C26" s="107"/>
      <c r="D26" s="107"/>
      <c r="E26" s="107"/>
      <c r="F26" s="107"/>
      <c r="G26" s="107"/>
      <c r="H26" s="107"/>
      <c r="I26" s="107"/>
      <c r="J26" s="107"/>
    </row>
    <row r="27" spans="1:20" ht="12" customHeight="1" x14ac:dyDescent="0.4"/>
    <row r="28" spans="1:20" ht="20.25" customHeight="1" x14ac:dyDescent="0.4">
      <c r="C28" s="44" t="s">
        <v>11</v>
      </c>
      <c r="D28" s="111" t="str">
        <f>IF(OR(提出用入力シート!A31="○",提出用入力シート!A32="○",提出用入力シート!A33="○",提出用入力シート!A34="○",提出用入力シート!A35="○"),0,IF(提出用入力シート!A47="○",提出用入力シート!S49,IF(提出用入力シート!A51="○",提出用入力シート!S61,IF(提出用入力シート!A63="○",提出用入力シート!S75,"（提出用入力シートより自動転記）"))))</f>
        <v>（提出用入力シートより自動転記）</v>
      </c>
      <c r="E28" s="111"/>
      <c r="F28" s="112"/>
      <c r="G28" s="103"/>
      <c r="H28" s="38" t="s">
        <v>12</v>
      </c>
    </row>
    <row r="29" spans="1:20" ht="11.25" customHeight="1" x14ac:dyDescent="0.4">
      <c r="B29" s="44"/>
      <c r="C29" s="66"/>
      <c r="D29" s="65"/>
      <c r="E29" s="65"/>
      <c r="F29" s="65"/>
    </row>
    <row r="30" spans="1:20" ht="35.25" customHeight="1" x14ac:dyDescent="0.4">
      <c r="B30" s="108" t="str">
        <f>IF(提出用入力シート!A31="○","(理由)"&amp;提出用入力シート!C31&amp;"ため",IF(提出用入力シート!A32="○","(理由)"&amp;提出用入力シート!C32&amp;"ため",IF(提出用入力シート!A33="○","(理由)"&amp;提出用入力シート!C33&amp;"ため",IF(提出用入力シート!A34="○","(理由)"&amp;提出用入力シート!C34&amp;"ため",IF(提出用入力シート!A35="○","(理由)"&amp;提出用入力シート!C35&amp;"ため","")))))</f>
        <v/>
      </c>
      <c r="C30" s="107"/>
      <c r="D30" s="107"/>
      <c r="E30" s="107"/>
      <c r="F30" s="107"/>
      <c r="G30" s="107"/>
      <c r="H30" s="107"/>
      <c r="I30" s="107"/>
      <c r="J30" s="107"/>
    </row>
    <row r="31" spans="1:20" ht="24.75" customHeight="1" x14ac:dyDescent="0.4">
      <c r="B31" s="110" t="str">
        <f>IF(提出用入力シート!A31="○","・基準期間における課税売上高（税抜）"&amp;TEXT(提出用入力シート!T31,"　　###,###")&amp;"　円",IF(提出用入力シート!A33="○","・特定収入割合　"&amp;TEXT(提出用入力シート!T33,"###.00")&amp;"　% ",""))</f>
        <v/>
      </c>
      <c r="C31" s="106"/>
      <c r="D31" s="106"/>
      <c r="E31" s="106"/>
      <c r="F31" s="106"/>
      <c r="G31" s="106"/>
      <c r="H31" s="106"/>
      <c r="I31" s="106"/>
      <c r="J31" s="106"/>
    </row>
    <row r="32" spans="1:20" ht="10.5" customHeight="1" x14ac:dyDescent="0.4"/>
    <row r="33" spans="1:10" ht="28.5" customHeight="1" x14ac:dyDescent="0.4">
      <c r="A33" s="109" t="s">
        <v>85</v>
      </c>
      <c r="B33" s="109"/>
      <c r="C33" s="109"/>
      <c r="D33" s="109"/>
      <c r="E33" s="109"/>
      <c r="F33" s="109"/>
      <c r="G33" s="109"/>
      <c r="H33" s="109"/>
      <c r="I33" s="109"/>
      <c r="J33" s="109"/>
    </row>
    <row r="34" spans="1:10" ht="24" customHeight="1" x14ac:dyDescent="0.4">
      <c r="B34" s="106" t="str">
        <f>IF(提出用入力シート!A31="○","提出用入力シート",IF(提出用入力シート!A32="○",提出用入力シート!AA32,IF(提出用入力シート!A33="○",提出用入力シート!AA33,IF(提出用入力シート!A34="○","提出用入力シート",IF(提出用入力シート!A35="○",提出用入力シート!AA32,IF(提出用入力シート!A47="○",提出用入力シート!AA32,IF(提出用入力シート!A51="○",提出用入力シート!AA32,IF(提出用入力シート!A63="○",提出用入力シート!AA32,""))))))))</f>
        <v/>
      </c>
      <c r="C34" s="103"/>
      <c r="D34" s="103"/>
      <c r="E34" s="103"/>
      <c r="F34" s="103"/>
      <c r="G34" s="103"/>
      <c r="H34" s="103"/>
      <c r="I34" s="103"/>
      <c r="J34" s="103"/>
    </row>
    <row r="35" spans="1:10" ht="24" customHeight="1" x14ac:dyDescent="0.4">
      <c r="B35" s="106" t="str">
        <f>IF(提出用入力シート!A31="○","",IF(提出用入力シート!A32="○",提出用入力シート!AA34,IF(提出用入力シート!A33="○",提出用入力シート!AA34,IF(提出用入力シート!A34="○","",IF(提出用入力シート!A35="○",提出用入力シート!AA34,IF(提出用入力シート!A47="○",提出用入力シート!AA34,IF(提出用入力シート!A51="○",提出用入力シート!AA34,IF(提出用入力シート!A63="○",提出用入力シート!AA34,""))))))))</f>
        <v/>
      </c>
      <c r="C35" s="106"/>
      <c r="D35" s="106"/>
      <c r="E35" s="62"/>
      <c r="F35" s="62"/>
      <c r="G35" s="62"/>
      <c r="H35" s="62"/>
      <c r="I35" s="62"/>
    </row>
    <row r="36" spans="1:10" ht="8.25" customHeight="1" x14ac:dyDescent="0.4">
      <c r="B36" s="62"/>
      <c r="C36" s="62"/>
      <c r="D36" s="62"/>
      <c r="E36" s="62"/>
      <c r="F36" s="62"/>
      <c r="G36" s="62"/>
      <c r="H36" s="62"/>
      <c r="I36" s="62"/>
    </row>
  </sheetData>
  <sheetProtection algorithmName="SHA-512" hashValue="VyGpMNEzpzatMprjun/VcZHkBiSW7viqcUrJHJD5KITmTg7nOexg1WjAEt+Xd/HUfA0EDzlZx2/sEacsDQAeEg==" saltValue="vnuEJDKd7IhTytxQl7FIGg==" spinCount="100000" sheet="1" objects="1" scenarios="1"/>
  <mergeCells count="22">
    <mergeCell ref="B31:J31"/>
    <mergeCell ref="A33:J33"/>
    <mergeCell ref="B34:J34"/>
    <mergeCell ref="B35:D35"/>
    <mergeCell ref="A22:J22"/>
    <mergeCell ref="D24:G24"/>
    <mergeCell ref="M25:T25"/>
    <mergeCell ref="A26:J26"/>
    <mergeCell ref="D28:G28"/>
    <mergeCell ref="B30:J30"/>
    <mergeCell ref="A17:C17"/>
    <mergeCell ref="D17:J17"/>
    <mergeCell ref="A19:C19"/>
    <mergeCell ref="D19:J19"/>
    <mergeCell ref="D20:J20"/>
    <mergeCell ref="D21:J21"/>
    <mergeCell ref="A15:J15"/>
    <mergeCell ref="F8:J8"/>
    <mergeCell ref="F9:J9"/>
    <mergeCell ref="F10:J10"/>
    <mergeCell ref="A12:J12"/>
    <mergeCell ref="A13:J13"/>
  </mergeCells>
  <phoneticPr fontId="2"/>
  <pageMargins left="0.70866141732283472" right="0.39370078740157483" top="0.35433070866141736" bottom="0.35433070866141736"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K75"/>
  <sheetViews>
    <sheetView tabSelected="1" zoomScale="120" zoomScaleNormal="120" workbookViewId="0">
      <selection activeCell="Q43" sqref="Q43:U43"/>
    </sheetView>
  </sheetViews>
  <sheetFormatPr defaultColWidth="9" defaultRowHeight="18.75" x14ac:dyDescent="0.4"/>
  <cols>
    <col min="1" max="4" width="3.5" style="1" customWidth="1"/>
    <col min="5" max="5" width="7.375" style="1" customWidth="1"/>
    <col min="6" max="6" width="3.5" style="1" customWidth="1"/>
    <col min="7" max="9" width="4.125" style="1" customWidth="1"/>
    <col min="10" max="13" width="3.125" style="1" customWidth="1"/>
    <col min="14" max="15" width="3.5" style="1" customWidth="1"/>
    <col min="16" max="16" width="3.625" style="1" customWidth="1"/>
    <col min="17" max="23" width="3.5" style="1" customWidth="1"/>
    <col min="24" max="24" width="8.25" style="1" customWidth="1"/>
    <col min="25" max="25" width="2.875" style="19" customWidth="1"/>
    <col min="26" max="26" width="1.125" style="29" customWidth="1"/>
    <col min="27" max="27" width="5.5" style="29" customWidth="1"/>
    <col min="28" max="28" width="4.125" style="29" customWidth="1"/>
    <col min="29" max="32" width="5.375" style="29" customWidth="1"/>
    <col min="33" max="33" width="3" style="29" customWidth="1"/>
    <col min="34" max="37" width="9" style="29"/>
    <col min="38" max="16384" width="9" style="1"/>
  </cols>
  <sheetData>
    <row r="1" spans="1:32" ht="3.6" customHeight="1" thickBot="1" x14ac:dyDescent="0.45">
      <c r="AF1" s="29" t="s">
        <v>97</v>
      </c>
    </row>
    <row r="2" spans="1:32" ht="29.45" customHeight="1" thickBot="1" x14ac:dyDescent="0.45">
      <c r="A2" s="223" t="s">
        <v>126</v>
      </c>
      <c r="B2" s="224"/>
      <c r="C2" s="224"/>
      <c r="D2" s="224"/>
      <c r="E2" s="225"/>
      <c r="F2" s="99"/>
      <c r="G2" s="226" t="s">
        <v>127</v>
      </c>
      <c r="H2" s="227"/>
      <c r="I2" s="227"/>
      <c r="J2" s="227"/>
      <c r="K2" s="227"/>
      <c r="L2" s="227"/>
      <c r="M2" s="227"/>
      <c r="N2" s="227"/>
      <c r="O2" s="227"/>
      <c r="P2" s="227"/>
      <c r="Q2" s="227"/>
      <c r="R2" s="227"/>
      <c r="S2" s="227"/>
      <c r="T2" s="227"/>
      <c r="U2" s="227"/>
      <c r="V2" s="227"/>
      <c r="W2" s="227"/>
      <c r="X2" s="228"/>
    </row>
    <row r="3" spans="1:32" ht="4.5" customHeight="1" x14ac:dyDescent="0.4"/>
    <row r="4" spans="1:32" ht="28.5" customHeight="1" x14ac:dyDescent="0.4">
      <c r="A4" s="214" t="s">
        <v>0</v>
      </c>
      <c r="B4" s="214"/>
      <c r="C4" s="214"/>
      <c r="D4" s="214"/>
      <c r="E4" s="214"/>
      <c r="F4" s="150" t="s">
        <v>1</v>
      </c>
      <c r="G4" s="151"/>
      <c r="H4" s="269"/>
      <c r="I4" s="270"/>
      <c r="J4" s="13" t="s">
        <v>2</v>
      </c>
      <c r="K4" s="265"/>
      <c r="L4" s="266"/>
      <c r="M4" s="13" t="s">
        <v>3</v>
      </c>
      <c r="N4" s="265"/>
      <c r="O4" s="266"/>
      <c r="P4" s="74" t="s">
        <v>4</v>
      </c>
    </row>
    <row r="5" spans="1:32" ht="28.5" customHeight="1" x14ac:dyDescent="0.4">
      <c r="A5" s="219" t="s">
        <v>59</v>
      </c>
      <c r="B5" s="214"/>
      <c r="C5" s="214"/>
      <c r="D5" s="214"/>
      <c r="E5" s="214"/>
      <c r="F5" s="262"/>
      <c r="G5" s="263"/>
      <c r="H5" s="263"/>
      <c r="I5" s="263"/>
      <c r="J5" s="263"/>
      <c r="K5" s="263"/>
      <c r="L5" s="263"/>
      <c r="M5" s="263"/>
      <c r="N5" s="263"/>
      <c r="O5" s="263"/>
      <c r="P5" s="264"/>
      <c r="Q5" s="18"/>
    </row>
    <row r="6" spans="1:32" ht="28.5" customHeight="1" x14ac:dyDescent="0.4">
      <c r="A6" s="219" t="s">
        <v>60</v>
      </c>
      <c r="B6" s="214"/>
      <c r="C6" s="214"/>
      <c r="D6" s="214"/>
      <c r="E6" s="214"/>
      <c r="F6" s="262"/>
      <c r="G6" s="267"/>
      <c r="H6" s="267"/>
      <c r="I6" s="267"/>
      <c r="J6" s="267"/>
      <c r="K6" s="267"/>
      <c r="L6" s="267"/>
      <c r="M6" s="267"/>
      <c r="N6" s="267"/>
      <c r="O6" s="267"/>
      <c r="P6" s="268"/>
      <c r="Q6" s="18"/>
    </row>
    <row r="7" spans="1:32" ht="28.5" customHeight="1" x14ac:dyDescent="0.4">
      <c r="A7" s="219" t="s">
        <v>74</v>
      </c>
      <c r="B7" s="214"/>
      <c r="C7" s="214"/>
      <c r="D7" s="214"/>
      <c r="E7" s="214"/>
      <c r="F7" s="262"/>
      <c r="G7" s="263"/>
      <c r="H7" s="263"/>
      <c r="I7" s="263"/>
      <c r="J7" s="263"/>
      <c r="K7" s="263"/>
      <c r="L7" s="263"/>
      <c r="M7" s="263"/>
      <c r="N7" s="263"/>
      <c r="O7" s="263"/>
      <c r="P7" s="264"/>
    </row>
    <row r="8" spans="1:32" ht="28.5" customHeight="1" x14ac:dyDescent="0.4">
      <c r="A8" s="219" t="s">
        <v>61</v>
      </c>
      <c r="B8" s="214"/>
      <c r="C8" s="214"/>
      <c r="D8" s="214"/>
      <c r="E8" s="214"/>
      <c r="F8" s="262"/>
      <c r="G8" s="263"/>
      <c r="H8" s="263"/>
      <c r="I8" s="263"/>
      <c r="J8" s="263"/>
      <c r="K8" s="263"/>
      <c r="L8" s="263"/>
      <c r="M8" s="263"/>
      <c r="N8" s="263"/>
      <c r="O8" s="263"/>
      <c r="P8" s="264"/>
    </row>
    <row r="9" spans="1:32" ht="28.5" customHeight="1" x14ac:dyDescent="0.4">
      <c r="A9" s="219" t="s">
        <v>62</v>
      </c>
      <c r="B9" s="214"/>
      <c r="C9" s="214"/>
      <c r="D9" s="214"/>
      <c r="E9" s="214"/>
      <c r="F9" s="262"/>
      <c r="G9" s="263"/>
      <c r="H9" s="263"/>
      <c r="I9" s="263"/>
      <c r="J9" s="263"/>
      <c r="K9" s="263"/>
      <c r="L9" s="263"/>
      <c r="M9" s="263"/>
      <c r="N9" s="263"/>
      <c r="O9" s="263"/>
      <c r="P9" s="264"/>
    </row>
    <row r="10" spans="1:32" ht="28.5" customHeight="1" x14ac:dyDescent="0.4">
      <c r="A10" s="214" t="s">
        <v>5</v>
      </c>
      <c r="B10" s="214"/>
      <c r="C10" s="214"/>
      <c r="D10" s="214"/>
      <c r="E10" s="214"/>
      <c r="F10" s="150" t="s">
        <v>1</v>
      </c>
      <c r="G10" s="151"/>
      <c r="H10" s="265"/>
      <c r="I10" s="266"/>
      <c r="J10" s="13" t="s">
        <v>2</v>
      </c>
      <c r="K10" s="265"/>
      <c r="L10" s="266"/>
      <c r="M10" s="13" t="s">
        <v>3</v>
      </c>
      <c r="N10" s="265"/>
      <c r="O10" s="266"/>
      <c r="P10" s="74" t="s">
        <v>4</v>
      </c>
      <c r="Q10" s="2"/>
      <c r="R10" s="3"/>
    </row>
    <row r="11" spans="1:32" ht="28.5" customHeight="1" x14ac:dyDescent="0.4">
      <c r="A11" s="214" t="s">
        <v>6</v>
      </c>
      <c r="B11" s="214"/>
      <c r="C11" s="214"/>
      <c r="D11" s="214"/>
      <c r="E11" s="214"/>
      <c r="F11" s="150" t="s">
        <v>65</v>
      </c>
      <c r="G11" s="231"/>
      <c r="H11" s="231"/>
      <c r="I11" s="232"/>
      <c r="J11" s="265"/>
      <c r="K11" s="280"/>
      <c r="L11" s="281"/>
      <c r="M11" s="26" t="s">
        <v>66</v>
      </c>
      <c r="N11" s="80"/>
      <c r="O11" s="27" t="s">
        <v>66</v>
      </c>
      <c r="P11" s="81"/>
    </row>
    <row r="12" spans="1:32" ht="28.5" customHeight="1" x14ac:dyDescent="0.4">
      <c r="A12" s="214" t="s">
        <v>14</v>
      </c>
      <c r="B12" s="214"/>
      <c r="C12" s="214"/>
      <c r="D12" s="214"/>
      <c r="E12" s="214"/>
      <c r="F12" s="282"/>
      <c r="G12" s="283"/>
      <c r="H12" s="283"/>
      <c r="I12" s="283"/>
      <c r="J12" s="283"/>
      <c r="K12" s="283"/>
      <c r="L12" s="283"/>
      <c r="M12" s="283"/>
      <c r="N12" s="283"/>
      <c r="O12" s="284"/>
      <c r="P12" s="74" t="s">
        <v>7</v>
      </c>
    </row>
    <row r="13" spans="1:32" ht="6" customHeight="1" x14ac:dyDescent="0.4">
      <c r="A13" s="4"/>
      <c r="B13" s="4"/>
      <c r="C13" s="4"/>
      <c r="D13" s="4"/>
      <c r="E13" s="4"/>
      <c r="F13" s="5"/>
      <c r="G13" s="5"/>
      <c r="H13" s="5"/>
      <c r="I13" s="5"/>
      <c r="J13" s="5"/>
      <c r="K13" s="5"/>
      <c r="L13" s="5"/>
      <c r="M13" s="5"/>
      <c r="N13" s="5"/>
      <c r="O13" s="5"/>
      <c r="P13" s="6"/>
    </row>
    <row r="14" spans="1:32" ht="24" customHeight="1" x14ac:dyDescent="0.4">
      <c r="A14" s="7" t="s">
        <v>31</v>
      </c>
      <c r="B14" s="4"/>
      <c r="C14" s="4"/>
      <c r="D14" s="4"/>
      <c r="E14" s="4"/>
      <c r="F14" s="5"/>
      <c r="G14" s="5"/>
      <c r="H14" s="5"/>
      <c r="I14" s="5"/>
      <c r="J14" s="5"/>
      <c r="K14" s="5"/>
      <c r="L14" s="5"/>
      <c r="M14" s="5"/>
      <c r="N14" s="5"/>
      <c r="O14" s="5"/>
      <c r="P14" s="6"/>
    </row>
    <row r="15" spans="1:32" ht="21.75" customHeight="1" thickBot="1" x14ac:dyDescent="0.45">
      <c r="A15" s="254" t="s">
        <v>81</v>
      </c>
      <c r="B15" s="255"/>
      <c r="C15" s="255"/>
      <c r="D15" s="255"/>
      <c r="E15" s="255"/>
      <c r="F15" s="255"/>
      <c r="G15" s="255"/>
      <c r="H15" s="255"/>
      <c r="I15" s="255"/>
      <c r="J15" s="255"/>
      <c r="K15" s="255"/>
      <c r="L15" s="255"/>
      <c r="M15" s="255"/>
      <c r="N15" s="255"/>
      <c r="O15" s="255"/>
      <c r="P15" s="255"/>
      <c r="Q15" s="255"/>
      <c r="R15" s="255"/>
      <c r="S15" s="255"/>
      <c r="T15" s="211"/>
      <c r="U15" s="211"/>
      <c r="V15" s="211"/>
      <c r="W15" s="211"/>
      <c r="X15" s="211"/>
    </row>
    <row r="16" spans="1:32" ht="33.75" customHeight="1" x14ac:dyDescent="0.4">
      <c r="A16" s="82"/>
      <c r="B16" s="256" t="s">
        <v>115</v>
      </c>
      <c r="C16" s="257"/>
      <c r="D16" s="257"/>
      <c r="E16" s="257"/>
      <c r="F16" s="257"/>
      <c r="G16" s="257"/>
      <c r="H16" s="257"/>
      <c r="I16" s="257"/>
      <c r="J16" s="257"/>
      <c r="K16" s="257"/>
      <c r="L16" s="257"/>
      <c r="M16" s="257"/>
      <c r="N16" s="257"/>
      <c r="O16" s="257"/>
      <c r="P16" s="257"/>
      <c r="Q16" s="257"/>
      <c r="R16" s="257"/>
      <c r="S16" s="257"/>
      <c r="T16" s="257"/>
      <c r="U16" s="257"/>
      <c r="V16" s="257"/>
      <c r="W16" s="257"/>
      <c r="X16" s="258"/>
      <c r="Y16" s="52"/>
      <c r="AA16" s="76" t="str">
        <f>IF((COUNTIF(A16:A26,"○"))&gt;0,"複数選択不可","○")</f>
        <v>○</v>
      </c>
      <c r="AB16" s="77" t="s">
        <v>29</v>
      </c>
    </row>
    <row r="17" spans="1:37" ht="33.75" customHeight="1" x14ac:dyDescent="0.4">
      <c r="A17" s="83"/>
      <c r="B17" s="236" t="s">
        <v>116</v>
      </c>
      <c r="C17" s="237"/>
      <c r="D17" s="237"/>
      <c r="E17" s="237"/>
      <c r="F17" s="237"/>
      <c r="G17" s="237"/>
      <c r="H17" s="237"/>
      <c r="I17" s="237"/>
      <c r="J17" s="237"/>
      <c r="K17" s="237"/>
      <c r="L17" s="237"/>
      <c r="M17" s="237"/>
      <c r="N17" s="237"/>
      <c r="O17" s="237"/>
      <c r="P17" s="237"/>
      <c r="Q17" s="237"/>
      <c r="R17" s="237"/>
      <c r="S17" s="237"/>
      <c r="T17" s="237"/>
      <c r="U17" s="237"/>
      <c r="V17" s="237"/>
      <c r="W17" s="237"/>
      <c r="X17" s="238"/>
      <c r="Y17" s="53"/>
    </row>
    <row r="18" spans="1:37" ht="33.75" customHeight="1" thickBot="1" x14ac:dyDescent="0.45">
      <c r="A18" s="84"/>
      <c r="B18" s="259" t="s">
        <v>117</v>
      </c>
      <c r="C18" s="260"/>
      <c r="D18" s="260"/>
      <c r="E18" s="260"/>
      <c r="F18" s="260"/>
      <c r="G18" s="260"/>
      <c r="H18" s="260"/>
      <c r="I18" s="260"/>
      <c r="J18" s="260"/>
      <c r="K18" s="260"/>
      <c r="L18" s="260"/>
      <c r="M18" s="260"/>
      <c r="N18" s="260"/>
      <c r="O18" s="260"/>
      <c r="P18" s="260"/>
      <c r="Q18" s="260"/>
      <c r="R18" s="260"/>
      <c r="S18" s="260"/>
      <c r="T18" s="260"/>
      <c r="U18" s="260"/>
      <c r="V18" s="260"/>
      <c r="W18" s="260"/>
      <c r="X18" s="261"/>
      <c r="Y18" s="59"/>
      <c r="AA18" s="10"/>
    </row>
    <row r="19" spans="1:37" ht="22.5" customHeight="1" x14ac:dyDescent="0.4">
      <c r="A19" s="85"/>
      <c r="B19" s="271" t="s">
        <v>118</v>
      </c>
      <c r="C19" s="272"/>
      <c r="D19" s="272"/>
      <c r="E19" s="272"/>
      <c r="F19" s="272"/>
      <c r="G19" s="272"/>
      <c r="H19" s="272"/>
      <c r="I19" s="272"/>
      <c r="J19" s="272"/>
      <c r="K19" s="272"/>
      <c r="L19" s="272"/>
      <c r="M19" s="272"/>
      <c r="N19" s="272"/>
      <c r="O19" s="272"/>
      <c r="P19" s="272"/>
      <c r="Q19" s="272"/>
      <c r="R19" s="272"/>
      <c r="S19" s="272"/>
      <c r="T19" s="272"/>
      <c r="U19" s="272"/>
      <c r="V19" s="272"/>
      <c r="W19" s="272"/>
      <c r="X19" s="273"/>
      <c r="Y19" s="59"/>
      <c r="AA19" s="10"/>
    </row>
    <row r="20" spans="1:37" ht="22.5" customHeight="1" x14ac:dyDescent="0.4">
      <c r="A20" s="83"/>
      <c r="B20" s="274" t="s">
        <v>119</v>
      </c>
      <c r="C20" s="275"/>
      <c r="D20" s="275"/>
      <c r="E20" s="275"/>
      <c r="F20" s="275"/>
      <c r="G20" s="275"/>
      <c r="H20" s="275"/>
      <c r="I20" s="275"/>
      <c r="J20" s="275"/>
      <c r="K20" s="275"/>
      <c r="L20" s="275"/>
      <c r="M20" s="275"/>
      <c r="N20" s="275"/>
      <c r="O20" s="275"/>
      <c r="P20" s="275"/>
      <c r="Q20" s="275"/>
      <c r="R20" s="275"/>
      <c r="S20" s="275"/>
      <c r="T20" s="275"/>
      <c r="U20" s="275"/>
      <c r="V20" s="275"/>
      <c r="W20" s="275"/>
      <c r="X20" s="276"/>
      <c r="Y20" s="59"/>
    </row>
    <row r="21" spans="1:37" ht="22.5" customHeight="1" thickBot="1" x14ac:dyDescent="0.45">
      <c r="A21" s="84"/>
      <c r="B21" s="277" t="s">
        <v>120</v>
      </c>
      <c r="C21" s="278"/>
      <c r="D21" s="278"/>
      <c r="E21" s="278"/>
      <c r="F21" s="278"/>
      <c r="G21" s="278"/>
      <c r="H21" s="278"/>
      <c r="I21" s="278"/>
      <c r="J21" s="278"/>
      <c r="K21" s="278"/>
      <c r="L21" s="278"/>
      <c r="M21" s="278"/>
      <c r="N21" s="278"/>
      <c r="O21" s="278"/>
      <c r="P21" s="278"/>
      <c r="Q21" s="278"/>
      <c r="R21" s="278"/>
      <c r="S21" s="278"/>
      <c r="T21" s="278"/>
      <c r="U21" s="278"/>
      <c r="V21" s="278"/>
      <c r="W21" s="278"/>
      <c r="X21" s="279"/>
      <c r="Y21" s="59"/>
      <c r="AA21" s="10"/>
    </row>
    <row r="22" spans="1:37" ht="22.5" customHeight="1" thickBot="1" x14ac:dyDescent="0.45">
      <c r="A22" s="86"/>
      <c r="B22" s="291" t="s">
        <v>121</v>
      </c>
      <c r="C22" s="292"/>
      <c r="D22" s="292"/>
      <c r="E22" s="292"/>
      <c r="F22" s="292"/>
      <c r="G22" s="292"/>
      <c r="H22" s="292"/>
      <c r="I22" s="292"/>
      <c r="J22" s="292"/>
      <c r="K22" s="292"/>
      <c r="L22" s="292"/>
      <c r="M22" s="292"/>
      <c r="N22" s="292"/>
      <c r="O22" s="292"/>
      <c r="P22" s="292"/>
      <c r="Q22" s="292"/>
      <c r="R22" s="292"/>
      <c r="S22" s="292"/>
      <c r="T22" s="292"/>
      <c r="U22" s="292"/>
      <c r="V22" s="292"/>
      <c r="W22" s="292"/>
      <c r="X22" s="293"/>
      <c r="Y22" s="59"/>
      <c r="AA22" s="10"/>
    </row>
    <row r="23" spans="1:37" ht="33.75" customHeight="1" x14ac:dyDescent="0.4">
      <c r="A23" s="85"/>
      <c r="B23" s="193" t="s">
        <v>122</v>
      </c>
      <c r="C23" s="194"/>
      <c r="D23" s="194"/>
      <c r="E23" s="194"/>
      <c r="F23" s="194"/>
      <c r="G23" s="194"/>
      <c r="H23" s="194"/>
      <c r="I23" s="194"/>
      <c r="J23" s="194"/>
      <c r="K23" s="194"/>
      <c r="L23" s="194"/>
      <c r="M23" s="194"/>
      <c r="N23" s="194"/>
      <c r="O23" s="194"/>
      <c r="P23" s="194"/>
      <c r="Q23" s="194"/>
      <c r="R23" s="194"/>
      <c r="S23" s="194"/>
      <c r="T23" s="194"/>
      <c r="U23" s="194"/>
      <c r="V23" s="194"/>
      <c r="W23" s="194"/>
      <c r="X23" s="195"/>
      <c r="Y23" s="59"/>
      <c r="AA23" s="10"/>
    </row>
    <row r="24" spans="1:37" ht="33.75" customHeight="1" thickBot="1" x14ac:dyDescent="0.45">
      <c r="A24" s="87"/>
      <c r="B24" s="196" t="s">
        <v>123</v>
      </c>
      <c r="C24" s="197"/>
      <c r="D24" s="197"/>
      <c r="E24" s="197"/>
      <c r="F24" s="197"/>
      <c r="G24" s="197"/>
      <c r="H24" s="197"/>
      <c r="I24" s="197"/>
      <c r="J24" s="197"/>
      <c r="K24" s="197"/>
      <c r="L24" s="197"/>
      <c r="M24" s="197"/>
      <c r="N24" s="197"/>
      <c r="O24" s="197"/>
      <c r="P24" s="197"/>
      <c r="Q24" s="197"/>
      <c r="R24" s="197"/>
      <c r="S24" s="197"/>
      <c r="T24" s="197"/>
      <c r="U24" s="197"/>
      <c r="V24" s="197"/>
      <c r="W24" s="197"/>
      <c r="X24" s="198"/>
      <c r="Y24" s="59"/>
      <c r="AA24" s="10"/>
    </row>
    <row r="25" spans="1:37" ht="22.5" customHeight="1" x14ac:dyDescent="0.4">
      <c r="A25" s="88"/>
      <c r="B25" s="245" t="s">
        <v>124</v>
      </c>
      <c r="C25" s="246"/>
      <c r="D25" s="246"/>
      <c r="E25" s="246"/>
      <c r="F25" s="246"/>
      <c r="G25" s="246"/>
      <c r="H25" s="246"/>
      <c r="I25" s="246"/>
      <c r="J25" s="246"/>
      <c r="K25" s="246"/>
      <c r="L25" s="246"/>
      <c r="M25" s="246"/>
      <c r="N25" s="246"/>
      <c r="O25" s="246"/>
      <c r="P25" s="246"/>
      <c r="Q25" s="246"/>
      <c r="R25" s="246"/>
      <c r="S25" s="246"/>
      <c r="T25" s="246"/>
      <c r="U25" s="246"/>
      <c r="V25" s="246"/>
      <c r="W25" s="246"/>
      <c r="X25" s="247"/>
      <c r="Y25" s="59"/>
      <c r="AA25" s="10"/>
    </row>
    <row r="26" spans="1:37" ht="22.5" customHeight="1" thickBot="1" x14ac:dyDescent="0.45">
      <c r="A26" s="84"/>
      <c r="B26" s="190" t="s">
        <v>125</v>
      </c>
      <c r="C26" s="191"/>
      <c r="D26" s="191"/>
      <c r="E26" s="191"/>
      <c r="F26" s="191"/>
      <c r="G26" s="191"/>
      <c r="H26" s="191"/>
      <c r="I26" s="191"/>
      <c r="J26" s="191"/>
      <c r="K26" s="191"/>
      <c r="L26" s="191"/>
      <c r="M26" s="191"/>
      <c r="N26" s="191"/>
      <c r="O26" s="191"/>
      <c r="P26" s="191"/>
      <c r="Q26" s="191"/>
      <c r="R26" s="191"/>
      <c r="S26" s="191"/>
      <c r="T26" s="191"/>
      <c r="U26" s="191"/>
      <c r="V26" s="191"/>
      <c r="W26" s="191"/>
      <c r="X26" s="192"/>
      <c r="Y26" s="59"/>
    </row>
    <row r="27" spans="1:37" ht="10.5" customHeight="1" x14ac:dyDescent="0.4">
      <c r="A27" s="36"/>
      <c r="B27" s="36"/>
      <c r="C27" s="36"/>
      <c r="D27" s="36"/>
      <c r="E27" s="36"/>
      <c r="F27" s="36"/>
      <c r="G27" s="36"/>
      <c r="H27" s="36"/>
      <c r="I27" s="36"/>
      <c r="J27" s="36"/>
      <c r="K27" s="36"/>
      <c r="L27" s="36"/>
      <c r="M27" s="36"/>
      <c r="N27" s="36"/>
      <c r="O27" s="36"/>
      <c r="P27" s="36"/>
      <c r="Q27" s="36"/>
      <c r="R27" s="36"/>
      <c r="S27" s="37"/>
      <c r="T27" s="37"/>
      <c r="U27" s="37"/>
      <c r="V27" s="37"/>
      <c r="W27" s="37"/>
      <c r="X27" s="19"/>
      <c r="Y27" s="29"/>
      <c r="Z27" s="35"/>
      <c r="AK27" s="1"/>
    </row>
    <row r="28" spans="1:37" ht="26.25" customHeight="1" x14ac:dyDescent="0.4">
      <c r="A28" s="8" t="s">
        <v>13</v>
      </c>
    </row>
    <row r="29" spans="1:37" ht="35.25" customHeight="1" x14ac:dyDescent="0.4">
      <c r="A29" s="211" t="s">
        <v>77</v>
      </c>
      <c r="B29" s="103"/>
      <c r="C29" s="103"/>
      <c r="D29" s="103"/>
      <c r="E29" s="103"/>
      <c r="F29" s="103"/>
      <c r="G29" s="103"/>
      <c r="H29" s="103"/>
      <c r="I29" s="103"/>
      <c r="J29" s="103"/>
      <c r="K29" s="103"/>
      <c r="L29" s="103"/>
      <c r="M29" s="103"/>
      <c r="N29" s="103"/>
      <c r="O29" s="103"/>
      <c r="P29" s="103"/>
      <c r="Q29" s="103"/>
      <c r="R29" s="103"/>
      <c r="S29" s="103"/>
      <c r="T29" s="103"/>
      <c r="U29" s="103"/>
      <c r="V29" s="103"/>
      <c r="W29" s="103"/>
      <c r="X29" s="103"/>
      <c r="Y29" s="20"/>
      <c r="AA29" s="76" t="str">
        <f>IF((COUNTIF(A31:A35,"○")+COUNTIF(A47:A63,"○"))&gt;0,"複数選択不可","○")</f>
        <v>○</v>
      </c>
      <c r="AB29" s="79" t="s">
        <v>29</v>
      </c>
      <c r="AC29" s="77"/>
      <c r="AD29" s="41"/>
      <c r="AE29" s="41"/>
      <c r="AF29" s="41"/>
      <c r="AG29" s="41"/>
    </row>
    <row r="30" spans="1:37" ht="5.25" customHeight="1" x14ac:dyDescent="0.4">
      <c r="AA30" s="41"/>
      <c r="AB30" s="41"/>
      <c r="AC30" s="41"/>
      <c r="AD30" s="41"/>
      <c r="AE30" s="41"/>
      <c r="AF30" s="41"/>
      <c r="AG30" s="41"/>
    </row>
    <row r="31" spans="1:37" ht="31.5" customHeight="1" x14ac:dyDescent="0.4">
      <c r="A31" s="89"/>
      <c r="B31" s="93" t="s">
        <v>43</v>
      </c>
      <c r="C31" s="180" t="s">
        <v>44</v>
      </c>
      <c r="D31" s="180"/>
      <c r="E31" s="180"/>
      <c r="F31" s="180"/>
      <c r="G31" s="180"/>
      <c r="H31" s="180"/>
      <c r="I31" s="73"/>
      <c r="J31" s="1" t="s">
        <v>42</v>
      </c>
      <c r="M31" s="73"/>
      <c r="T31" s="285"/>
      <c r="U31" s="286"/>
      <c r="V31" s="286"/>
      <c r="W31" s="287"/>
      <c r="X31" s="9" t="s">
        <v>12</v>
      </c>
      <c r="AA31" s="41"/>
      <c r="AB31" s="41"/>
      <c r="AC31" s="41"/>
      <c r="AD31" s="41"/>
      <c r="AE31" s="41"/>
      <c r="AF31" s="41"/>
      <c r="AG31" s="41"/>
    </row>
    <row r="32" spans="1:37" ht="31.5" customHeight="1" x14ac:dyDescent="0.4">
      <c r="A32" s="89"/>
      <c r="B32" s="93" t="s">
        <v>45</v>
      </c>
      <c r="C32" s="205" t="s">
        <v>46</v>
      </c>
      <c r="D32" s="180"/>
      <c r="E32" s="180"/>
      <c r="F32" s="180"/>
      <c r="G32" s="180"/>
      <c r="H32" s="180"/>
      <c r="I32" s="180"/>
      <c r="J32" s="180"/>
      <c r="K32" s="73"/>
      <c r="L32" s="73"/>
      <c r="M32" s="73"/>
      <c r="N32" s="73"/>
      <c r="U32" s="73"/>
      <c r="V32" s="73"/>
      <c r="W32" s="73"/>
      <c r="X32" s="73"/>
      <c r="AA32" s="206" t="s">
        <v>75</v>
      </c>
      <c r="AB32" s="206"/>
      <c r="AC32" s="206"/>
      <c r="AD32" s="206"/>
      <c r="AE32" s="206"/>
      <c r="AF32" s="206"/>
      <c r="AG32" s="206"/>
    </row>
    <row r="33" spans="1:33" ht="31.5" customHeight="1" x14ac:dyDescent="0.4">
      <c r="A33" s="90"/>
      <c r="B33" s="93" t="s">
        <v>47</v>
      </c>
      <c r="C33" s="180" t="s">
        <v>48</v>
      </c>
      <c r="D33" s="180"/>
      <c r="E33" s="180"/>
      <c r="F33" s="180"/>
      <c r="G33" s="180"/>
      <c r="H33" s="180"/>
      <c r="I33" s="180"/>
      <c r="J33" s="180"/>
      <c r="K33" s="180"/>
      <c r="L33" s="180"/>
      <c r="M33" s="180"/>
      <c r="N33" s="180"/>
      <c r="O33" s="180"/>
      <c r="P33" s="1" t="s">
        <v>15</v>
      </c>
      <c r="T33" s="288"/>
      <c r="U33" s="289"/>
      <c r="V33" s="289"/>
      <c r="W33" s="290"/>
      <c r="X33" s="9" t="s">
        <v>112</v>
      </c>
      <c r="AA33" s="206" t="s">
        <v>83</v>
      </c>
      <c r="AB33" s="206"/>
      <c r="AC33" s="206"/>
      <c r="AD33" s="206"/>
      <c r="AE33" s="206"/>
      <c r="AF33" s="206"/>
      <c r="AG33" s="206"/>
    </row>
    <row r="34" spans="1:33" ht="31.5" customHeight="1" x14ac:dyDescent="0.4">
      <c r="A34" s="89"/>
      <c r="B34" s="94" t="s">
        <v>49</v>
      </c>
      <c r="C34" s="180" t="s">
        <v>101</v>
      </c>
      <c r="D34" s="180"/>
      <c r="E34" s="180"/>
      <c r="F34" s="180"/>
      <c r="G34" s="180"/>
      <c r="H34" s="180"/>
      <c r="I34" s="180"/>
      <c r="J34" s="180"/>
      <c r="K34" s="180"/>
      <c r="L34" s="180"/>
      <c r="M34" s="180"/>
      <c r="N34" s="180"/>
      <c r="O34" s="180"/>
      <c r="P34" s="103"/>
      <c r="Q34" s="103"/>
      <c r="R34" s="103"/>
      <c r="S34" s="103"/>
      <c r="T34" s="103"/>
      <c r="U34" s="103"/>
      <c r="V34" s="103"/>
      <c r="W34" s="103"/>
      <c r="X34" s="103"/>
      <c r="Y34" s="21"/>
      <c r="Z34" s="60"/>
      <c r="AA34" s="210" t="s">
        <v>96</v>
      </c>
      <c r="AB34" s="210"/>
      <c r="AC34" s="210"/>
      <c r="AD34" s="210"/>
      <c r="AE34" s="210"/>
      <c r="AF34" s="210"/>
      <c r="AG34" s="210"/>
    </row>
    <row r="35" spans="1:33" ht="31.5" customHeight="1" x14ac:dyDescent="0.4">
      <c r="A35" s="89"/>
      <c r="B35" s="93" t="s">
        <v>51</v>
      </c>
      <c r="C35" s="212" t="s">
        <v>50</v>
      </c>
      <c r="D35" s="213"/>
      <c r="E35" s="213"/>
      <c r="F35" s="213"/>
      <c r="G35" s="213"/>
      <c r="H35" s="213"/>
      <c r="I35" s="213"/>
      <c r="J35" s="213"/>
      <c r="K35" s="213"/>
      <c r="L35" s="213"/>
      <c r="M35" s="213"/>
      <c r="N35" s="213"/>
      <c r="O35" s="213"/>
      <c r="P35" s="213"/>
      <c r="Q35" s="213"/>
      <c r="R35" s="213"/>
      <c r="S35" s="213"/>
      <c r="T35" s="213"/>
      <c r="U35" s="213"/>
      <c r="V35" s="213"/>
      <c r="W35" s="213"/>
      <c r="X35" s="213"/>
      <c r="AA35" s="160"/>
      <c r="AB35" s="160"/>
      <c r="AC35" s="160"/>
      <c r="AD35" s="160"/>
      <c r="AE35" s="160"/>
      <c r="AF35" s="160"/>
      <c r="AG35" s="160"/>
    </row>
    <row r="36" spans="1:33" ht="5.25" customHeight="1" x14ac:dyDescent="0.4"/>
    <row r="37" spans="1:33" ht="24" customHeight="1" x14ac:dyDescent="0.4">
      <c r="A37" s="8" t="s">
        <v>16</v>
      </c>
    </row>
    <row r="38" spans="1:33" ht="31.5" customHeight="1" x14ac:dyDescent="0.4">
      <c r="A38" s="211" t="s">
        <v>76</v>
      </c>
      <c r="B38" s="213"/>
      <c r="C38" s="213"/>
      <c r="D38" s="213"/>
      <c r="E38" s="213"/>
      <c r="F38" s="213"/>
      <c r="G38" s="213"/>
      <c r="H38" s="213"/>
      <c r="I38" s="213"/>
      <c r="J38" s="213"/>
      <c r="K38" s="213"/>
      <c r="L38" s="213"/>
      <c r="M38" s="213"/>
      <c r="N38" s="213"/>
      <c r="O38" s="213"/>
      <c r="P38" s="213"/>
      <c r="Q38" s="213"/>
      <c r="R38" s="213"/>
      <c r="S38" s="213"/>
      <c r="T38" s="213"/>
      <c r="U38" s="213"/>
      <c r="V38" s="213"/>
      <c r="W38" s="213"/>
      <c r="X38" s="213"/>
      <c r="Y38" s="22"/>
    </row>
    <row r="39" spans="1:33" ht="9.6" customHeight="1" x14ac:dyDescent="0.4"/>
    <row r="40" spans="1:33" ht="21" customHeight="1" x14ac:dyDescent="0.4">
      <c r="A40" s="10" t="s">
        <v>17</v>
      </c>
    </row>
    <row r="41" spans="1:33" ht="21" customHeight="1" x14ac:dyDescent="0.4">
      <c r="B41" s="180" t="s">
        <v>18</v>
      </c>
      <c r="C41" s="103"/>
      <c r="D41" s="103"/>
      <c r="E41" s="103"/>
      <c r="F41" s="103"/>
      <c r="G41" s="103"/>
      <c r="H41" s="103"/>
      <c r="I41" s="103"/>
      <c r="J41" s="103"/>
      <c r="K41" s="103"/>
      <c r="L41" s="103"/>
      <c r="M41" s="103"/>
      <c r="N41" s="103"/>
      <c r="O41" s="73"/>
      <c r="Q41" s="294"/>
      <c r="R41" s="295"/>
      <c r="S41" s="295"/>
      <c r="T41" s="295"/>
      <c r="U41" s="296"/>
      <c r="V41" s="73" t="s">
        <v>32</v>
      </c>
      <c r="AG41" s="31"/>
    </row>
    <row r="42" spans="1:33" ht="9" customHeight="1" x14ac:dyDescent="0.4">
      <c r="K42" s="3"/>
      <c r="Q42" s="11"/>
      <c r="R42" s="11"/>
      <c r="S42" s="11"/>
      <c r="T42" s="11"/>
      <c r="U42" s="11"/>
      <c r="V42" s="73"/>
    </row>
    <row r="43" spans="1:33" ht="21" customHeight="1" x14ac:dyDescent="0.4">
      <c r="B43" s="180" t="s">
        <v>19</v>
      </c>
      <c r="C43" s="103"/>
      <c r="D43" s="103"/>
      <c r="E43" s="103"/>
      <c r="F43" s="103"/>
      <c r="G43" s="103"/>
      <c r="H43" s="103"/>
      <c r="I43" s="103"/>
      <c r="J43" s="103"/>
      <c r="K43" s="103"/>
      <c r="L43" s="103"/>
      <c r="M43" s="103"/>
      <c r="N43" s="103"/>
      <c r="Q43" s="294"/>
      <c r="R43" s="295"/>
      <c r="S43" s="295"/>
      <c r="T43" s="295"/>
      <c r="U43" s="296"/>
      <c r="V43" s="73" t="s">
        <v>33</v>
      </c>
      <c r="AG43" s="31"/>
    </row>
    <row r="44" spans="1:33" ht="9" customHeight="1" x14ac:dyDescent="0.4">
      <c r="V44" s="73"/>
    </row>
    <row r="45" spans="1:33" ht="21" customHeight="1" x14ac:dyDescent="0.4">
      <c r="B45" s="180" t="s">
        <v>20</v>
      </c>
      <c r="C45" s="103"/>
      <c r="D45" s="103"/>
      <c r="E45" s="103"/>
      <c r="F45" s="103"/>
      <c r="G45" s="103"/>
      <c r="H45" s="103"/>
      <c r="I45" s="73"/>
      <c r="J45" s="73"/>
      <c r="K45" s="73"/>
      <c r="L45" s="73"/>
      <c r="M45" s="73"/>
      <c r="Q45" s="177" t="str">
        <f>IF(Q43="","",Q41/Q43)</f>
        <v/>
      </c>
      <c r="R45" s="178"/>
      <c r="S45" s="178"/>
      <c r="T45" s="178"/>
      <c r="U45" s="179"/>
      <c r="V45" s="73" t="s">
        <v>34</v>
      </c>
      <c r="AG45" s="31"/>
    </row>
    <row r="46" spans="1:33" ht="9.75" customHeight="1" x14ac:dyDescent="0.4"/>
    <row r="47" spans="1:33" ht="24" customHeight="1" x14ac:dyDescent="0.4">
      <c r="A47" s="91"/>
      <c r="B47" s="163" t="s">
        <v>21</v>
      </c>
      <c r="C47" s="103"/>
      <c r="D47" s="103"/>
      <c r="E47" s="103"/>
      <c r="F47" s="103"/>
      <c r="G47" s="103"/>
      <c r="H47" s="103"/>
      <c r="I47" s="103"/>
      <c r="J47" s="103"/>
      <c r="K47" s="103"/>
      <c r="L47" s="103"/>
      <c r="M47" s="103"/>
      <c r="N47" s="103"/>
      <c r="O47" s="103"/>
      <c r="P47" s="103"/>
      <c r="Q47" s="103"/>
      <c r="R47" s="103"/>
      <c r="S47" s="103"/>
      <c r="T47" s="103"/>
    </row>
    <row r="48" spans="1:33" ht="9.75" customHeight="1" thickBot="1" x14ac:dyDescent="0.45">
      <c r="A48" s="9"/>
      <c r="AA48" s="162"/>
      <c r="AB48" s="162"/>
      <c r="AC48" s="162"/>
      <c r="AD48" s="162"/>
      <c r="AE48" s="162"/>
      <c r="AF48" s="162"/>
      <c r="AG48" s="162"/>
    </row>
    <row r="49" spans="1:33" ht="20.25" customHeight="1" thickBot="1" x14ac:dyDescent="0.45">
      <c r="A49" s="9"/>
      <c r="C49" s="180" t="s">
        <v>22</v>
      </c>
      <c r="D49" s="103"/>
      <c r="E49" s="103"/>
      <c r="F49" s="103"/>
      <c r="G49" s="103"/>
      <c r="H49" s="103"/>
      <c r="I49" s="103"/>
      <c r="J49" s="103"/>
      <c r="K49" s="103"/>
      <c r="L49" s="103"/>
      <c r="M49" s="103"/>
      <c r="N49" s="103"/>
      <c r="S49" s="139" t="str">
        <f>IF(A47="○",ROUNDDOWN(F12*10/110,0),"")</f>
        <v/>
      </c>
      <c r="T49" s="140"/>
      <c r="U49" s="140"/>
      <c r="V49" s="140"/>
      <c r="W49" s="140"/>
      <c r="X49" s="141"/>
    </row>
    <row r="50" spans="1:33" ht="10.5" customHeight="1" x14ac:dyDescent="0.4">
      <c r="A50" s="9"/>
    </row>
    <row r="51" spans="1:33" ht="24" customHeight="1" x14ac:dyDescent="0.4">
      <c r="A51" s="90"/>
      <c r="B51" s="163" t="s">
        <v>23</v>
      </c>
      <c r="C51" s="103"/>
      <c r="D51" s="103"/>
      <c r="E51" s="103"/>
      <c r="F51" s="103"/>
      <c r="G51" s="103"/>
      <c r="H51" s="103"/>
      <c r="I51" s="103"/>
      <c r="J51" s="103"/>
      <c r="K51" s="103"/>
      <c r="L51" s="103"/>
      <c r="M51" s="103"/>
      <c r="N51" s="103"/>
      <c r="O51" s="103"/>
      <c r="P51" s="103"/>
    </row>
    <row r="52" spans="1:33" ht="24" customHeight="1" x14ac:dyDescent="0.4">
      <c r="A52" s="9"/>
      <c r="C52" s="164" t="s">
        <v>26</v>
      </c>
      <c r="D52" s="165"/>
      <c r="E52" s="165"/>
      <c r="F52" s="165"/>
      <c r="G52" s="165"/>
      <c r="H52" s="165"/>
      <c r="I52" s="165"/>
      <c r="J52" s="165"/>
      <c r="K52" s="165"/>
      <c r="L52" s="165"/>
      <c r="M52" s="165"/>
      <c r="N52" s="165"/>
      <c r="O52" s="165"/>
      <c r="P52" s="165"/>
      <c r="Q52" s="165"/>
      <c r="R52" s="165"/>
      <c r="T52" s="1" t="s">
        <v>36</v>
      </c>
      <c r="AA52" s="162"/>
      <c r="AB52" s="162"/>
      <c r="AC52" s="162"/>
      <c r="AD52" s="162"/>
      <c r="AE52" s="162"/>
      <c r="AF52" s="162"/>
      <c r="AG52" s="162"/>
    </row>
    <row r="53" spans="1:33" ht="37.15" customHeight="1" x14ac:dyDescent="0.4">
      <c r="A53" s="9"/>
      <c r="C53" s="181" t="s">
        <v>24</v>
      </c>
      <c r="D53" s="182"/>
      <c r="E53" s="182"/>
      <c r="F53" s="183"/>
      <c r="G53" s="184" t="s">
        <v>86</v>
      </c>
      <c r="H53" s="182"/>
      <c r="I53" s="182"/>
      <c r="J53" s="182"/>
      <c r="K53" s="182"/>
      <c r="L53" s="183"/>
      <c r="M53" s="184" t="s">
        <v>39</v>
      </c>
      <c r="N53" s="185"/>
      <c r="O53" s="185"/>
      <c r="P53" s="185"/>
      <c r="Q53" s="185"/>
      <c r="R53" s="186"/>
      <c r="S53" s="184" t="s">
        <v>87</v>
      </c>
      <c r="T53" s="185"/>
      <c r="U53" s="185"/>
      <c r="V53" s="185"/>
      <c r="W53" s="185"/>
      <c r="X53" s="186"/>
      <c r="AA53" s="160"/>
      <c r="AB53" s="160"/>
      <c r="AC53" s="160"/>
      <c r="AD53" s="160"/>
      <c r="AE53" s="160"/>
      <c r="AF53" s="160"/>
      <c r="AG53" s="160"/>
    </row>
    <row r="54" spans="1:33" ht="24" customHeight="1" x14ac:dyDescent="0.4">
      <c r="A54" s="43"/>
      <c r="C54" s="288"/>
      <c r="D54" s="289"/>
      <c r="E54" s="289"/>
      <c r="F54" s="290"/>
      <c r="G54" s="297"/>
      <c r="H54" s="298"/>
      <c r="I54" s="298"/>
      <c r="J54" s="298"/>
      <c r="K54" s="298"/>
      <c r="L54" s="299"/>
      <c r="M54" s="297"/>
      <c r="N54" s="300"/>
      <c r="O54" s="300"/>
      <c r="P54" s="300"/>
      <c r="Q54" s="300"/>
      <c r="R54" s="301"/>
      <c r="S54" s="169">
        <f>SUM(G54:P54)</f>
        <v>0</v>
      </c>
      <c r="T54" s="170"/>
      <c r="U54" s="170"/>
      <c r="V54" s="170"/>
      <c r="W54" s="170"/>
      <c r="X54" s="171"/>
    </row>
    <row r="55" spans="1:33" ht="24" customHeight="1" x14ac:dyDescent="0.4">
      <c r="A55" s="9"/>
      <c r="C55" s="302"/>
      <c r="D55" s="303"/>
      <c r="E55" s="303"/>
      <c r="F55" s="304"/>
      <c r="G55" s="297"/>
      <c r="H55" s="300"/>
      <c r="I55" s="300"/>
      <c r="J55" s="300"/>
      <c r="K55" s="300"/>
      <c r="L55" s="301"/>
      <c r="M55" s="297"/>
      <c r="N55" s="300"/>
      <c r="O55" s="300"/>
      <c r="P55" s="300"/>
      <c r="Q55" s="300"/>
      <c r="R55" s="301"/>
      <c r="S55" s="169">
        <f>SUM(G55:P55)</f>
        <v>0</v>
      </c>
      <c r="T55" s="170"/>
      <c r="U55" s="170"/>
      <c r="V55" s="170"/>
      <c r="W55" s="170"/>
      <c r="X55" s="171"/>
    </row>
    <row r="56" spans="1:33" ht="24" customHeight="1" x14ac:dyDescent="0.4">
      <c r="A56" s="9"/>
      <c r="C56" s="302"/>
      <c r="D56" s="303"/>
      <c r="E56" s="303"/>
      <c r="F56" s="304"/>
      <c r="G56" s="297"/>
      <c r="H56" s="300"/>
      <c r="I56" s="300"/>
      <c r="J56" s="300"/>
      <c r="K56" s="300"/>
      <c r="L56" s="301"/>
      <c r="M56" s="297"/>
      <c r="N56" s="300"/>
      <c r="O56" s="300"/>
      <c r="P56" s="300"/>
      <c r="Q56" s="300"/>
      <c r="R56" s="301"/>
      <c r="S56" s="169">
        <f t="shared" ref="S56:S57" si="0">SUM(G56:P56)</f>
        <v>0</v>
      </c>
      <c r="T56" s="170"/>
      <c r="U56" s="170"/>
      <c r="V56" s="170"/>
      <c r="W56" s="170"/>
      <c r="X56" s="171"/>
    </row>
    <row r="57" spans="1:33" ht="24" customHeight="1" x14ac:dyDescent="0.4">
      <c r="A57" s="9"/>
      <c r="C57" s="302"/>
      <c r="D57" s="303"/>
      <c r="E57" s="303"/>
      <c r="F57" s="304"/>
      <c r="G57" s="297"/>
      <c r="H57" s="300"/>
      <c r="I57" s="300"/>
      <c r="J57" s="300"/>
      <c r="K57" s="300"/>
      <c r="L57" s="301"/>
      <c r="M57" s="297"/>
      <c r="N57" s="300"/>
      <c r="O57" s="300"/>
      <c r="P57" s="300"/>
      <c r="Q57" s="300"/>
      <c r="R57" s="301"/>
      <c r="S57" s="169">
        <f t="shared" si="0"/>
        <v>0</v>
      </c>
      <c r="T57" s="170"/>
      <c r="U57" s="170"/>
      <c r="V57" s="170"/>
      <c r="W57" s="170"/>
      <c r="X57" s="171"/>
    </row>
    <row r="58" spans="1:33" ht="24" customHeight="1" x14ac:dyDescent="0.4">
      <c r="A58" s="9"/>
      <c r="C58" s="305"/>
      <c r="D58" s="306"/>
      <c r="E58" s="306"/>
      <c r="F58" s="307"/>
      <c r="G58" s="297"/>
      <c r="H58" s="300"/>
      <c r="I58" s="300"/>
      <c r="J58" s="300"/>
      <c r="K58" s="300"/>
      <c r="L58" s="301"/>
      <c r="M58" s="297"/>
      <c r="N58" s="300"/>
      <c r="O58" s="300"/>
      <c r="P58" s="300"/>
      <c r="Q58" s="300"/>
      <c r="R58" s="301"/>
      <c r="S58" s="169">
        <f>SUM(G58:P58)</f>
        <v>0</v>
      </c>
      <c r="T58" s="170"/>
      <c r="U58" s="170"/>
      <c r="V58" s="170"/>
      <c r="W58" s="170"/>
      <c r="X58" s="171"/>
    </row>
    <row r="59" spans="1:33" ht="24" customHeight="1" x14ac:dyDescent="0.4">
      <c r="A59" s="9"/>
      <c r="C59" s="150" t="s">
        <v>25</v>
      </c>
      <c r="D59" s="151"/>
      <c r="E59" s="151"/>
      <c r="F59" s="152"/>
      <c r="G59" s="156">
        <f>SUM(G54:G58)</f>
        <v>0</v>
      </c>
      <c r="H59" s="147"/>
      <c r="I59" s="147"/>
      <c r="J59" s="147"/>
      <c r="K59" s="147"/>
      <c r="L59" s="148"/>
      <c r="M59" s="156">
        <f>SUM(M54:M58)</f>
        <v>0</v>
      </c>
      <c r="N59" s="147"/>
      <c r="O59" s="147"/>
      <c r="P59" s="147"/>
      <c r="Q59" s="147"/>
      <c r="R59" s="148"/>
      <c r="S59" s="156">
        <f>SUM(S54:S58)</f>
        <v>0</v>
      </c>
      <c r="T59" s="147"/>
      <c r="U59" s="147"/>
      <c r="V59" s="147"/>
      <c r="W59" s="147"/>
      <c r="X59" s="148"/>
    </row>
    <row r="60" spans="1:33" ht="9" customHeight="1" thickBot="1" x14ac:dyDescent="0.45">
      <c r="A60" s="9"/>
    </row>
    <row r="61" spans="1:33" ht="20.25" customHeight="1" thickBot="1" x14ac:dyDescent="0.45">
      <c r="A61" s="9"/>
      <c r="C61" s="180" t="s">
        <v>27</v>
      </c>
      <c r="D61" s="103"/>
      <c r="E61" s="180" t="s">
        <v>40</v>
      </c>
      <c r="F61" s="103"/>
      <c r="G61" s="103"/>
      <c r="H61" s="103"/>
      <c r="I61" s="103"/>
      <c r="J61" s="103"/>
      <c r="K61" s="103"/>
      <c r="L61" s="103"/>
      <c r="M61" s="103"/>
      <c r="N61" s="103"/>
      <c r="O61" s="103"/>
      <c r="S61" s="139" t="str">
        <f>IFERROR(ROUNDDOWN(F12*10/110*Q45*G59/S59,0),"")</f>
        <v/>
      </c>
      <c r="T61" s="140"/>
      <c r="U61" s="140"/>
      <c r="V61" s="140"/>
      <c r="W61" s="140"/>
      <c r="X61" s="141"/>
    </row>
    <row r="62" spans="1:33" ht="10.5" customHeight="1" x14ac:dyDescent="0.4">
      <c r="A62" s="9"/>
    </row>
    <row r="63" spans="1:33" ht="24" customHeight="1" x14ac:dyDescent="0.4">
      <c r="A63" s="92"/>
      <c r="B63" s="163" t="s">
        <v>28</v>
      </c>
      <c r="C63" s="103"/>
      <c r="D63" s="103"/>
      <c r="E63" s="103"/>
      <c r="F63" s="103"/>
      <c r="G63" s="103"/>
      <c r="H63" s="103"/>
      <c r="I63" s="103"/>
      <c r="J63" s="103"/>
      <c r="K63" s="103"/>
      <c r="L63" s="103"/>
      <c r="M63" s="103"/>
      <c r="N63" s="103"/>
      <c r="O63" s="103"/>
    </row>
    <row r="64" spans="1:33" ht="24" customHeight="1" x14ac:dyDescent="0.4">
      <c r="C64" s="164" t="s">
        <v>26</v>
      </c>
      <c r="D64" s="165"/>
      <c r="E64" s="165"/>
      <c r="F64" s="165"/>
      <c r="G64" s="165"/>
      <c r="H64" s="165"/>
      <c r="I64" s="165"/>
      <c r="J64" s="165"/>
      <c r="K64" s="165"/>
      <c r="L64" s="165"/>
      <c r="M64" s="165"/>
      <c r="N64" s="165"/>
      <c r="O64" s="165"/>
      <c r="P64" s="165"/>
      <c r="Q64" s="165"/>
      <c r="R64" s="165"/>
      <c r="T64" s="1" t="s">
        <v>36</v>
      </c>
      <c r="AA64" s="162"/>
      <c r="AB64" s="162"/>
      <c r="AC64" s="162"/>
      <c r="AD64" s="162"/>
      <c r="AE64" s="162"/>
      <c r="AF64" s="162"/>
      <c r="AG64" s="162"/>
    </row>
    <row r="65" spans="3:33" ht="22.5" customHeight="1" x14ac:dyDescent="0.4">
      <c r="C65" s="119" t="s">
        <v>24</v>
      </c>
      <c r="D65" s="120"/>
      <c r="E65" s="120"/>
      <c r="F65" s="121"/>
      <c r="G65" s="125" t="s">
        <v>37</v>
      </c>
      <c r="H65" s="125"/>
      <c r="I65" s="125"/>
      <c r="J65" s="126"/>
      <c r="K65" s="126"/>
      <c r="L65" s="126"/>
      <c r="M65" s="126"/>
      <c r="N65" s="127" t="s">
        <v>35</v>
      </c>
      <c r="O65" s="128"/>
      <c r="P65" s="128"/>
      <c r="Q65" s="129"/>
      <c r="R65" s="133" t="s">
        <v>38</v>
      </c>
      <c r="S65" s="134"/>
      <c r="T65" s="135"/>
      <c r="U65" s="119" t="s">
        <v>90</v>
      </c>
      <c r="V65" s="120"/>
      <c r="W65" s="120"/>
      <c r="X65" s="121"/>
      <c r="Y65" s="23"/>
      <c r="Z65" s="32"/>
      <c r="AA65" s="160"/>
      <c r="AB65" s="160"/>
      <c r="AC65" s="160"/>
      <c r="AD65" s="160"/>
      <c r="AE65" s="160"/>
      <c r="AF65" s="160"/>
      <c r="AG65" s="160"/>
    </row>
    <row r="66" spans="3:33" ht="42.75" customHeight="1" x14ac:dyDescent="0.4">
      <c r="C66" s="122"/>
      <c r="D66" s="123"/>
      <c r="E66" s="123"/>
      <c r="F66" s="124"/>
      <c r="G66" s="125" t="s">
        <v>88</v>
      </c>
      <c r="H66" s="161"/>
      <c r="I66" s="161"/>
      <c r="J66" s="125" t="s">
        <v>89</v>
      </c>
      <c r="K66" s="161"/>
      <c r="L66" s="161"/>
      <c r="M66" s="161"/>
      <c r="N66" s="130"/>
      <c r="O66" s="131"/>
      <c r="P66" s="131"/>
      <c r="Q66" s="132"/>
      <c r="R66" s="136"/>
      <c r="S66" s="137"/>
      <c r="T66" s="138"/>
      <c r="U66" s="122"/>
      <c r="V66" s="123"/>
      <c r="W66" s="123"/>
      <c r="X66" s="124"/>
      <c r="AA66" s="160"/>
      <c r="AB66" s="160"/>
      <c r="AC66" s="160"/>
      <c r="AD66" s="160"/>
      <c r="AE66" s="160"/>
      <c r="AF66" s="160"/>
      <c r="AG66" s="160"/>
    </row>
    <row r="67" spans="3:33" ht="24" customHeight="1" x14ac:dyDescent="0.4">
      <c r="C67" s="288"/>
      <c r="D67" s="289"/>
      <c r="E67" s="289"/>
      <c r="F67" s="290"/>
      <c r="G67" s="308"/>
      <c r="H67" s="308"/>
      <c r="I67" s="308"/>
      <c r="J67" s="297"/>
      <c r="K67" s="300"/>
      <c r="L67" s="300"/>
      <c r="M67" s="301"/>
      <c r="N67" s="309"/>
      <c r="O67" s="289"/>
      <c r="P67" s="289"/>
      <c r="Q67" s="290"/>
      <c r="R67" s="308"/>
      <c r="S67" s="308"/>
      <c r="T67" s="308"/>
      <c r="U67" s="153">
        <f>SUM(G67:T67)</f>
        <v>0</v>
      </c>
      <c r="V67" s="143"/>
      <c r="W67" s="143"/>
      <c r="X67" s="144"/>
    </row>
    <row r="68" spans="3:33" ht="24" customHeight="1" x14ac:dyDescent="0.4">
      <c r="C68" s="288"/>
      <c r="D68" s="289"/>
      <c r="E68" s="289"/>
      <c r="F68" s="290"/>
      <c r="G68" s="308"/>
      <c r="H68" s="308"/>
      <c r="I68" s="308"/>
      <c r="J68" s="297"/>
      <c r="K68" s="300"/>
      <c r="L68" s="300"/>
      <c r="M68" s="301"/>
      <c r="N68" s="309"/>
      <c r="O68" s="289"/>
      <c r="P68" s="289"/>
      <c r="Q68" s="290"/>
      <c r="R68" s="308"/>
      <c r="S68" s="308"/>
      <c r="T68" s="308"/>
      <c r="U68" s="153">
        <f>SUM(G68:T68)</f>
        <v>0</v>
      </c>
      <c r="V68" s="143"/>
      <c r="W68" s="143"/>
      <c r="X68" s="144"/>
    </row>
    <row r="69" spans="3:33" ht="24" customHeight="1" x14ac:dyDescent="0.4">
      <c r="C69" s="288"/>
      <c r="D69" s="289"/>
      <c r="E69" s="289"/>
      <c r="F69" s="290"/>
      <c r="G69" s="308"/>
      <c r="H69" s="308"/>
      <c r="I69" s="308"/>
      <c r="J69" s="297"/>
      <c r="K69" s="300"/>
      <c r="L69" s="300"/>
      <c r="M69" s="301"/>
      <c r="N69" s="309"/>
      <c r="O69" s="289"/>
      <c r="P69" s="289"/>
      <c r="Q69" s="290"/>
      <c r="R69" s="308"/>
      <c r="S69" s="308"/>
      <c r="T69" s="308"/>
      <c r="U69" s="153">
        <f>SUM(G69:T69)</f>
        <v>0</v>
      </c>
      <c r="V69" s="143"/>
      <c r="W69" s="143"/>
      <c r="X69" s="144"/>
    </row>
    <row r="70" spans="3:33" ht="24" customHeight="1" x14ac:dyDescent="0.4">
      <c r="C70" s="288"/>
      <c r="D70" s="289"/>
      <c r="E70" s="289"/>
      <c r="F70" s="290"/>
      <c r="G70" s="308"/>
      <c r="H70" s="308"/>
      <c r="I70" s="308"/>
      <c r="J70" s="297"/>
      <c r="K70" s="300"/>
      <c r="L70" s="300"/>
      <c r="M70" s="301"/>
      <c r="N70" s="309"/>
      <c r="O70" s="289"/>
      <c r="P70" s="289"/>
      <c r="Q70" s="290"/>
      <c r="R70" s="308"/>
      <c r="S70" s="308"/>
      <c r="T70" s="308"/>
      <c r="U70" s="153">
        <f>SUM(G70:T70)</f>
        <v>0</v>
      </c>
      <c r="V70" s="143"/>
      <c r="W70" s="143"/>
      <c r="X70" s="144"/>
    </row>
    <row r="71" spans="3:33" ht="24" customHeight="1" x14ac:dyDescent="0.4">
      <c r="C71" s="288"/>
      <c r="D71" s="289"/>
      <c r="E71" s="289"/>
      <c r="F71" s="290"/>
      <c r="G71" s="308"/>
      <c r="H71" s="308"/>
      <c r="I71" s="308"/>
      <c r="J71" s="297"/>
      <c r="K71" s="300"/>
      <c r="L71" s="300"/>
      <c r="M71" s="301"/>
      <c r="N71" s="309"/>
      <c r="O71" s="289"/>
      <c r="P71" s="289"/>
      <c r="Q71" s="290"/>
      <c r="R71" s="308"/>
      <c r="S71" s="308"/>
      <c r="T71" s="308"/>
      <c r="U71" s="153">
        <f>SUM(G71:T71)</f>
        <v>0</v>
      </c>
      <c r="V71" s="143"/>
      <c r="W71" s="143"/>
      <c r="X71" s="144"/>
    </row>
    <row r="72" spans="3:33" ht="24" customHeight="1" x14ac:dyDescent="0.4">
      <c r="C72" s="150" t="s">
        <v>25</v>
      </c>
      <c r="D72" s="151"/>
      <c r="E72" s="151"/>
      <c r="F72" s="152"/>
      <c r="G72" s="153">
        <f>SUM(G67:G71)</f>
        <v>0</v>
      </c>
      <c r="H72" s="154"/>
      <c r="I72" s="155"/>
      <c r="J72" s="156">
        <f>SUM(J67:J71)</f>
        <v>0</v>
      </c>
      <c r="K72" s="147"/>
      <c r="L72" s="147"/>
      <c r="M72" s="148"/>
      <c r="N72" s="157">
        <f>SUM(N67:N71)</f>
        <v>0</v>
      </c>
      <c r="O72" s="158"/>
      <c r="P72" s="158"/>
      <c r="Q72" s="159"/>
      <c r="R72" s="153">
        <f>SUM(R67:R71)</f>
        <v>0</v>
      </c>
      <c r="S72" s="154"/>
      <c r="T72" s="155"/>
      <c r="U72" s="153">
        <f>SUM(U67:U71)</f>
        <v>0</v>
      </c>
      <c r="V72" s="143"/>
      <c r="W72" s="143"/>
      <c r="X72" s="144"/>
      <c r="Y72" s="24"/>
      <c r="Z72" s="33"/>
    </row>
    <row r="73" spans="3:33" ht="24" customHeight="1" x14ac:dyDescent="0.4"/>
    <row r="74" spans="3:33" ht="39" customHeight="1" thickBot="1" x14ac:dyDescent="0.45">
      <c r="C74" s="180" t="s">
        <v>27</v>
      </c>
      <c r="D74" s="103"/>
      <c r="E74" s="180" t="s">
        <v>41</v>
      </c>
      <c r="F74" s="103"/>
      <c r="G74" s="103"/>
      <c r="H74" s="103"/>
      <c r="I74" s="103"/>
      <c r="J74" s="103"/>
      <c r="K74" s="103"/>
      <c r="L74" s="103"/>
      <c r="M74" s="103"/>
      <c r="N74" s="103"/>
      <c r="O74" s="103"/>
      <c r="P74" s="103"/>
      <c r="Q74" s="103"/>
      <c r="R74" s="103"/>
      <c r="S74" s="103"/>
      <c r="T74" s="103"/>
      <c r="U74" s="103"/>
      <c r="V74" s="103"/>
      <c r="W74" s="103"/>
      <c r="X74" s="103"/>
      <c r="Y74" s="103"/>
    </row>
    <row r="75" spans="3:33" ht="24" customHeight="1" thickBot="1" x14ac:dyDescent="0.45">
      <c r="S75" s="139" t="str">
        <f>IFERROR((ROUNDDOWN(F12*10/110*G72/U72,0)+ROUNDDOWN(F12*10/110*Q45*J72/U72,0)),"")</f>
        <v/>
      </c>
      <c r="T75" s="140"/>
      <c r="U75" s="140"/>
      <c r="V75" s="140"/>
      <c r="W75" s="140"/>
      <c r="X75" s="141"/>
    </row>
  </sheetData>
  <sheetProtection algorithmName="SHA-512" hashValue="OHrtFnltQRLP6aUa5Zypny3CBrgXfmI71fopFecCioV9omSlmyXvPm8ZNzBt2PHktgRRO46CUm0ZeYfK1JSWCA==" saltValue="GodcfrznbfPERKw3/qiwjQ==" spinCount="100000" sheet="1" objects="1" scenarios="1"/>
  <mergeCells count="148">
    <mergeCell ref="B51:P51"/>
    <mergeCell ref="C52:R52"/>
    <mergeCell ref="C61:D61"/>
    <mergeCell ref="E61:O61"/>
    <mergeCell ref="B63:O63"/>
    <mergeCell ref="C64:R64"/>
    <mergeCell ref="C74:D74"/>
    <mergeCell ref="E74:Y74"/>
    <mergeCell ref="S75:X75"/>
    <mergeCell ref="C72:F72"/>
    <mergeCell ref="G72:I72"/>
    <mergeCell ref="J72:M72"/>
    <mergeCell ref="N72:Q72"/>
    <mergeCell ref="R72:T72"/>
    <mergeCell ref="U72:X72"/>
    <mergeCell ref="C71:F71"/>
    <mergeCell ref="G71:I71"/>
    <mergeCell ref="J71:M71"/>
    <mergeCell ref="N71:Q71"/>
    <mergeCell ref="R71:T71"/>
    <mergeCell ref="U71:X71"/>
    <mergeCell ref="C70:F70"/>
    <mergeCell ref="G70:I70"/>
    <mergeCell ref="J70:M70"/>
    <mergeCell ref="N70:Q70"/>
    <mergeCell ref="R70:T70"/>
    <mergeCell ref="U70:X70"/>
    <mergeCell ref="C69:F69"/>
    <mergeCell ref="G69:I69"/>
    <mergeCell ref="J69:M69"/>
    <mergeCell ref="N69:Q69"/>
    <mergeCell ref="R69:T69"/>
    <mergeCell ref="U69:X69"/>
    <mergeCell ref="C68:F68"/>
    <mergeCell ref="G68:I68"/>
    <mergeCell ref="J68:M68"/>
    <mergeCell ref="N68:Q68"/>
    <mergeCell ref="R68:T68"/>
    <mergeCell ref="U68:X68"/>
    <mergeCell ref="AA66:AG66"/>
    <mergeCell ref="C67:F67"/>
    <mergeCell ref="G67:I67"/>
    <mergeCell ref="J67:M67"/>
    <mergeCell ref="N67:Q67"/>
    <mergeCell ref="R67:T67"/>
    <mergeCell ref="U67:X67"/>
    <mergeCell ref="S61:X61"/>
    <mergeCell ref="AA64:AG64"/>
    <mergeCell ref="C65:F66"/>
    <mergeCell ref="G65:M65"/>
    <mergeCell ref="N65:Q66"/>
    <mergeCell ref="R65:T66"/>
    <mergeCell ref="U65:X66"/>
    <mergeCell ref="AA65:AG65"/>
    <mergeCell ref="G66:I66"/>
    <mergeCell ref="J66:M66"/>
    <mergeCell ref="C58:F58"/>
    <mergeCell ref="G58:L58"/>
    <mergeCell ref="M58:R58"/>
    <mergeCell ref="S58:X58"/>
    <mergeCell ref="C59:F59"/>
    <mergeCell ref="G59:L59"/>
    <mergeCell ref="M59:R59"/>
    <mergeCell ref="S59:X59"/>
    <mergeCell ref="C56:F56"/>
    <mergeCell ref="G56:L56"/>
    <mergeCell ref="M56:R56"/>
    <mergeCell ref="S56:X56"/>
    <mergeCell ref="C57:F57"/>
    <mergeCell ref="G57:L57"/>
    <mergeCell ref="M57:R57"/>
    <mergeCell ref="S57:X57"/>
    <mergeCell ref="C54:F54"/>
    <mergeCell ref="G54:L54"/>
    <mergeCell ref="M54:R54"/>
    <mergeCell ref="S54:X54"/>
    <mergeCell ref="C55:F55"/>
    <mergeCell ref="G55:L55"/>
    <mergeCell ref="M55:R55"/>
    <mergeCell ref="S55:X55"/>
    <mergeCell ref="AA52:AG52"/>
    <mergeCell ref="C53:F53"/>
    <mergeCell ref="G53:L53"/>
    <mergeCell ref="M53:R53"/>
    <mergeCell ref="S53:X53"/>
    <mergeCell ref="AA53:AG53"/>
    <mergeCell ref="Q43:U43"/>
    <mergeCell ref="Q45:U45"/>
    <mergeCell ref="AA48:AG48"/>
    <mergeCell ref="S49:X49"/>
    <mergeCell ref="C35:X35"/>
    <mergeCell ref="AA34:AG34"/>
    <mergeCell ref="AA35:AG35"/>
    <mergeCell ref="B41:N41"/>
    <mergeCell ref="Q41:U41"/>
    <mergeCell ref="C34:X34"/>
    <mergeCell ref="B43:N43"/>
    <mergeCell ref="B45:H45"/>
    <mergeCell ref="B47:T47"/>
    <mergeCell ref="C49:N49"/>
    <mergeCell ref="A38:X38"/>
    <mergeCell ref="C31:H31"/>
    <mergeCell ref="T31:W31"/>
    <mergeCell ref="C32:J32"/>
    <mergeCell ref="AA32:AG32"/>
    <mergeCell ref="C33:O33"/>
    <mergeCell ref="T33:W33"/>
    <mergeCell ref="AA33:AG33"/>
    <mergeCell ref="B22:X22"/>
    <mergeCell ref="B23:X23"/>
    <mergeCell ref="B24:X24"/>
    <mergeCell ref="B25:X25"/>
    <mergeCell ref="B26:X26"/>
    <mergeCell ref="A29:X29"/>
    <mergeCell ref="B16:X16"/>
    <mergeCell ref="B17:X17"/>
    <mergeCell ref="B18:X18"/>
    <mergeCell ref="B19:X19"/>
    <mergeCell ref="B20:X20"/>
    <mergeCell ref="B21:X21"/>
    <mergeCell ref="A11:E11"/>
    <mergeCell ref="F11:I11"/>
    <mergeCell ref="J11:L11"/>
    <mergeCell ref="A12:E12"/>
    <mergeCell ref="F12:O12"/>
    <mergeCell ref="A15:X15"/>
    <mergeCell ref="A2:E2"/>
    <mergeCell ref="G2:X2"/>
    <mergeCell ref="A8:E8"/>
    <mergeCell ref="F8:P8"/>
    <mergeCell ref="A9:E9"/>
    <mergeCell ref="F9:P9"/>
    <mergeCell ref="A10:E10"/>
    <mergeCell ref="F10:G10"/>
    <mergeCell ref="H10:I10"/>
    <mergeCell ref="K10:L10"/>
    <mergeCell ref="N10:O10"/>
    <mergeCell ref="A5:E5"/>
    <mergeCell ref="F5:P5"/>
    <mergeCell ref="A6:E6"/>
    <mergeCell ref="F6:P6"/>
    <mergeCell ref="A7:E7"/>
    <mergeCell ref="F7:P7"/>
    <mergeCell ref="A4:E4"/>
    <mergeCell ref="F4:G4"/>
    <mergeCell ref="H4:I4"/>
    <mergeCell ref="K4:L4"/>
    <mergeCell ref="N4:O4"/>
  </mergeCells>
  <phoneticPr fontId="2"/>
  <conditionalFormatting sqref="A47">
    <cfRule type="containsText" dxfId="1" priority="1" operator="containsText" text="複数選択不可">
      <formula>NOT(ISERROR(SEARCH("複数選択不可",A47)))</formula>
    </cfRule>
  </conditionalFormatting>
  <conditionalFormatting sqref="A63">
    <cfRule type="containsText" dxfId="0" priority="2" operator="containsText" text="複数選択不可">
      <formula>NOT(ISERROR(SEARCH("複数選択不可",A63)))</formula>
    </cfRule>
  </conditionalFormatting>
  <dataValidations count="2">
    <dataValidation type="list" allowBlank="1" showInputMessage="1" showErrorMessage="1" sqref="A16:A26" xr:uid="{00000000-0002-0000-0400-000000000000}">
      <formula1>$AA$16</formula1>
    </dataValidation>
    <dataValidation type="list" allowBlank="1" showInputMessage="1" showErrorMessage="1" sqref="A51 A63 A31:A35 A47" xr:uid="{00000000-0002-0000-0400-000001000000}">
      <formula1>$AA$29</formula1>
    </dataValidation>
  </dataValidations>
  <pageMargins left="0.51181102362204722" right="0" top="0" bottom="0" header="0" footer="0"/>
  <pageSetup paperSize="9" scale="90" orientation="portrait" r:id="rId1"/>
  <rowBreaks count="1" manualBreakCount="1">
    <brk id="35"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入力、提出方法</vt:lpstr>
      <vt:lpstr>第７号様式 例</vt:lpstr>
      <vt:lpstr>提出用入力シート記入例</vt:lpstr>
      <vt:lpstr>第７号様式</vt:lpstr>
      <vt:lpstr>提出用入力シート</vt:lpstr>
      <vt:lpstr>第７号様式!Print_Area</vt:lpstr>
      <vt:lpstr>'第７号様式 例'!Print_Area</vt:lpstr>
      <vt:lpstr>提出用入力シート!Print_Area</vt:lpstr>
      <vt:lpstr>提出用入力シート記入例!Print_Area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cp:lastPrinted>2024-02-07T04:17:32Z</cp:lastPrinted>
  <dcterms:created xsi:type="dcterms:W3CDTF">2022-04-18T02:08:50Z</dcterms:created>
  <dcterms:modified xsi:type="dcterms:W3CDTF">2024-02-07T05:10:18Z</dcterms:modified>
</cp:coreProperties>
</file>