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地域医療連携課\医師・看護師確保対策室\看護師対策係\69 訪問看護ハラスメント対策機器購入補助金\00 交付要綱\起案\"/>
    </mc:Choice>
  </mc:AlternateContent>
  <xr:revisionPtr revIDLastSave="0" documentId="13_ncr:1_{722C40D5-3349-4139-93B2-6F136303C6CF}" xr6:coauthVersionLast="47" xr6:coauthVersionMax="47" xr10:uidLastSave="{00000000-0000-0000-0000-000000000000}"/>
  <bookViews>
    <workbookView xWindow="2985" yWindow="2985" windowWidth="21600" windowHeight="11325" xr2:uid="{00000000-000D-0000-FFFF-FFFF00000000}"/>
  </bookViews>
  <sheets>
    <sheet name="第２号様式" sheetId="2" r:id="rId1"/>
    <sheet name="第２号様式 (例)" sheetId="6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" hidden="1">#REF!</definedName>
    <definedName name="_xlnm.Print_Area" localSheetId="0">第２号様式!$A$1:$G$41</definedName>
    <definedName name="_xlnm.Print_Area" localSheetId="1">'第２号様式 (例)'!$A$1:$G$41</definedName>
    <definedName name="計画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G16" i="6" s="1"/>
  <c r="G13" i="2"/>
  <c r="G16" i="2" s="1"/>
</calcChain>
</file>

<file path=xl/sharedStrings.xml><?xml version="1.0" encoding="utf-8"?>
<sst xmlns="http://schemas.openxmlformats.org/spreadsheetml/2006/main" count="62" uniqueCount="37">
  <si>
    <t>積算内訳</t>
  </si>
  <si>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8"/>
  </si>
  <si>
    <t>メーカー</t>
    <phoneticPr fontId="3"/>
  </si>
  <si>
    <t>施設名</t>
    <rPh sb="0" eb="2">
      <t>シセツ</t>
    </rPh>
    <rPh sb="2" eb="3">
      <t>メイ</t>
    </rPh>
    <phoneticPr fontId="4"/>
  </si>
  <si>
    <t>【誓約事項】</t>
    <rPh sb="1" eb="3">
      <t>セイヤク</t>
    </rPh>
    <rPh sb="3" eb="5">
      <t>ジコウ</t>
    </rPh>
    <phoneticPr fontId="3"/>
  </si>
  <si>
    <t>型番</t>
    <rPh sb="0" eb="2">
      <t>カタバン</t>
    </rPh>
    <phoneticPr fontId="3"/>
  </si>
  <si>
    <t>導入台数</t>
    <rPh sb="0" eb="2">
      <t>ドウニュウ</t>
    </rPh>
    <rPh sb="2" eb="4">
      <t>ダイスウ</t>
    </rPh>
    <phoneticPr fontId="3"/>
  </si>
  <si>
    <t>AB-CDEF29</t>
    <phoneticPr fontId="3"/>
  </si>
  <si>
    <t>機器の価格
（税抜き）</t>
    <rPh sb="0" eb="2">
      <t>キキ</t>
    </rPh>
    <rPh sb="3" eb="5">
      <t>カカク</t>
    </rPh>
    <rPh sb="7" eb="9">
      <t>ゼイヌ</t>
    </rPh>
    <phoneticPr fontId="3"/>
  </si>
  <si>
    <t>30,000-550×24＝16,800</t>
    <phoneticPr fontId="3"/>
  </si>
  <si>
    <t>16,800÷1.1＝15,272</t>
    <phoneticPr fontId="3"/>
  </si>
  <si>
    <t>訪問時に訪問看護ステーションの職員の心身に危険が生じた場合において、</t>
    <rPh sb="0" eb="2">
      <t>ホウモン</t>
    </rPh>
    <rPh sb="2" eb="3">
      <t>ジ</t>
    </rPh>
    <rPh sb="4" eb="8">
      <t>ホウモンカンゴ</t>
    </rPh>
    <rPh sb="15" eb="17">
      <t>ショクイン</t>
    </rPh>
    <rPh sb="18" eb="20">
      <t>シンシン</t>
    </rPh>
    <rPh sb="21" eb="23">
      <t>キケン</t>
    </rPh>
    <rPh sb="24" eb="25">
      <t>ショウ</t>
    </rPh>
    <rPh sb="27" eb="29">
      <t>バアイ</t>
    </rPh>
    <phoneticPr fontId="3"/>
  </si>
  <si>
    <t>外部に通報する機器として使用します。</t>
  </si>
  <si>
    <t>合計A</t>
    <phoneticPr fontId="3"/>
  </si>
  <si>
    <t>＊1,000円未満は切り捨てです。</t>
    <rPh sb="6" eb="9">
      <t>エンミマン</t>
    </rPh>
    <rPh sb="10" eb="11">
      <t>キ</t>
    </rPh>
    <rPh sb="12" eb="13">
      <t>ス</t>
    </rPh>
    <phoneticPr fontId="3"/>
  </si>
  <si>
    <t>スマートフォン、タブレット端末等の汎用性のある機器ではありません。</t>
    <phoneticPr fontId="3"/>
  </si>
  <si>
    <t>対象経費に、消費税及び地方消費税は含んでいません。</t>
    <rPh sb="0" eb="2">
      <t>タイショウ</t>
    </rPh>
    <rPh sb="2" eb="4">
      <t>ケイヒ</t>
    </rPh>
    <rPh sb="17" eb="18">
      <t>フク</t>
    </rPh>
    <phoneticPr fontId="3"/>
  </si>
  <si>
    <t>月額利用料金、出張サービス利用料金、通信料、その他オプション等に係る費用は</t>
    <rPh sb="0" eb="2">
      <t>ゲツガク</t>
    </rPh>
    <rPh sb="2" eb="4">
      <t>リヨウ</t>
    </rPh>
    <rPh sb="4" eb="6">
      <t>リョウキン</t>
    </rPh>
    <rPh sb="7" eb="9">
      <t>シュッチョウ</t>
    </rPh>
    <rPh sb="13" eb="15">
      <t>リヨウ</t>
    </rPh>
    <rPh sb="15" eb="17">
      <t>リョウキン</t>
    </rPh>
    <rPh sb="18" eb="21">
      <t>ツウシンリョウ</t>
    </rPh>
    <rPh sb="24" eb="25">
      <t>タ</t>
    </rPh>
    <rPh sb="30" eb="31">
      <t>トウ</t>
    </rPh>
    <rPh sb="32" eb="33">
      <t>カカワ</t>
    </rPh>
    <rPh sb="34" eb="36">
      <t>ヒヨウ</t>
    </rPh>
    <phoneticPr fontId="4"/>
  </si>
  <si>
    <t>含んでいません。</t>
  </si>
  <si>
    <t>●●●訪問看護ステーション</t>
    <rPh sb="3" eb="5">
      <t>ホウモン</t>
    </rPh>
    <rPh sb="5" eb="7">
      <t>カンゴ</t>
    </rPh>
    <phoneticPr fontId="3"/>
  </si>
  <si>
    <t>●×△株式会社</t>
    <rPh sb="3" eb="7">
      <t>カブシキガイシャ</t>
    </rPh>
    <phoneticPr fontId="3"/>
  </si>
  <si>
    <t>16,800÷1.1＝15,272
15,272×2＝30,544</t>
    <phoneticPr fontId="3"/>
  </si>
  <si>
    <t>＊月額料金と機器導入費がセットになっている場合でも、機器導入費（税抜き分）のみ申請してください。</t>
    <rPh sb="1" eb="5">
      <t>ゲツガクリョウキン</t>
    </rPh>
    <rPh sb="6" eb="8">
      <t>キキ</t>
    </rPh>
    <rPh sb="8" eb="11">
      <t>ドウニュウヒ</t>
    </rPh>
    <rPh sb="21" eb="23">
      <t>バアイ</t>
    </rPh>
    <rPh sb="26" eb="28">
      <t>キキ</t>
    </rPh>
    <rPh sb="28" eb="31">
      <t>ドウニュウヒ</t>
    </rPh>
    <rPh sb="32" eb="34">
      <t>ゼイヌ</t>
    </rPh>
    <rPh sb="35" eb="36">
      <t>ブン</t>
    </rPh>
    <rPh sb="39" eb="41">
      <t>シンセイ</t>
    </rPh>
    <phoneticPr fontId="3"/>
  </si>
  <si>
    <t>導入経費（税抜き）</t>
    <rPh sb="0" eb="2">
      <t>ドウニュウ</t>
    </rPh>
    <rPh sb="2" eb="4">
      <t>ケイヒ</t>
    </rPh>
    <rPh sb="5" eb="7">
      <t>ゼイヌ</t>
    </rPh>
    <phoneticPr fontId="3"/>
  </si>
  <si>
    <t>（円）</t>
    <phoneticPr fontId="3"/>
  </si>
  <si>
    <t>＊月額料金と機器導入費がセットになっている場合でも、機器導入費（税抜き分）のみ申請し、計算過程を積算内訳に記載してください。</t>
    <rPh sb="1" eb="5">
      <t>ゲツガクリョウキン</t>
    </rPh>
    <rPh sb="6" eb="8">
      <t>キキ</t>
    </rPh>
    <rPh sb="8" eb="11">
      <t>ドウニュウヒ</t>
    </rPh>
    <rPh sb="21" eb="23">
      <t>バアイ</t>
    </rPh>
    <rPh sb="26" eb="28">
      <t>キキ</t>
    </rPh>
    <rPh sb="28" eb="31">
      <t>ドウニュウヒ</t>
    </rPh>
    <rPh sb="32" eb="34">
      <t>ゼイヌ</t>
    </rPh>
    <rPh sb="35" eb="36">
      <t>ブン</t>
    </rPh>
    <rPh sb="39" eb="41">
      <t>シンセイ</t>
    </rPh>
    <rPh sb="43" eb="45">
      <t>ケイサン</t>
    </rPh>
    <rPh sb="45" eb="47">
      <t>カテイ</t>
    </rPh>
    <rPh sb="48" eb="52">
      <t>セキサンウチワケ</t>
    </rPh>
    <rPh sb="53" eb="55">
      <t>キサイ</t>
    </rPh>
    <phoneticPr fontId="3"/>
  </si>
  <si>
    <t>交付申請額（A×1/2）</t>
    <rPh sb="0" eb="2">
      <t>コウフ</t>
    </rPh>
    <rPh sb="2" eb="4">
      <t>シンセイ</t>
    </rPh>
    <rPh sb="4" eb="5">
      <t>ガク</t>
    </rPh>
    <phoneticPr fontId="3"/>
  </si>
  <si>
    <r>
      <t>誓約事項の全ての項目に</t>
    </r>
    <r>
      <rPr>
        <b/>
        <sz val="16"/>
        <rFont val="ＭＳ 明朝"/>
        <family val="1"/>
        <charset val="128"/>
      </rPr>
      <t>チェックマーク</t>
    </r>
    <r>
      <rPr>
        <sz val="16"/>
        <rFont val="ＭＳ 明朝"/>
        <family val="1"/>
        <charset val="128"/>
      </rPr>
      <t>がついた場合にのみ補助金を交付します。</t>
    </r>
    <rPh sb="0" eb="4">
      <t>セイヤクジコウ</t>
    </rPh>
    <rPh sb="5" eb="6">
      <t>スベ</t>
    </rPh>
    <rPh sb="8" eb="10">
      <t>コウモク</t>
    </rPh>
    <rPh sb="22" eb="24">
      <t>バアイ</t>
    </rPh>
    <rPh sb="27" eb="30">
      <t>ホジョキン</t>
    </rPh>
    <rPh sb="31" eb="33">
      <t>コウフ</t>
    </rPh>
    <phoneticPr fontId="3"/>
  </si>
  <si>
    <t>例)　セットの価格が30,000円（税込み）で、プラン終了後の月額料金が550円(税込み）で、2年のプランの場合の導入経費（税抜き）の算出方法</t>
    <rPh sb="0" eb="1">
      <t>レイ</t>
    </rPh>
    <rPh sb="7" eb="9">
      <t>カカク</t>
    </rPh>
    <rPh sb="16" eb="17">
      <t>エン</t>
    </rPh>
    <rPh sb="18" eb="20">
      <t>ゼイコ</t>
    </rPh>
    <rPh sb="27" eb="30">
      <t>シュウリョウゴ</t>
    </rPh>
    <rPh sb="31" eb="33">
      <t>ゲツガク</t>
    </rPh>
    <rPh sb="33" eb="35">
      <t>リョウキン</t>
    </rPh>
    <rPh sb="39" eb="40">
      <t>エン</t>
    </rPh>
    <rPh sb="41" eb="43">
      <t>ゼイコ</t>
    </rPh>
    <rPh sb="48" eb="49">
      <t>ネン</t>
    </rPh>
    <rPh sb="54" eb="56">
      <t>バアイ</t>
    </rPh>
    <rPh sb="57" eb="59">
      <t>ドウニュウ</t>
    </rPh>
    <rPh sb="59" eb="61">
      <t>ケイヒ</t>
    </rPh>
    <rPh sb="62" eb="64">
      <t>ゼイヌ</t>
    </rPh>
    <rPh sb="67" eb="69">
      <t>サンシュツ</t>
    </rPh>
    <rPh sb="69" eb="71">
      <t>ホウホウ</t>
    </rPh>
    <phoneticPr fontId="3"/>
  </si>
  <si>
    <t>例)　セットの価格が30,000円（税込み）で、プラン終了後の月額料金が550円(税込み)で、2年のプランの場合の導入経費（税抜き）の算出方法</t>
    <rPh sb="0" eb="1">
      <t>レイ</t>
    </rPh>
    <rPh sb="7" eb="9">
      <t>カカク</t>
    </rPh>
    <rPh sb="16" eb="17">
      <t>エン</t>
    </rPh>
    <rPh sb="18" eb="20">
      <t>ゼイコ</t>
    </rPh>
    <rPh sb="27" eb="30">
      <t>シュウリョウゴ</t>
    </rPh>
    <rPh sb="31" eb="33">
      <t>ゲツガク</t>
    </rPh>
    <rPh sb="33" eb="35">
      <t>リョウキン</t>
    </rPh>
    <rPh sb="39" eb="40">
      <t>エン</t>
    </rPh>
    <rPh sb="41" eb="43">
      <t>ゼイコ</t>
    </rPh>
    <rPh sb="48" eb="49">
      <t>ネン</t>
    </rPh>
    <rPh sb="54" eb="56">
      <t>バアイ</t>
    </rPh>
    <rPh sb="57" eb="59">
      <t>ドウニュウ</t>
    </rPh>
    <rPh sb="59" eb="61">
      <t>ケイヒ</t>
    </rPh>
    <rPh sb="62" eb="63">
      <t>ゼイ</t>
    </rPh>
    <rPh sb="63" eb="64">
      <t>ヌ</t>
    </rPh>
    <rPh sb="67" eb="69">
      <t>サンシュツ</t>
    </rPh>
    <rPh sb="69" eb="71">
      <t>ホウホウ</t>
    </rPh>
    <phoneticPr fontId="3"/>
  </si>
  <si>
    <r>
      <t>誓約事項の全ての項目に</t>
    </r>
    <r>
      <rPr>
        <b/>
        <sz val="16"/>
        <rFont val="ＭＳ 明朝"/>
        <family val="1"/>
        <charset val="128"/>
      </rPr>
      <t>チェックマーク</t>
    </r>
    <r>
      <rPr>
        <sz val="16"/>
        <rFont val="ＭＳ 明朝"/>
        <family val="1"/>
        <charset val="128"/>
      </rPr>
      <t>がついた場合に</t>
    </r>
    <r>
      <rPr>
        <b/>
        <sz val="16"/>
        <rFont val="ＭＳ 明朝"/>
        <family val="1"/>
        <charset val="128"/>
      </rPr>
      <t>のみ</t>
    </r>
    <r>
      <rPr>
        <sz val="16"/>
        <rFont val="ＭＳ 明朝"/>
        <family val="1"/>
        <charset val="128"/>
      </rPr>
      <t>補助金を交付します。</t>
    </r>
    <rPh sb="0" eb="4">
      <t>セイヤクジコウ</t>
    </rPh>
    <rPh sb="5" eb="6">
      <t>スベ</t>
    </rPh>
    <rPh sb="8" eb="10">
      <t>コウモク</t>
    </rPh>
    <rPh sb="22" eb="24">
      <t>バアイ</t>
    </rPh>
    <rPh sb="27" eb="30">
      <t>ホジョキン</t>
    </rPh>
    <rPh sb="31" eb="33">
      <t>コウフ</t>
    </rPh>
    <phoneticPr fontId="3"/>
  </si>
  <si>
    <t>（奈良県訪問看護ハラスメント対策機器導入補助金）</t>
    <rPh sb="1" eb="4">
      <t>ナラケン</t>
    </rPh>
    <phoneticPr fontId="8"/>
  </si>
  <si>
    <t>防犯機器導入計画書</t>
    <rPh sb="6" eb="9">
      <t>ケイカクショ</t>
    </rPh>
    <phoneticPr fontId="3"/>
  </si>
  <si>
    <t>交付決定を行った年度の4月1日から3月31日までの間において、防犯機器の導入に要する費用です。</t>
    <rPh sb="0" eb="2">
      <t>コウフ</t>
    </rPh>
    <rPh sb="2" eb="4">
      <t>ケッテイ</t>
    </rPh>
    <rPh sb="5" eb="6">
      <t>オコナ</t>
    </rPh>
    <rPh sb="8" eb="10">
      <t>ネンド</t>
    </rPh>
    <rPh sb="12" eb="13">
      <t>ガツ</t>
    </rPh>
    <rPh sb="14" eb="15">
      <t>ニチ</t>
    </rPh>
    <rPh sb="18" eb="19">
      <t>ガツ</t>
    </rPh>
    <rPh sb="21" eb="22">
      <t>ニチ</t>
    </rPh>
    <rPh sb="25" eb="26">
      <t>アイダ</t>
    </rPh>
    <rPh sb="31" eb="33">
      <t>ボウハン</t>
    </rPh>
    <rPh sb="33" eb="35">
      <t>キキ</t>
    </rPh>
    <rPh sb="39" eb="40">
      <t>ヨウ</t>
    </rPh>
    <rPh sb="42" eb="44">
      <t>ヒヨウ</t>
    </rPh>
    <phoneticPr fontId="8"/>
  </si>
  <si>
    <t>交付年度の4月1日から3月31日までの間において、防犯機器の導入に要する費用です。</t>
    <rPh sb="0" eb="2">
      <t>コウフ</t>
    </rPh>
    <rPh sb="2" eb="4">
      <t>ネンド</t>
    </rPh>
    <rPh sb="6" eb="7">
      <t>ガツ</t>
    </rPh>
    <rPh sb="8" eb="9">
      <t>ニチ</t>
    </rPh>
    <rPh sb="12" eb="13">
      <t>ガツ</t>
    </rPh>
    <rPh sb="15" eb="16">
      <t>ニチ</t>
    </rPh>
    <rPh sb="19" eb="20">
      <t>アイダ</t>
    </rPh>
    <rPh sb="25" eb="27">
      <t>ボウハン</t>
    </rPh>
    <rPh sb="27" eb="29">
      <t>キキ</t>
    </rPh>
    <rPh sb="33" eb="34">
      <t>ヨウ</t>
    </rPh>
    <rPh sb="36" eb="38">
      <t>ヒヨウ</t>
    </rPh>
    <phoneticPr fontId="8"/>
  </si>
  <si>
    <t>でないことを誓約します。</t>
    <phoneticPr fontId="3"/>
  </si>
  <si>
    <t>暴力団及びその関係者（暴力団員、暴力団関係企業、その他暴力団と密接な関係を有する者）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</si>
</sst>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38" fontId="7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2" applyFont="1"/>
    <xf numFmtId="38" fontId="2" fillId="0" borderId="0" xfId="3" applyFont="1" applyAlignment="1"/>
    <xf numFmtId="0" fontId="5" fillId="0" borderId="0" xfId="2" applyFont="1"/>
    <xf numFmtId="0" fontId="5" fillId="0" borderId="4" xfId="2" applyFont="1" applyBorder="1"/>
    <xf numFmtId="0" fontId="5" fillId="0" borderId="5" xfId="2" applyFont="1" applyBorder="1"/>
    <xf numFmtId="38" fontId="5" fillId="0" borderId="0" xfId="3" applyFont="1" applyAlignment="1"/>
    <xf numFmtId="0" fontId="5" fillId="0" borderId="3" xfId="2" applyFont="1" applyBorder="1" applyAlignment="1">
      <alignment horizontal="distributed" vertical="center" justifyLastLine="1"/>
    </xf>
    <xf numFmtId="38" fontId="5" fillId="0" borderId="3" xfId="3" applyFont="1" applyBorder="1" applyAlignment="1">
      <alignment horizontal="distributed" vertical="center" justifyLastLine="1"/>
    </xf>
    <xf numFmtId="0" fontId="6" fillId="0" borderId="0" xfId="2"/>
    <xf numFmtId="0" fontId="2" fillId="0" borderId="0" xfId="2" applyFont="1" applyAlignment="1">
      <alignment horizontal="right"/>
    </xf>
    <xf numFmtId="0" fontId="5" fillId="0" borderId="0" xfId="2" applyFont="1" applyBorder="1"/>
    <xf numFmtId="38" fontId="9" fillId="0" borderId="0" xfId="3" applyFont="1" applyAlignment="1">
      <alignment horizontal="right" vertical="center"/>
    </xf>
    <xf numFmtId="0" fontId="5" fillId="0" borderId="6" xfId="2" applyFont="1" applyBorder="1"/>
    <xf numFmtId="0" fontId="11" fillId="0" borderId="3" xfId="2" applyFont="1" applyBorder="1"/>
    <xf numFmtId="0" fontId="5" fillId="0" borderId="3" xfId="2" applyFont="1" applyBorder="1" applyAlignment="1">
      <alignment horizontal="center" vertical="center"/>
    </xf>
    <xf numFmtId="38" fontId="5" fillId="0" borderId="3" xfId="3" applyFont="1" applyBorder="1" applyAlignment="1">
      <alignment horizontal="distributed" vertical="center" wrapText="1" justifyLastLine="1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38" fontId="5" fillId="0" borderId="3" xfId="3" applyFont="1" applyFill="1" applyBorder="1" applyAlignment="1"/>
    <xf numFmtId="0" fontId="5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38" fontId="12" fillId="0" borderId="3" xfId="3" applyFont="1" applyBorder="1" applyAlignment="1">
      <alignment horizontal="center" vertical="center" wrapText="1" justifyLastLine="1"/>
    </xf>
    <xf numFmtId="0" fontId="13" fillId="0" borderId="0" xfId="2" applyFont="1"/>
    <xf numFmtId="3" fontId="13" fillId="0" borderId="0" xfId="2" applyNumberFormat="1" applyFont="1" applyAlignment="1">
      <alignment horizontal="left"/>
    </xf>
    <xf numFmtId="0" fontId="15" fillId="0" borderId="0" xfId="2" applyFont="1" applyFill="1" applyBorder="1"/>
    <xf numFmtId="38" fontId="13" fillId="0" borderId="0" xfId="3" applyFont="1" applyAlignment="1"/>
    <xf numFmtId="0" fontId="13" fillId="0" borderId="0" xfId="2" applyFont="1" applyFill="1" applyBorder="1"/>
    <xf numFmtId="0" fontId="13" fillId="0" borderId="0" xfId="2" applyFont="1" applyBorder="1"/>
    <xf numFmtId="38" fontId="13" fillId="0" borderId="0" xfId="3" applyFont="1" applyAlignment="1">
      <alignment horizontal="right" vertical="center"/>
    </xf>
    <xf numFmtId="0" fontId="16" fillId="2" borderId="1" xfId="2" applyFont="1" applyFill="1" applyBorder="1" applyAlignment="1">
      <alignment vertical="center"/>
    </xf>
    <xf numFmtId="5" fontId="5" fillId="0" borderId="3" xfId="2" applyNumberFormat="1" applyFont="1" applyBorder="1" applyAlignment="1">
      <alignment vertical="center"/>
    </xf>
    <xf numFmtId="5" fontId="5" fillId="0" borderId="3" xfId="2" applyNumberFormat="1" applyFont="1" applyBorder="1" applyAlignment="1">
      <alignment horizontal="right" vertical="center" justifyLastLine="1"/>
    </xf>
    <xf numFmtId="0" fontId="5" fillId="0" borderId="6" xfId="2" applyFont="1" applyBorder="1" applyAlignment="1">
      <alignment horizontal="center" vertical="center"/>
    </xf>
    <xf numFmtId="5" fontId="12" fillId="0" borderId="3" xfId="2" applyNumberFormat="1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7" fillId="2" borderId="1" xfId="2" applyFont="1" applyFill="1" applyBorder="1" applyAlignment="1">
      <alignment vertical="center"/>
    </xf>
    <xf numFmtId="176" fontId="12" fillId="0" borderId="3" xfId="2" applyNumberFormat="1" applyFont="1" applyBorder="1" applyAlignment="1">
      <alignment horizontal="right" vertical="center" justifyLastLine="1"/>
    </xf>
    <xf numFmtId="38" fontId="13" fillId="2" borderId="3" xfId="3" applyNumberFormat="1" applyFont="1" applyFill="1" applyBorder="1" applyAlignment="1"/>
    <xf numFmtId="3" fontId="11" fillId="2" borderId="3" xfId="4" applyNumberFormat="1" applyFont="1" applyFill="1" applyBorder="1" applyAlignment="1"/>
    <xf numFmtId="38" fontId="5" fillId="0" borderId="2" xfId="3" applyFont="1" applyBorder="1" applyAlignment="1">
      <alignment horizontal="right" vertical="center" wrapText="1" justifyLastLine="1"/>
    </xf>
    <xf numFmtId="0" fontId="5" fillId="0" borderId="2" xfId="2" applyFont="1" applyBorder="1" applyAlignment="1">
      <alignment horizontal="distributed" vertical="center"/>
    </xf>
    <xf numFmtId="0" fontId="14" fillId="0" borderId="0" xfId="2" applyFont="1" applyFill="1" applyAlignment="1">
      <alignment horizontal="center"/>
    </xf>
  </cellXfs>
  <cellStyles count="5">
    <cellStyle name="桁区切り" xfId="4" builtinId="6"/>
    <cellStyle name="桁区切り 2" xfId="3" xr:uid="{D41BEBF2-65A3-4C46-BEE8-33ED82CE9F4A}"/>
    <cellStyle name="標準" xfId="0" builtinId="0"/>
    <cellStyle name="標準 2" xfId="2" xr:uid="{5F4706FC-1C91-4B8F-B581-7C32733F5868}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18</xdr:row>
          <xdr:rowOff>200025</xdr:rowOff>
        </xdr:from>
        <xdr:to>
          <xdr:col>2</xdr:col>
          <xdr:colOff>152400</xdr:colOff>
          <xdr:row>20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21</xdr:row>
          <xdr:rowOff>209550</xdr:rowOff>
        </xdr:from>
        <xdr:to>
          <xdr:col>2</xdr:col>
          <xdr:colOff>161925</xdr:colOff>
          <xdr:row>23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20</xdr:row>
          <xdr:rowOff>180975</xdr:rowOff>
        </xdr:from>
        <xdr:to>
          <xdr:col>2</xdr:col>
          <xdr:colOff>161925</xdr:colOff>
          <xdr:row>22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17</xdr:row>
          <xdr:rowOff>314325</xdr:rowOff>
        </xdr:from>
        <xdr:to>
          <xdr:col>2</xdr:col>
          <xdr:colOff>171450</xdr:colOff>
          <xdr:row>19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22</xdr:row>
          <xdr:rowOff>190500</xdr:rowOff>
        </xdr:from>
        <xdr:to>
          <xdr:col>2</xdr:col>
          <xdr:colOff>171450</xdr:colOff>
          <xdr:row>24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1455644</xdr:colOff>
          <xdr:row>24</xdr:row>
          <xdr:rowOff>168088</xdr:rowOff>
        </xdr:from>
        <xdr:to>
          <xdr:col>2</xdr:col>
          <xdr:colOff>160244</xdr:colOff>
          <xdr:row>26</xdr:row>
          <xdr:rowOff>37539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EBD76934-4FC0-4BDF-9865-209E9E723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18</xdr:row>
          <xdr:rowOff>200025</xdr:rowOff>
        </xdr:from>
        <xdr:to>
          <xdr:col>2</xdr:col>
          <xdr:colOff>152400</xdr:colOff>
          <xdr:row>20</xdr:row>
          <xdr:rowOff>66675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21</xdr:row>
          <xdr:rowOff>209550</xdr:rowOff>
        </xdr:from>
        <xdr:to>
          <xdr:col>2</xdr:col>
          <xdr:colOff>161925</xdr:colOff>
          <xdr:row>23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20</xdr:row>
          <xdr:rowOff>180975</xdr:rowOff>
        </xdr:from>
        <xdr:to>
          <xdr:col>2</xdr:col>
          <xdr:colOff>161925</xdr:colOff>
          <xdr:row>22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17</xdr:row>
          <xdr:rowOff>314325</xdr:rowOff>
        </xdr:from>
        <xdr:to>
          <xdr:col>2</xdr:col>
          <xdr:colOff>171450</xdr:colOff>
          <xdr:row>19</xdr:row>
          <xdr:rowOff>66675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1466850</xdr:colOff>
          <xdr:row>22</xdr:row>
          <xdr:rowOff>190500</xdr:rowOff>
        </xdr:from>
        <xdr:to>
          <xdr:col>2</xdr:col>
          <xdr:colOff>171450</xdr:colOff>
          <xdr:row>24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1455644</xdr:colOff>
          <xdr:row>24</xdr:row>
          <xdr:rowOff>168088</xdr:rowOff>
        </xdr:from>
        <xdr:to>
          <xdr:col>2</xdr:col>
          <xdr:colOff>160244</xdr:colOff>
          <xdr:row>26</xdr:row>
          <xdr:rowOff>37539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ED3DF454-854B-4145-B8B4-D926CB93D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3270-6428-433A-83A2-7C2D4FE3C949}">
  <sheetPr>
    <tabColor theme="5" tint="0.39997558519241921"/>
  </sheetPr>
  <dimension ref="A2:G31"/>
  <sheetViews>
    <sheetView tabSelected="1" view="pageBreakPreview" topLeftCell="B15" zoomScale="85" zoomScaleNormal="100" zoomScaleSheetLayoutView="85" workbookViewId="0">
      <selection activeCell="C28" sqref="C28"/>
    </sheetView>
  </sheetViews>
  <sheetFormatPr defaultColWidth="9" defaultRowHeight="13.5" x14ac:dyDescent="0.15"/>
  <cols>
    <col min="1" max="1" width="1.875" style="1" customWidth="1"/>
    <col min="2" max="2" width="21.625" style="1" customWidth="1"/>
    <col min="3" max="3" width="16.375" style="1" customWidth="1"/>
    <col min="4" max="4" width="13.125" style="1" customWidth="1"/>
    <col min="5" max="5" width="16.875" style="1" customWidth="1"/>
    <col min="6" max="6" width="37" style="2" customWidth="1"/>
    <col min="7" max="7" width="45.375" style="1" customWidth="1"/>
    <col min="8" max="12" width="9" style="1"/>
    <col min="13" max="13" width="16.875" style="1" bestFit="1" customWidth="1"/>
    <col min="14" max="14" width="9" style="1"/>
    <col min="15" max="15" width="13.125" style="1" bestFit="1" customWidth="1"/>
    <col min="16" max="16384" width="9" style="1"/>
  </cols>
  <sheetData>
    <row r="2" spans="1:7" x14ac:dyDescent="0.15">
      <c r="A2" s="1" t="s">
        <v>1</v>
      </c>
      <c r="G2" s="10" t="s">
        <v>31</v>
      </c>
    </row>
    <row r="3" spans="1:7" ht="67.5" customHeight="1" x14ac:dyDescent="0.15">
      <c r="G3" s="10"/>
    </row>
    <row r="4" spans="1:7" ht="21" x14ac:dyDescent="0.2">
      <c r="B4" s="44" t="s">
        <v>32</v>
      </c>
      <c r="C4" s="44"/>
      <c r="D4" s="44"/>
      <c r="E4" s="44"/>
      <c r="F4" s="44"/>
      <c r="G4" s="44"/>
    </row>
    <row r="5" spans="1:7" ht="14.25" x14ac:dyDescent="0.15">
      <c r="F5" s="6"/>
      <c r="G5" s="9"/>
    </row>
    <row r="6" spans="1:7" s="3" customFormat="1" ht="34.5" customHeight="1" x14ac:dyDescent="0.15">
      <c r="F6" s="31" t="s">
        <v>3</v>
      </c>
      <c r="G6" s="32"/>
    </row>
    <row r="7" spans="1:7" s="3" customFormat="1" ht="44.25" customHeight="1" x14ac:dyDescent="0.15">
      <c r="F7" s="12"/>
      <c r="G7" s="42" t="s">
        <v>24</v>
      </c>
    </row>
    <row r="8" spans="1:7" s="3" customFormat="1" ht="50.25" customHeight="1" x14ac:dyDescent="0.15">
      <c r="B8" s="15" t="s">
        <v>2</v>
      </c>
      <c r="C8" s="15" t="s">
        <v>5</v>
      </c>
      <c r="D8" s="21" t="s">
        <v>8</v>
      </c>
      <c r="E8" s="17" t="s">
        <v>6</v>
      </c>
      <c r="F8" s="7" t="s">
        <v>0</v>
      </c>
      <c r="G8" s="16" t="s">
        <v>23</v>
      </c>
    </row>
    <row r="9" spans="1:7" s="3" customFormat="1" ht="69" customHeight="1" x14ac:dyDescent="0.15">
      <c r="B9" s="35"/>
      <c r="C9" s="15"/>
      <c r="D9" s="33"/>
      <c r="E9" s="18"/>
      <c r="F9" s="8"/>
      <c r="G9" s="34"/>
    </row>
    <row r="10" spans="1:7" s="3" customFormat="1" ht="69" customHeight="1" x14ac:dyDescent="0.15">
      <c r="B10" s="13"/>
      <c r="C10" s="19"/>
      <c r="D10" s="19"/>
      <c r="E10" s="18"/>
      <c r="F10" s="8"/>
      <c r="G10" s="7"/>
    </row>
    <row r="11" spans="1:7" s="3" customFormat="1" ht="69" customHeight="1" x14ac:dyDescent="0.15">
      <c r="B11" s="13"/>
      <c r="C11" s="19"/>
      <c r="D11" s="19"/>
      <c r="E11" s="18"/>
      <c r="F11" s="8"/>
      <c r="G11" s="7"/>
    </row>
    <row r="12" spans="1:7" s="3" customFormat="1" ht="69" customHeight="1" x14ac:dyDescent="0.15">
      <c r="B12" s="13"/>
      <c r="C12" s="19"/>
      <c r="D12" s="19"/>
      <c r="E12" s="18"/>
      <c r="F12" s="8"/>
      <c r="G12" s="7"/>
    </row>
    <row r="13" spans="1:7" s="3" customFormat="1" ht="18" customHeight="1" x14ac:dyDescent="0.2">
      <c r="B13" s="5"/>
      <c r="C13" s="43" t="s">
        <v>13</v>
      </c>
      <c r="D13" s="43"/>
      <c r="E13" s="4"/>
      <c r="F13" s="20"/>
      <c r="G13" s="40">
        <f>SUM(G9:G12)</f>
        <v>0</v>
      </c>
    </row>
    <row r="14" spans="1:7" s="3" customFormat="1" ht="12.75" customHeight="1" x14ac:dyDescent="0.15">
      <c r="B14" s="11"/>
      <c r="C14" s="1"/>
      <c r="D14" s="1"/>
      <c r="E14" s="1"/>
      <c r="F14" s="2"/>
      <c r="G14" s="1"/>
    </row>
    <row r="15" spans="1:7" s="3" customFormat="1" ht="30" customHeight="1" x14ac:dyDescent="0.25">
      <c r="B15" s="11"/>
      <c r="G15" s="14" t="s">
        <v>26</v>
      </c>
    </row>
    <row r="16" spans="1:7" s="3" customFormat="1" ht="24.75" customHeight="1" x14ac:dyDescent="0.25">
      <c r="B16" s="11"/>
      <c r="G16" s="41">
        <f>IF(G13="", "", IF(G13/2&gt;20000, 20000, ROUNDDOWN(G13/2, -3)))</f>
        <v>0</v>
      </c>
    </row>
    <row r="17" spans="2:7" s="3" customFormat="1" ht="29.25" customHeight="1" x14ac:dyDescent="0.15">
      <c r="B17" s="11"/>
      <c r="C17" s="1"/>
      <c r="D17" s="1"/>
      <c r="E17" s="1"/>
      <c r="F17" s="2"/>
      <c r="G17" s="3" t="s">
        <v>14</v>
      </c>
    </row>
    <row r="18" spans="2:7" s="3" customFormat="1" ht="27" customHeight="1" x14ac:dyDescent="0.2">
      <c r="B18" s="27" t="s">
        <v>4</v>
      </c>
      <c r="C18" s="25" t="s">
        <v>27</v>
      </c>
      <c r="D18" s="25"/>
      <c r="E18" s="25"/>
      <c r="F18" s="28"/>
    </row>
    <row r="19" spans="2:7" s="3" customFormat="1" ht="18.75" customHeight="1" x14ac:dyDescent="0.2">
      <c r="B19" s="29"/>
      <c r="C19" s="25" t="s">
        <v>33</v>
      </c>
      <c r="D19" s="25"/>
      <c r="E19" s="25"/>
      <c r="F19" s="28"/>
    </row>
    <row r="20" spans="2:7" s="3" customFormat="1" ht="18.75" customHeight="1" x14ac:dyDescent="0.2">
      <c r="B20" s="29"/>
      <c r="C20" s="25" t="s">
        <v>17</v>
      </c>
      <c r="D20" s="25"/>
      <c r="E20" s="25"/>
      <c r="F20" s="28"/>
    </row>
    <row r="21" spans="2:7" s="3" customFormat="1" ht="18.75" customHeight="1" x14ac:dyDescent="0.2">
      <c r="B21" s="29"/>
      <c r="C21" s="25" t="s">
        <v>18</v>
      </c>
      <c r="D21" s="25"/>
      <c r="E21" s="25"/>
      <c r="F21" s="28"/>
    </row>
    <row r="22" spans="2:7" s="3" customFormat="1" ht="18.75" customHeight="1" x14ac:dyDescent="0.2">
      <c r="B22" s="29"/>
      <c r="C22" s="25" t="s">
        <v>15</v>
      </c>
      <c r="D22" s="25"/>
      <c r="E22" s="25"/>
      <c r="F22" s="28"/>
    </row>
    <row r="23" spans="2:7" s="3" customFormat="1" ht="18.75" customHeight="1" x14ac:dyDescent="0.2">
      <c r="B23" s="30"/>
      <c r="C23" s="25" t="s">
        <v>16</v>
      </c>
      <c r="D23" s="25"/>
      <c r="E23" s="25"/>
      <c r="F23" s="28"/>
    </row>
    <row r="24" spans="2:7" s="3" customFormat="1" ht="18.75" customHeight="1" x14ac:dyDescent="0.2">
      <c r="B24" s="30"/>
      <c r="C24" s="25" t="s">
        <v>11</v>
      </c>
      <c r="D24" s="25"/>
      <c r="E24" s="25"/>
      <c r="F24" s="28"/>
    </row>
    <row r="25" spans="2:7" ht="18.75" x14ac:dyDescent="0.2">
      <c r="B25" s="25"/>
      <c r="C25" s="25" t="s">
        <v>12</v>
      </c>
      <c r="D25" s="25"/>
      <c r="E25" s="25"/>
      <c r="F25" s="28"/>
    </row>
    <row r="26" spans="2:7" ht="18.75" x14ac:dyDescent="0.2">
      <c r="B26" s="25"/>
      <c r="C26" s="25" t="s">
        <v>36</v>
      </c>
      <c r="D26" s="25"/>
      <c r="E26" s="25"/>
      <c r="F26" s="28"/>
    </row>
    <row r="27" spans="2:7" ht="18.75" x14ac:dyDescent="0.2">
      <c r="B27" s="25"/>
      <c r="C27" s="25" t="s">
        <v>35</v>
      </c>
      <c r="D27" s="25"/>
      <c r="E27" s="25"/>
      <c r="F27" s="28"/>
    </row>
    <row r="28" spans="2:7" ht="42.75" customHeight="1" x14ac:dyDescent="0.15"/>
    <row r="29" spans="2:7" ht="14.25" x14ac:dyDescent="0.15">
      <c r="B29" s="3" t="s">
        <v>22</v>
      </c>
      <c r="C29" s="3"/>
    </row>
    <row r="30" spans="2:7" ht="14.25" x14ac:dyDescent="0.15">
      <c r="B30" s="3" t="s">
        <v>28</v>
      </c>
      <c r="C30" s="3"/>
    </row>
    <row r="31" spans="2:7" ht="18.75" x14ac:dyDescent="0.2">
      <c r="B31" s="25" t="s">
        <v>9</v>
      </c>
      <c r="C31" s="26"/>
      <c r="D31" s="25" t="s">
        <v>10</v>
      </c>
      <c r="E31" s="26"/>
    </row>
  </sheetData>
  <mergeCells count="2">
    <mergeCell ref="C13:D13"/>
    <mergeCell ref="B4:G4"/>
  </mergeCells>
  <phoneticPr fontId="3"/>
  <printOptions horizontalCentered="1"/>
  <pageMargins left="0.59055118110236227" right="0.47244094488188981" top="0.74803149606299213" bottom="0.51181102362204722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1457325</xdr:colOff>
                    <xdr:row>18</xdr:row>
                    <xdr:rowOff>200025</xdr:rowOff>
                  </from>
                  <to>
                    <xdr:col>2</xdr:col>
                    <xdr:colOff>152400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1457325</xdr:colOff>
                    <xdr:row>21</xdr:row>
                    <xdr:rowOff>209550</xdr:rowOff>
                  </from>
                  <to>
                    <xdr:col>2</xdr:col>
                    <xdr:colOff>161925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1457325</xdr:colOff>
                    <xdr:row>20</xdr:row>
                    <xdr:rowOff>180975</xdr:rowOff>
                  </from>
                  <to>
                    <xdr:col>2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</xdr:col>
                    <xdr:colOff>1466850</xdr:colOff>
                    <xdr:row>17</xdr:row>
                    <xdr:rowOff>314325</xdr:rowOff>
                  </from>
                  <to>
                    <xdr:col>2</xdr:col>
                    <xdr:colOff>171450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</xdr:col>
                    <xdr:colOff>1466850</xdr:colOff>
                    <xdr:row>22</xdr:row>
                    <xdr:rowOff>190500</xdr:rowOff>
                  </from>
                  <to>
                    <xdr:col>2</xdr:col>
                    <xdr:colOff>171450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</xdr:col>
                    <xdr:colOff>1457325</xdr:colOff>
                    <xdr:row>24</xdr:row>
                    <xdr:rowOff>171450</xdr:rowOff>
                  </from>
                  <to>
                    <xdr:col>2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8B80-5399-42CE-9342-21CB497F87B1}">
  <sheetPr>
    <tabColor theme="5" tint="0.39997558519241921"/>
  </sheetPr>
  <dimension ref="A2:G31"/>
  <sheetViews>
    <sheetView view="pageBreakPreview" topLeftCell="A13" zoomScale="85" zoomScaleNormal="100" zoomScaleSheetLayoutView="85" workbookViewId="0">
      <selection activeCell="F28" sqref="F28"/>
    </sheetView>
  </sheetViews>
  <sheetFormatPr defaultColWidth="9" defaultRowHeight="13.5" x14ac:dyDescent="0.15"/>
  <cols>
    <col min="1" max="1" width="1.875" style="1" customWidth="1"/>
    <col min="2" max="2" width="21.625" style="1" customWidth="1"/>
    <col min="3" max="3" width="16.375" style="1" customWidth="1"/>
    <col min="4" max="4" width="13.125" style="1" customWidth="1"/>
    <col min="5" max="5" width="16.875" style="1" customWidth="1"/>
    <col min="6" max="6" width="37" style="2" customWidth="1"/>
    <col min="7" max="7" width="45.375" style="1" customWidth="1"/>
    <col min="8" max="12" width="9" style="1"/>
    <col min="13" max="13" width="16.875" style="1" bestFit="1" customWidth="1"/>
    <col min="14" max="14" width="9" style="1"/>
    <col min="15" max="15" width="13.125" style="1" bestFit="1" customWidth="1"/>
    <col min="16" max="16384" width="9" style="1"/>
  </cols>
  <sheetData>
    <row r="2" spans="1:7" x14ac:dyDescent="0.15">
      <c r="A2" s="1" t="s">
        <v>1</v>
      </c>
      <c r="G2" s="10" t="s">
        <v>31</v>
      </c>
    </row>
    <row r="3" spans="1:7" ht="67.5" customHeight="1" x14ac:dyDescent="0.15">
      <c r="G3" s="10"/>
    </row>
    <row r="4" spans="1:7" ht="21" x14ac:dyDescent="0.2">
      <c r="B4" s="44" t="s">
        <v>32</v>
      </c>
      <c r="C4" s="44"/>
      <c r="D4" s="44"/>
      <c r="E4" s="44"/>
      <c r="F4" s="44"/>
      <c r="G4" s="44"/>
    </row>
    <row r="5" spans="1:7" ht="14.25" x14ac:dyDescent="0.15">
      <c r="F5" s="6"/>
      <c r="G5" s="9"/>
    </row>
    <row r="6" spans="1:7" s="3" customFormat="1" ht="34.5" customHeight="1" x14ac:dyDescent="0.15">
      <c r="F6" s="31" t="s">
        <v>3</v>
      </c>
      <c r="G6" s="38" t="s">
        <v>19</v>
      </c>
    </row>
    <row r="7" spans="1:7" s="3" customFormat="1" ht="44.25" customHeight="1" x14ac:dyDescent="0.15">
      <c r="F7" s="12"/>
      <c r="G7" s="42" t="s">
        <v>24</v>
      </c>
    </row>
    <row r="8" spans="1:7" s="3" customFormat="1" ht="50.25" customHeight="1" x14ac:dyDescent="0.15">
      <c r="B8" s="15" t="s">
        <v>2</v>
      </c>
      <c r="C8" s="15" t="s">
        <v>5</v>
      </c>
      <c r="D8" s="21" t="s">
        <v>8</v>
      </c>
      <c r="E8" s="17" t="s">
        <v>6</v>
      </c>
      <c r="F8" s="7" t="s">
        <v>0</v>
      </c>
      <c r="G8" s="16" t="s">
        <v>23</v>
      </c>
    </row>
    <row r="9" spans="1:7" s="3" customFormat="1" ht="69" customHeight="1" x14ac:dyDescent="0.15">
      <c r="B9" s="22" t="s">
        <v>20</v>
      </c>
      <c r="C9" s="23" t="s">
        <v>7</v>
      </c>
      <c r="D9" s="36">
        <v>15272</v>
      </c>
      <c r="E9" s="37">
        <v>2</v>
      </c>
      <c r="F9" s="24" t="s">
        <v>21</v>
      </c>
      <c r="G9" s="39">
        <v>30544</v>
      </c>
    </row>
    <row r="10" spans="1:7" s="3" customFormat="1" ht="69" customHeight="1" x14ac:dyDescent="0.15">
      <c r="B10" s="13"/>
      <c r="C10" s="19"/>
      <c r="D10" s="19"/>
      <c r="E10" s="18"/>
      <c r="F10" s="8"/>
      <c r="G10" s="7"/>
    </row>
    <row r="11" spans="1:7" s="3" customFormat="1" ht="69" customHeight="1" x14ac:dyDescent="0.15">
      <c r="B11" s="13"/>
      <c r="C11" s="19"/>
      <c r="D11" s="19"/>
      <c r="E11" s="18"/>
      <c r="F11" s="8"/>
      <c r="G11" s="7"/>
    </row>
    <row r="12" spans="1:7" s="3" customFormat="1" ht="69" customHeight="1" x14ac:dyDescent="0.15">
      <c r="B12" s="13"/>
      <c r="C12" s="19"/>
      <c r="D12" s="19"/>
      <c r="E12" s="18"/>
      <c r="F12" s="8"/>
      <c r="G12" s="7"/>
    </row>
    <row r="13" spans="1:7" s="3" customFormat="1" ht="18" customHeight="1" x14ac:dyDescent="0.2">
      <c r="B13" s="5"/>
      <c r="C13" s="43" t="s">
        <v>13</v>
      </c>
      <c r="D13" s="43"/>
      <c r="E13" s="4"/>
      <c r="F13" s="20"/>
      <c r="G13" s="40">
        <f>SUM(G9:G12)</f>
        <v>30544</v>
      </c>
    </row>
    <row r="14" spans="1:7" s="3" customFormat="1" ht="12.75" customHeight="1" x14ac:dyDescent="0.15">
      <c r="B14" s="11"/>
      <c r="C14" s="1"/>
      <c r="D14" s="1"/>
      <c r="E14" s="1"/>
      <c r="F14" s="2"/>
      <c r="G14" s="1"/>
    </row>
    <row r="15" spans="1:7" s="3" customFormat="1" ht="30" customHeight="1" x14ac:dyDescent="0.25">
      <c r="B15" s="11"/>
      <c r="G15" s="14" t="s">
        <v>26</v>
      </c>
    </row>
    <row r="16" spans="1:7" s="3" customFormat="1" ht="24.75" customHeight="1" x14ac:dyDescent="0.25">
      <c r="B16" s="11"/>
      <c r="G16" s="41">
        <f>IF(G13="", "", IF(G13/2&gt;20000, 20000, ROUNDDOWN(G13/2, -3)))</f>
        <v>15000</v>
      </c>
    </row>
    <row r="17" spans="2:7" s="3" customFormat="1" ht="29.25" customHeight="1" x14ac:dyDescent="0.15">
      <c r="B17" s="11"/>
      <c r="C17" s="1"/>
      <c r="D17" s="1"/>
      <c r="E17" s="1"/>
      <c r="F17" s="2"/>
      <c r="G17" s="3" t="s">
        <v>14</v>
      </c>
    </row>
    <row r="18" spans="2:7" s="3" customFormat="1" ht="27" customHeight="1" x14ac:dyDescent="0.2">
      <c r="B18" s="27" t="s">
        <v>4</v>
      </c>
      <c r="C18" s="25" t="s">
        <v>30</v>
      </c>
      <c r="D18" s="25"/>
      <c r="E18" s="25"/>
      <c r="F18" s="28"/>
    </row>
    <row r="19" spans="2:7" s="3" customFormat="1" ht="18.75" customHeight="1" x14ac:dyDescent="0.2">
      <c r="B19" s="29"/>
      <c r="C19" s="25" t="s">
        <v>34</v>
      </c>
      <c r="D19" s="25"/>
      <c r="E19" s="25"/>
      <c r="F19" s="28"/>
    </row>
    <row r="20" spans="2:7" s="3" customFormat="1" ht="18.75" customHeight="1" x14ac:dyDescent="0.2">
      <c r="B20" s="29"/>
      <c r="C20" s="25" t="s">
        <v>17</v>
      </c>
      <c r="D20" s="25"/>
      <c r="E20" s="25"/>
      <c r="F20" s="28"/>
    </row>
    <row r="21" spans="2:7" s="3" customFormat="1" ht="18.75" customHeight="1" x14ac:dyDescent="0.2">
      <c r="B21" s="29"/>
      <c r="C21" s="25" t="s">
        <v>18</v>
      </c>
      <c r="D21" s="25"/>
      <c r="E21" s="25"/>
      <c r="F21" s="28"/>
    </row>
    <row r="22" spans="2:7" s="3" customFormat="1" ht="18.75" customHeight="1" x14ac:dyDescent="0.2">
      <c r="B22" s="29"/>
      <c r="C22" s="25" t="s">
        <v>15</v>
      </c>
      <c r="D22" s="25"/>
      <c r="E22" s="25"/>
      <c r="F22" s="28"/>
    </row>
    <row r="23" spans="2:7" s="3" customFormat="1" ht="18.75" customHeight="1" x14ac:dyDescent="0.2">
      <c r="B23" s="30"/>
      <c r="C23" s="25" t="s">
        <v>16</v>
      </c>
      <c r="D23" s="25"/>
      <c r="E23" s="25"/>
      <c r="F23" s="28"/>
    </row>
    <row r="24" spans="2:7" s="3" customFormat="1" ht="18.75" customHeight="1" x14ac:dyDescent="0.2">
      <c r="B24" s="30"/>
      <c r="C24" s="25" t="s">
        <v>11</v>
      </c>
      <c r="D24" s="25"/>
      <c r="E24" s="25"/>
      <c r="F24" s="28"/>
    </row>
    <row r="25" spans="2:7" ht="18.75" x14ac:dyDescent="0.2">
      <c r="B25" s="25"/>
      <c r="C25" s="25" t="s">
        <v>12</v>
      </c>
      <c r="D25" s="25"/>
      <c r="E25" s="25"/>
      <c r="F25" s="28"/>
    </row>
    <row r="26" spans="2:7" ht="18.75" x14ac:dyDescent="0.2">
      <c r="B26" s="25"/>
      <c r="C26" s="25" t="s">
        <v>36</v>
      </c>
      <c r="D26" s="25"/>
      <c r="E26" s="25"/>
      <c r="F26" s="28"/>
    </row>
    <row r="27" spans="2:7" ht="18.75" x14ac:dyDescent="0.2">
      <c r="B27" s="25"/>
      <c r="C27" s="25" t="s">
        <v>35</v>
      </c>
      <c r="D27" s="25"/>
      <c r="E27" s="25"/>
      <c r="F27" s="28"/>
    </row>
    <row r="28" spans="2:7" ht="42.75" customHeight="1" x14ac:dyDescent="0.15"/>
    <row r="29" spans="2:7" ht="14.25" x14ac:dyDescent="0.15">
      <c r="B29" s="3" t="s">
        <v>25</v>
      </c>
      <c r="C29" s="3"/>
    </row>
    <row r="30" spans="2:7" ht="14.25" x14ac:dyDescent="0.15">
      <c r="B30" s="3" t="s">
        <v>29</v>
      </c>
      <c r="C30" s="3"/>
    </row>
    <row r="31" spans="2:7" ht="18.75" x14ac:dyDescent="0.2">
      <c r="B31" s="25" t="s">
        <v>9</v>
      </c>
      <c r="C31" s="26"/>
      <c r="D31" s="25" t="s">
        <v>10</v>
      </c>
      <c r="E31" s="26"/>
    </row>
  </sheetData>
  <mergeCells count="2">
    <mergeCell ref="B4:G4"/>
    <mergeCell ref="C13:D13"/>
  </mergeCells>
  <phoneticPr fontId="3"/>
  <printOptions horizontalCentered="1"/>
  <pageMargins left="0.59055118110236227" right="0.47244094488188981" top="0.74803149606299213" bottom="0.51181102362204722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1457325</xdr:colOff>
                    <xdr:row>18</xdr:row>
                    <xdr:rowOff>200025</xdr:rowOff>
                  </from>
                  <to>
                    <xdr:col>2</xdr:col>
                    <xdr:colOff>152400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1457325</xdr:colOff>
                    <xdr:row>21</xdr:row>
                    <xdr:rowOff>209550</xdr:rowOff>
                  </from>
                  <to>
                    <xdr:col>2</xdr:col>
                    <xdr:colOff>161925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1457325</xdr:colOff>
                    <xdr:row>20</xdr:row>
                    <xdr:rowOff>180975</xdr:rowOff>
                  </from>
                  <to>
                    <xdr:col>2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1466850</xdr:colOff>
                    <xdr:row>17</xdr:row>
                    <xdr:rowOff>314325</xdr:rowOff>
                  </from>
                  <to>
                    <xdr:col>2</xdr:col>
                    <xdr:colOff>171450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1466850</xdr:colOff>
                    <xdr:row>22</xdr:row>
                    <xdr:rowOff>190500</xdr:rowOff>
                  </from>
                  <to>
                    <xdr:col>2</xdr:col>
                    <xdr:colOff>171450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1457325</xdr:colOff>
                    <xdr:row>24</xdr:row>
                    <xdr:rowOff>171450</xdr:rowOff>
                  </from>
                  <to>
                    <xdr:col>2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第２号様式</vt:lpstr>
      <vt:lpstr>第２号様式 (例)</vt:lpstr>
      <vt:lpstr>第２号様式!Print_Area</vt:lpstr>
      <vt:lpstr>'第２号様式 (例)'!Print_Area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栁原 健人</cp:lastModifiedBy>
  <cp:lastPrinted>2025-08-01T08:37:49Z</cp:lastPrinted>
  <dcterms:created xsi:type="dcterms:W3CDTF">2024-08-20T06:47:22Z</dcterms:created>
  <dcterms:modified xsi:type="dcterms:W3CDTF">2025-08-01T08:38:40Z</dcterms:modified>
</cp:coreProperties>
</file>